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Myr\Desktop\_munka\ndrhorse\OneDrive_2024-07-07\Roland\_jelenlegi_tablazatok_20240616\"/>
    </mc:Choice>
  </mc:AlternateContent>
  <xr:revisionPtr revIDLastSave="0" documentId="13_ncr:1_{1DBA1F61-6CAB-4AEC-A376-BB95C1076D8E}" xr6:coauthVersionLast="47" xr6:coauthVersionMax="47" xr10:uidLastSave="{00000000-0000-0000-0000-000000000000}"/>
  <bookViews>
    <workbookView xWindow="-11040" yWindow="12900" windowWidth="23256" windowHeight="12576" activeTab="1" xr2:uid="{421CC6D2-629C-4E78-8863-8CF941C6DC7A}"/>
  </bookViews>
  <sheets>
    <sheet name="osszefuzott" sheetId="1" r:id="rId1"/>
    <sheet name="categoryList" sheetId="16" r:id="rId2"/>
    <sheet name="colorList" sheetId="10" r:id="rId3"/>
    <sheet name="sizeList" sheetId="14" r:id="rId4"/>
    <sheet name="markak" sheetId="8" r:id="rId5"/>
  </sheets>
  <externalReferences>
    <externalReference r:id="rId6"/>
  </externalReferences>
  <calcPr calcId="191028"/>
  <pivotCaches>
    <pivotCache cacheId="7"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 l="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T2001" i="1"/>
  <c r="S2001" i="1" s="1"/>
  <c r="B2001" i="1"/>
  <c r="C2001" i="1" s="1"/>
  <c r="A2" i="8" a="1"/>
  <c r="A2" i="8" s="1"/>
  <c r="B4" i="1" l="1"/>
  <c r="B5" i="1"/>
  <c r="B6" i="1"/>
  <c r="B7" i="1"/>
  <c r="B8" i="1"/>
  <c r="B13" i="1"/>
  <c r="B14" i="1"/>
  <c r="B15" i="1"/>
  <c r="B16" i="1"/>
  <c r="B17" i="1"/>
  <c r="B18"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T868" i="1" l="1"/>
  <c r="S868" i="1" s="1"/>
  <c r="T867" i="1"/>
  <c r="S867" i="1" s="1"/>
  <c r="T30" i="1"/>
  <c r="S30" i="1" s="1"/>
  <c r="T761" i="1"/>
  <c r="S761" i="1" s="1"/>
  <c r="T751" i="1"/>
  <c r="S751" i="1" s="1"/>
  <c r="T744" i="1"/>
  <c r="S744" i="1" s="1"/>
  <c r="T745" i="1"/>
  <c r="S745" i="1" s="1"/>
  <c r="T746" i="1"/>
  <c r="S746" i="1" s="1"/>
  <c r="T747" i="1"/>
  <c r="S747" i="1" s="1"/>
  <c r="T748" i="1"/>
  <c r="S748" i="1" s="1"/>
  <c r="T749" i="1"/>
  <c r="S749" i="1" s="1"/>
  <c r="T750" i="1"/>
  <c r="S750" i="1" s="1"/>
  <c r="T752" i="1"/>
  <c r="S752" i="1" s="1"/>
  <c r="T753" i="1"/>
  <c r="S753" i="1" s="1"/>
  <c r="T754" i="1"/>
  <c r="S754" i="1" s="1"/>
  <c r="T756" i="1"/>
  <c r="S756" i="1" s="1"/>
  <c r="T758" i="1"/>
  <c r="S758" i="1" s="1"/>
  <c r="T759" i="1"/>
  <c r="S759" i="1" s="1"/>
  <c r="T760" i="1"/>
  <c r="S760" i="1" s="1"/>
  <c r="T762" i="1"/>
  <c r="S762" i="1" s="1"/>
  <c r="T1622" i="1"/>
  <c r="S1622" i="1" s="1"/>
  <c r="T1626" i="1"/>
  <c r="S1626" i="1" s="1"/>
  <c r="T765" i="1"/>
  <c r="S765" i="1" s="1"/>
  <c r="T731" i="1"/>
  <c r="S731" i="1" s="1"/>
  <c r="T386" i="1"/>
  <c r="S386" i="1" s="1"/>
  <c r="T387" i="1"/>
  <c r="S387" i="1" s="1"/>
  <c r="T388" i="1"/>
  <c r="S388" i="1" s="1"/>
  <c r="T389" i="1"/>
  <c r="S389" i="1" s="1"/>
  <c r="T390" i="1"/>
  <c r="S390" i="1" s="1"/>
  <c r="T391" i="1"/>
  <c r="S391" i="1" s="1"/>
  <c r="T392" i="1"/>
  <c r="S392" i="1" s="1"/>
  <c r="T393" i="1"/>
  <c r="S393" i="1" s="1"/>
  <c r="T394" i="1"/>
  <c r="S394" i="1" s="1"/>
  <c r="T395" i="1"/>
  <c r="S395" i="1" s="1"/>
  <c r="T396" i="1"/>
  <c r="S396" i="1" s="1"/>
  <c r="T397" i="1"/>
  <c r="S397" i="1" s="1"/>
  <c r="T398" i="1"/>
  <c r="S398" i="1" s="1"/>
  <c r="T75" i="1"/>
  <c r="S75" i="1" s="1"/>
  <c r="T76" i="1"/>
  <c r="S76" i="1" s="1"/>
  <c r="T77" i="1"/>
  <c r="S77" i="1" s="1"/>
  <c r="T78" i="1"/>
  <c r="S78" i="1" s="1"/>
  <c r="T79" i="1"/>
  <c r="S79" i="1" s="1"/>
  <c r="T80" i="1"/>
  <c r="S80" i="1" s="1"/>
  <c r="T81" i="1"/>
  <c r="S81" i="1" s="1"/>
  <c r="T82" i="1"/>
  <c r="S82" i="1" s="1"/>
  <c r="T83" i="1"/>
  <c r="S83" i="1" s="1"/>
  <c r="T84" i="1"/>
  <c r="S84" i="1" s="1"/>
  <c r="T85" i="1"/>
  <c r="S85" i="1" s="1"/>
  <c r="T86" i="1"/>
  <c r="S86" i="1" s="1"/>
  <c r="T87" i="1"/>
  <c r="S87" i="1" s="1"/>
  <c r="T88" i="1"/>
  <c r="S88" i="1" s="1"/>
  <c r="T89" i="1"/>
  <c r="S89" i="1" s="1"/>
  <c r="T90" i="1"/>
  <c r="S90" i="1" s="1"/>
  <c r="T91" i="1"/>
  <c r="S91" i="1" s="1"/>
  <c r="T92" i="1"/>
  <c r="S92" i="1" s="1"/>
  <c r="T93" i="1"/>
  <c r="S93" i="1" s="1"/>
  <c r="T766" i="1"/>
  <c r="S766" i="1" s="1"/>
  <c r="T767" i="1"/>
  <c r="S767" i="1" s="1"/>
  <c r="T768" i="1"/>
  <c r="S768" i="1" s="1"/>
  <c r="T769" i="1"/>
  <c r="S769" i="1" s="1"/>
  <c r="T770" i="1"/>
  <c r="S770" i="1" s="1"/>
  <c r="T1635" i="1"/>
  <c r="S1635" i="1" s="1"/>
  <c r="T1636" i="1"/>
  <c r="S1636" i="1" s="1"/>
  <c r="T1637" i="1"/>
  <c r="S1637" i="1" s="1"/>
  <c r="T13" i="1"/>
  <c r="S13" i="1" s="1"/>
  <c r="T14" i="1"/>
  <c r="S14" i="1" s="1"/>
  <c r="T15" i="1"/>
  <c r="S15" i="1" s="1"/>
  <c r="T16" i="1"/>
  <c r="S16" i="1" s="1"/>
  <c r="T1449" i="1"/>
  <c r="S1449" i="1" s="1"/>
  <c r="T1450" i="1"/>
  <c r="S1450" i="1" s="1"/>
  <c r="T1989" i="1"/>
  <c r="S1989" i="1" s="1"/>
  <c r="T1990" i="1"/>
  <c r="S1990" i="1" s="1"/>
  <c r="T1991" i="1"/>
  <c r="S1991" i="1" s="1"/>
  <c r="T399" i="1"/>
  <c r="S399" i="1" s="1"/>
  <c r="T1992" i="1"/>
  <c r="S1992" i="1" s="1"/>
  <c r="T1070" i="1"/>
  <c r="S1070" i="1" s="1"/>
  <c r="T4" i="1"/>
  <c r="S4" i="1" s="1"/>
  <c r="T5" i="1"/>
  <c r="S5" i="1" s="1"/>
  <c r="T6" i="1"/>
  <c r="S6" i="1" s="1"/>
  <c r="T7" i="1"/>
  <c r="S7" i="1" s="1"/>
  <c r="T8" i="1"/>
  <c r="S8" i="1" s="1"/>
  <c r="T253" i="1"/>
  <c r="S253" i="1" s="1"/>
  <c r="T254" i="1"/>
  <c r="S254" i="1" s="1"/>
  <c r="T255" i="1"/>
  <c r="S255" i="1" s="1"/>
  <c r="T256" i="1"/>
  <c r="S256" i="1" s="1"/>
  <c r="T257" i="1"/>
  <c r="S257" i="1" s="1"/>
  <c r="T899" i="1"/>
  <c r="S899" i="1" s="1"/>
  <c r="T900" i="1"/>
  <c r="S900" i="1" s="1"/>
  <c r="T480" i="1"/>
  <c r="S480" i="1" s="1"/>
  <c r="T481" i="1"/>
  <c r="S481" i="1" s="1"/>
  <c r="T482" i="1"/>
  <c r="S482" i="1" s="1"/>
  <c r="T483" i="1"/>
  <c r="S483" i="1" s="1"/>
  <c r="T484" i="1"/>
  <c r="S484" i="1" s="1"/>
  <c r="T485" i="1"/>
  <c r="S485" i="1" s="1"/>
  <c r="T486" i="1"/>
  <c r="S486" i="1" s="1"/>
  <c r="T487" i="1"/>
  <c r="S487" i="1" s="1"/>
  <c r="T488" i="1"/>
  <c r="S488" i="1" s="1"/>
  <c r="T489" i="1"/>
  <c r="S489" i="1" s="1"/>
  <c r="T490" i="1"/>
  <c r="S490" i="1" s="1"/>
  <c r="T491" i="1"/>
  <c r="S491" i="1" s="1"/>
  <c r="T492" i="1"/>
  <c r="S492" i="1" s="1"/>
  <c r="T869" i="1"/>
  <c r="S869" i="1" s="1"/>
  <c r="T870" i="1"/>
  <c r="S870" i="1" s="1"/>
  <c r="T871" i="1"/>
  <c r="S871" i="1" s="1"/>
  <c r="T872" i="1"/>
  <c r="S872" i="1" s="1"/>
  <c r="T873" i="1"/>
  <c r="S873" i="1" s="1"/>
  <c r="T874" i="1"/>
  <c r="S874" i="1" s="1"/>
  <c r="T875" i="1"/>
  <c r="S875" i="1" s="1"/>
  <c r="T877" i="1"/>
  <c r="S877" i="1" s="1"/>
  <c r="T885" i="1"/>
  <c r="S885" i="1" s="1"/>
  <c r="T1973" i="1"/>
  <c r="S1973" i="1" s="1"/>
  <c r="T1645" i="1"/>
  <c r="S1645" i="1" s="1"/>
  <c r="T1646" i="1"/>
  <c r="S1646" i="1" s="1"/>
  <c r="T1647" i="1"/>
  <c r="S1647" i="1" s="1"/>
  <c r="T1685" i="1"/>
  <c r="S1685" i="1" s="1"/>
  <c r="T1686" i="1"/>
  <c r="S1686" i="1" s="1"/>
  <c r="T1451" i="1"/>
  <c r="S1451" i="1" s="1"/>
  <c r="T57" i="1"/>
  <c r="S57" i="1" s="1"/>
  <c r="T740" i="1"/>
  <c r="S740" i="1" s="1"/>
  <c r="T739" i="1"/>
  <c r="S739" i="1" s="1"/>
  <c r="T741" i="1"/>
  <c r="S741" i="1" s="1"/>
  <c r="T743" i="1"/>
  <c r="S743" i="1" s="1"/>
  <c r="T742" i="1"/>
  <c r="S742" i="1" s="1"/>
  <c r="T763" i="1"/>
  <c r="S763" i="1" s="1"/>
  <c r="T764" i="1"/>
  <c r="S764" i="1" s="1"/>
  <c r="T878" i="1"/>
  <c r="S878" i="1" s="1"/>
  <c r="T1567" i="1"/>
  <c r="S1567" i="1" s="1"/>
  <c r="T1568" i="1"/>
  <c r="S1568" i="1" s="1"/>
  <c r="T1569" i="1"/>
  <c r="S1569" i="1" s="1"/>
  <c r="T1570" i="1"/>
  <c r="S1570" i="1" s="1"/>
  <c r="T1571" i="1"/>
  <c r="S1571" i="1" s="1"/>
  <c r="T1572" i="1"/>
  <c r="S1572" i="1" s="1"/>
  <c r="T1573" i="1"/>
  <c r="S1573" i="1" s="1"/>
  <c r="T1574" i="1"/>
  <c r="S1574" i="1" s="1"/>
  <c r="T1575" i="1"/>
  <c r="S1575" i="1" s="1"/>
  <c r="T1576" i="1"/>
  <c r="S1576" i="1" s="1"/>
  <c r="T1577" i="1"/>
  <c r="S1577" i="1" s="1"/>
  <c r="T1578" i="1"/>
  <c r="S1578" i="1" s="1"/>
  <c r="T1579" i="1"/>
  <c r="S1579" i="1" s="1"/>
  <c r="T1580" i="1"/>
  <c r="S1580" i="1" s="1"/>
  <c r="T1581" i="1"/>
  <c r="S1581" i="1" s="1"/>
  <c r="T1582" i="1"/>
  <c r="S1582" i="1" s="1"/>
  <c r="T1583" i="1"/>
  <c r="S1583" i="1" s="1"/>
  <c r="T1586" i="1"/>
  <c r="S1586" i="1" s="1"/>
  <c r="T1584" i="1"/>
  <c r="S1584" i="1" s="1"/>
  <c r="T1585" i="1"/>
  <c r="S1585" i="1" s="1"/>
  <c r="T1587" i="1"/>
  <c r="S1587" i="1" s="1"/>
  <c r="T1588" i="1"/>
  <c r="S1588" i="1" s="1"/>
  <c r="T1589" i="1"/>
  <c r="S1589" i="1" s="1"/>
  <c r="T1590" i="1"/>
  <c r="S1590" i="1" s="1"/>
  <c r="T1591" i="1"/>
  <c r="S1591" i="1" s="1"/>
  <c r="T1592" i="1"/>
  <c r="S1592" i="1" s="1"/>
  <c r="T1593" i="1"/>
  <c r="S1593" i="1" s="1"/>
  <c r="T1594" i="1"/>
  <c r="S1594" i="1" s="1"/>
  <c r="T1595" i="1"/>
  <c r="S1595" i="1" s="1"/>
  <c r="T1596" i="1"/>
  <c r="S1596" i="1" s="1"/>
  <c r="T1597" i="1"/>
  <c r="S1597" i="1" s="1"/>
  <c r="T732" i="1"/>
  <c r="S732" i="1" s="1"/>
  <c r="T1630" i="1"/>
  <c r="S1630" i="1" s="1"/>
  <c r="T1629" i="1"/>
  <c r="S1629" i="1" s="1"/>
  <c r="T1631" i="1"/>
  <c r="S1631" i="1" s="1"/>
  <c r="T1633" i="1"/>
  <c r="S1633" i="1" s="1"/>
  <c r="T1632" i="1"/>
  <c r="S1632" i="1" s="1"/>
  <c r="T1634" i="1"/>
  <c r="S1634" i="1" s="1"/>
  <c r="T1162" i="1"/>
  <c r="S1162" i="1" s="1"/>
  <c r="T19" i="1"/>
  <c r="S19" i="1" s="1"/>
  <c r="T20" i="1"/>
  <c r="S20" i="1" s="1"/>
  <c r="T21" i="1"/>
  <c r="S21" i="1" s="1"/>
  <c r="T22" i="1"/>
  <c r="S22" i="1" s="1"/>
  <c r="T23" i="1"/>
  <c r="S23" i="1" s="1"/>
  <c r="T24" i="1"/>
  <c r="S24" i="1" s="1"/>
  <c r="T1165" i="1"/>
  <c r="S1165" i="1" s="1"/>
  <c r="T1598" i="1"/>
  <c r="S1598" i="1" s="1"/>
  <c r="T25" i="1"/>
  <c r="S25" i="1" s="1"/>
  <c r="T26" i="1"/>
  <c r="S26" i="1" s="1"/>
  <c r="T27" i="1"/>
  <c r="S27" i="1" s="1"/>
  <c r="T28" i="1"/>
  <c r="S28" i="1" s="1"/>
  <c r="T29" i="1"/>
  <c r="S29" i="1" s="1"/>
  <c r="T1599" i="1"/>
  <c r="S1599" i="1" s="1"/>
  <c r="T1600" i="1"/>
  <c r="S1600" i="1" s="1"/>
  <c r="T1601" i="1"/>
  <c r="S1601" i="1" s="1"/>
  <c r="T1602" i="1"/>
  <c r="S1602" i="1" s="1"/>
  <c r="T1603" i="1"/>
  <c r="S1603" i="1" s="1"/>
  <c r="T1604" i="1"/>
  <c r="S1604" i="1" s="1"/>
  <c r="T1605" i="1"/>
  <c r="S1605" i="1" s="1"/>
  <c r="T1606" i="1"/>
  <c r="S1606" i="1" s="1"/>
  <c r="T1607" i="1"/>
  <c r="S1607" i="1" s="1"/>
  <c r="T1608" i="1"/>
  <c r="S1608" i="1" s="1"/>
  <c r="T1609" i="1"/>
  <c r="S1609" i="1" s="1"/>
  <c r="T1610" i="1"/>
  <c r="S1610" i="1" s="1"/>
  <c r="T1611" i="1"/>
  <c r="S1611" i="1" s="1"/>
  <c r="T1612" i="1"/>
  <c r="S1612" i="1" s="1"/>
  <c r="T1166" i="1"/>
  <c r="S1166" i="1" s="1"/>
  <c r="T1167" i="1"/>
  <c r="S1167" i="1" s="1"/>
  <c r="T1613" i="1"/>
  <c r="S1613" i="1" s="1"/>
  <c r="T1614" i="1"/>
  <c r="S1614" i="1" s="1"/>
  <c r="T1615" i="1"/>
  <c r="S1615" i="1" s="1"/>
  <c r="T1616" i="1"/>
  <c r="S1616" i="1" s="1"/>
  <c r="T1617" i="1"/>
  <c r="S1617" i="1" s="1"/>
  <c r="T1618" i="1"/>
  <c r="S1618" i="1" s="1"/>
  <c r="T1619" i="1"/>
  <c r="S1619" i="1" s="1"/>
  <c r="T1620" i="1"/>
  <c r="S1620" i="1" s="1"/>
  <c r="T1621" i="1"/>
  <c r="S1621" i="1" s="1"/>
  <c r="T31" i="1"/>
  <c r="S31" i="1" s="1"/>
  <c r="T32" i="1"/>
  <c r="S32" i="1" s="1"/>
  <c r="T1982" i="1"/>
  <c r="S1982" i="1" s="1"/>
  <c r="T1983" i="1"/>
  <c r="S1983" i="1" s="1"/>
  <c r="T1984" i="1"/>
  <c r="S1984" i="1" s="1"/>
  <c r="T1987" i="1"/>
  <c r="S1987" i="1" s="1"/>
  <c r="T2000" i="1"/>
  <c r="S2000" i="1" s="1"/>
  <c r="T2" i="1"/>
  <c r="S2" i="1" s="1"/>
  <c r="T3" i="1"/>
  <c r="S3" i="1" s="1"/>
  <c r="T876" i="1"/>
  <c r="S876" i="1" s="1"/>
  <c r="T1650" i="1"/>
  <c r="S1650" i="1" s="1"/>
  <c r="T1651" i="1"/>
  <c r="S1651" i="1" s="1"/>
  <c r="T1652" i="1"/>
  <c r="S1652" i="1" s="1"/>
  <c r="T1659" i="1"/>
  <c r="S1659" i="1" s="1"/>
  <c r="T1662" i="1"/>
  <c r="S1662" i="1" s="1"/>
  <c r="T1701" i="1"/>
  <c r="S1701" i="1" s="1"/>
  <c r="T1702" i="1"/>
  <c r="S1702" i="1" s="1"/>
  <c r="T1406" i="1"/>
  <c r="S1406" i="1" s="1"/>
  <c r="T1405" i="1"/>
  <c r="S1405" i="1" s="1"/>
  <c r="T1628" i="1"/>
  <c r="S1628" i="1" s="1"/>
  <c r="T1627" i="1"/>
  <c r="S1627" i="1" s="1"/>
  <c r="T733" i="1"/>
  <c r="S733" i="1" s="1"/>
  <c r="T771" i="1"/>
  <c r="S771" i="1" s="1"/>
  <c r="T1163" i="1"/>
  <c r="S1163" i="1" s="1"/>
  <c r="T1164" i="1"/>
  <c r="S1164" i="1" s="1"/>
  <c r="T17" i="1"/>
  <c r="S17" i="1" s="1"/>
  <c r="T18" i="1"/>
  <c r="S18" i="1" s="1"/>
  <c r="T1934" i="1"/>
  <c r="S1934" i="1" s="1"/>
  <c r="T1935" i="1"/>
  <c r="S1935" i="1" s="1"/>
  <c r="T591" i="1"/>
  <c r="S591" i="1" s="1"/>
  <c r="T590" i="1"/>
  <c r="S590" i="1" s="1"/>
  <c r="T589" i="1"/>
  <c r="S589" i="1" s="1"/>
  <c r="T592" i="1"/>
  <c r="S592" i="1" s="1"/>
  <c r="T593" i="1"/>
  <c r="S593" i="1" s="1"/>
  <c r="T1169" i="1"/>
  <c r="S1169" i="1" s="1"/>
  <c r="T1170" i="1"/>
  <c r="S1170" i="1" s="1"/>
  <c r="T1171" i="1"/>
  <c r="S1171" i="1" s="1"/>
  <c r="T1172" i="1"/>
  <c r="S1172" i="1" s="1"/>
  <c r="T1173" i="1"/>
  <c r="S1173" i="1" s="1"/>
  <c r="T1174" i="1"/>
  <c r="S1174" i="1" s="1"/>
  <c r="T1175" i="1"/>
  <c r="S1175" i="1" s="1"/>
  <c r="T1176" i="1"/>
  <c r="S1176" i="1" s="1"/>
  <c r="T1177" i="1"/>
  <c r="S1177" i="1" s="1"/>
  <c r="T1178" i="1"/>
  <c r="S1178" i="1" s="1"/>
  <c r="T595" i="1"/>
  <c r="S595" i="1" s="1"/>
  <c r="T594" i="1"/>
  <c r="S594" i="1" s="1"/>
  <c r="T596" i="1"/>
  <c r="S596" i="1" s="1"/>
  <c r="T598" i="1"/>
  <c r="S598" i="1" s="1"/>
  <c r="T597" i="1"/>
  <c r="S597" i="1" s="1"/>
  <c r="T599" i="1"/>
  <c r="S599" i="1" s="1"/>
  <c r="T600" i="1"/>
  <c r="S600" i="1" s="1"/>
  <c r="T601" i="1"/>
  <c r="S601" i="1" s="1"/>
  <c r="T917" i="1"/>
  <c r="S917" i="1" s="1"/>
  <c r="T916" i="1"/>
  <c r="S916" i="1" s="1"/>
  <c r="T918" i="1"/>
  <c r="S918" i="1" s="1"/>
  <c r="T920" i="1"/>
  <c r="S920" i="1" s="1"/>
  <c r="T919" i="1"/>
  <c r="S919" i="1" s="1"/>
  <c r="T921" i="1"/>
  <c r="S921" i="1" s="1"/>
  <c r="T922" i="1"/>
  <c r="S922" i="1" s="1"/>
  <c r="T604" i="1"/>
  <c r="S604" i="1" s="1"/>
  <c r="T603" i="1"/>
  <c r="S603" i="1" s="1"/>
  <c r="T602" i="1"/>
  <c r="S602" i="1" s="1"/>
  <c r="T605" i="1"/>
  <c r="S605" i="1" s="1"/>
  <c r="T608" i="1"/>
  <c r="S608" i="1" s="1"/>
  <c r="T607" i="1"/>
  <c r="S607" i="1" s="1"/>
  <c r="T606" i="1"/>
  <c r="S606" i="1" s="1"/>
  <c r="T924" i="1"/>
  <c r="S924" i="1" s="1"/>
  <c r="T923" i="1"/>
  <c r="S923" i="1" s="1"/>
  <c r="T609" i="1"/>
  <c r="S609" i="1" s="1"/>
  <c r="T728" i="1"/>
  <c r="S728" i="1" s="1"/>
  <c r="T729" i="1"/>
  <c r="S729" i="1" s="1"/>
  <c r="T611" i="1"/>
  <c r="S611" i="1" s="1"/>
  <c r="T610" i="1"/>
  <c r="S610" i="1" s="1"/>
  <c r="T612" i="1"/>
  <c r="S612" i="1" s="1"/>
  <c r="T613" i="1"/>
  <c r="S613" i="1" s="1"/>
  <c r="T614" i="1"/>
  <c r="S614" i="1" s="1"/>
  <c r="T616" i="1"/>
  <c r="S616" i="1" s="1"/>
  <c r="T615" i="1"/>
  <c r="S615" i="1" s="1"/>
  <c r="T926" i="1"/>
  <c r="S926" i="1" s="1"/>
  <c r="T928" i="1"/>
  <c r="S928" i="1" s="1"/>
  <c r="T925" i="1"/>
  <c r="S925" i="1" s="1"/>
  <c r="T927" i="1"/>
  <c r="S927" i="1" s="1"/>
  <c r="T617" i="1"/>
  <c r="S617" i="1" s="1"/>
  <c r="T618" i="1"/>
  <c r="S618" i="1" s="1"/>
  <c r="T619" i="1"/>
  <c r="S619" i="1" s="1"/>
  <c r="T621" i="1"/>
  <c r="S621" i="1" s="1"/>
  <c r="T620" i="1"/>
  <c r="S620" i="1" s="1"/>
  <c r="T622" i="1"/>
  <c r="S622" i="1" s="1"/>
  <c r="T623" i="1"/>
  <c r="S623" i="1" s="1"/>
  <c r="T624" i="1"/>
  <c r="S624" i="1" s="1"/>
  <c r="T929" i="1"/>
  <c r="S929" i="1" s="1"/>
  <c r="T627" i="1"/>
  <c r="S627" i="1" s="1"/>
  <c r="T626" i="1"/>
  <c r="S626" i="1" s="1"/>
  <c r="T625" i="1"/>
  <c r="S625" i="1" s="1"/>
  <c r="T628" i="1"/>
  <c r="S628" i="1" s="1"/>
  <c r="T629" i="1"/>
  <c r="S629" i="1" s="1"/>
  <c r="T631" i="1"/>
  <c r="S631" i="1" s="1"/>
  <c r="T630" i="1"/>
  <c r="S630" i="1" s="1"/>
  <c r="T930" i="1"/>
  <c r="S930" i="1" s="1"/>
  <c r="T931" i="1"/>
  <c r="S931" i="1" s="1"/>
  <c r="T933" i="1"/>
  <c r="S933" i="1" s="1"/>
  <c r="T932" i="1"/>
  <c r="S932" i="1" s="1"/>
  <c r="T935" i="1"/>
  <c r="S935" i="1" s="1"/>
  <c r="T938" i="1"/>
  <c r="S938" i="1" s="1"/>
  <c r="T941" i="1"/>
  <c r="S941" i="1" s="1"/>
  <c r="T934" i="1"/>
  <c r="S934" i="1" s="1"/>
  <c r="T937" i="1"/>
  <c r="S937" i="1" s="1"/>
  <c r="T940" i="1"/>
  <c r="S940" i="1" s="1"/>
  <c r="T936" i="1"/>
  <c r="S936" i="1" s="1"/>
  <c r="T939" i="1"/>
  <c r="S939" i="1" s="1"/>
  <c r="T942" i="1"/>
  <c r="S942" i="1" s="1"/>
  <c r="T943" i="1"/>
  <c r="S943" i="1" s="1"/>
  <c r="T944" i="1"/>
  <c r="S944" i="1" s="1"/>
  <c r="T945" i="1"/>
  <c r="S945" i="1" s="1"/>
  <c r="T633" i="1"/>
  <c r="S633" i="1" s="1"/>
  <c r="T632" i="1"/>
  <c r="S632" i="1" s="1"/>
  <c r="T634" i="1"/>
  <c r="S634" i="1" s="1"/>
  <c r="T946" i="1"/>
  <c r="S946" i="1" s="1"/>
  <c r="T947" i="1"/>
  <c r="S947" i="1" s="1"/>
  <c r="T948" i="1"/>
  <c r="S948" i="1" s="1"/>
  <c r="T949" i="1"/>
  <c r="S949" i="1" s="1"/>
  <c r="T636" i="1"/>
  <c r="S636" i="1" s="1"/>
  <c r="T635" i="1"/>
  <c r="S635" i="1" s="1"/>
  <c r="T637" i="1"/>
  <c r="S637" i="1" s="1"/>
  <c r="T950" i="1"/>
  <c r="S950" i="1" s="1"/>
  <c r="T952" i="1"/>
  <c r="S952" i="1" s="1"/>
  <c r="T951" i="1"/>
  <c r="S951" i="1" s="1"/>
  <c r="T639" i="1"/>
  <c r="S639" i="1" s="1"/>
  <c r="T638" i="1"/>
  <c r="S638" i="1" s="1"/>
  <c r="T640" i="1"/>
  <c r="S640" i="1" s="1"/>
  <c r="T1189" i="1"/>
  <c r="S1189" i="1" s="1"/>
  <c r="T1190" i="1"/>
  <c r="S1190" i="1" s="1"/>
  <c r="T1191" i="1"/>
  <c r="S1191" i="1" s="1"/>
  <c r="T1192" i="1"/>
  <c r="S1192" i="1" s="1"/>
  <c r="T1179" i="1"/>
  <c r="S1179" i="1" s="1"/>
  <c r="T1180" i="1"/>
  <c r="S1180" i="1" s="1"/>
  <c r="T1181" i="1"/>
  <c r="S1181" i="1" s="1"/>
  <c r="T1182" i="1"/>
  <c r="S1182" i="1" s="1"/>
  <c r="T1183" i="1"/>
  <c r="S1183" i="1" s="1"/>
  <c r="T1184" i="1"/>
  <c r="S1184" i="1" s="1"/>
  <c r="T1185" i="1"/>
  <c r="S1185" i="1" s="1"/>
  <c r="T1186" i="1"/>
  <c r="S1186" i="1" s="1"/>
  <c r="T1187" i="1"/>
  <c r="S1187" i="1" s="1"/>
  <c r="T1188" i="1"/>
  <c r="S1188" i="1" s="1"/>
  <c r="T1193" i="1"/>
  <c r="S1193" i="1" s="1"/>
  <c r="T1194" i="1"/>
  <c r="S1194" i="1" s="1"/>
  <c r="T1195" i="1"/>
  <c r="S1195" i="1" s="1"/>
  <c r="T1196" i="1"/>
  <c r="S1196" i="1" s="1"/>
  <c r="T1197" i="1"/>
  <c r="S1197" i="1" s="1"/>
  <c r="T1198" i="1"/>
  <c r="S1198" i="1" s="1"/>
  <c r="T1199" i="1"/>
  <c r="S1199" i="1" s="1"/>
  <c r="T1200" i="1"/>
  <c r="S1200" i="1" s="1"/>
  <c r="T1201" i="1"/>
  <c r="S1201" i="1" s="1"/>
  <c r="T1202" i="1"/>
  <c r="S1202" i="1" s="1"/>
  <c r="T1203" i="1"/>
  <c r="S1203" i="1" s="1"/>
  <c r="T1455" i="1"/>
  <c r="S1455" i="1" s="1"/>
  <c r="T1459" i="1"/>
  <c r="S1459" i="1" s="1"/>
  <c r="T1463" i="1"/>
  <c r="S1463" i="1" s="1"/>
  <c r="T1454" i="1"/>
  <c r="S1454" i="1" s="1"/>
  <c r="T1458" i="1"/>
  <c r="S1458" i="1" s="1"/>
  <c r="T1462" i="1"/>
  <c r="S1462" i="1" s="1"/>
  <c r="T1453" i="1"/>
  <c r="S1453" i="1" s="1"/>
  <c r="T1457" i="1"/>
  <c r="S1457" i="1" s="1"/>
  <c r="T1461" i="1"/>
  <c r="S1461" i="1" s="1"/>
  <c r="T1452" i="1"/>
  <c r="S1452" i="1" s="1"/>
  <c r="T1456" i="1"/>
  <c r="S1456" i="1" s="1"/>
  <c r="T1460" i="1"/>
  <c r="S1460" i="1" s="1"/>
  <c r="T1464" i="1"/>
  <c r="S1464" i="1" s="1"/>
  <c r="T1465" i="1"/>
  <c r="S1465" i="1" s="1"/>
  <c r="T61" i="1"/>
  <c r="S61" i="1" s="1"/>
  <c r="T65" i="1"/>
  <c r="S65" i="1" s="1"/>
  <c r="T69" i="1"/>
  <c r="S69" i="1" s="1"/>
  <c r="T60" i="1"/>
  <c r="S60" i="1" s="1"/>
  <c r="T64" i="1"/>
  <c r="S64" i="1" s="1"/>
  <c r="T68" i="1"/>
  <c r="S68" i="1" s="1"/>
  <c r="T59" i="1"/>
  <c r="S59" i="1" s="1"/>
  <c r="T63" i="1"/>
  <c r="S63" i="1" s="1"/>
  <c r="T67" i="1"/>
  <c r="S67" i="1" s="1"/>
  <c r="T58" i="1"/>
  <c r="S58" i="1" s="1"/>
  <c r="T62" i="1"/>
  <c r="S62" i="1" s="1"/>
  <c r="T66" i="1"/>
  <c r="S66" i="1" s="1"/>
  <c r="T70" i="1"/>
  <c r="S70" i="1" s="1"/>
  <c r="T71" i="1"/>
  <c r="S71" i="1" s="1"/>
  <c r="T755" i="1"/>
  <c r="S755" i="1" s="1"/>
  <c r="T757" i="1"/>
  <c r="S757" i="1" s="1"/>
  <c r="T1623" i="1"/>
  <c r="S1623" i="1" s="1"/>
  <c r="T1624" i="1"/>
  <c r="S1624" i="1" s="1"/>
  <c r="T1625" i="1"/>
  <c r="S1625" i="1" s="1"/>
  <c r="T1204" i="1"/>
  <c r="S1204" i="1" s="1"/>
  <c r="T1205" i="1"/>
  <c r="S1205" i="1" s="1"/>
  <c r="T1206" i="1"/>
  <c r="S1206" i="1" s="1"/>
  <c r="T1207" i="1"/>
  <c r="S1207" i="1" s="1"/>
  <c r="T1208" i="1"/>
  <c r="S1208" i="1" s="1"/>
  <c r="T1209" i="1"/>
  <c r="S1209" i="1" s="1"/>
  <c r="T1210" i="1"/>
  <c r="S1210" i="1" s="1"/>
  <c r="T1211" i="1"/>
  <c r="S1211" i="1" s="1"/>
  <c r="T1212" i="1"/>
  <c r="S1212" i="1" s="1"/>
  <c r="T1213" i="1"/>
  <c r="S1213" i="1" s="1"/>
  <c r="T1214" i="1"/>
  <c r="S1214" i="1" s="1"/>
  <c r="T1215" i="1"/>
  <c r="S1215" i="1" s="1"/>
  <c r="T1216" i="1"/>
  <c r="S1216" i="1" s="1"/>
  <c r="T1217" i="1"/>
  <c r="S1217" i="1" s="1"/>
  <c r="T1218" i="1"/>
  <c r="S1218" i="1" s="1"/>
  <c r="T1219" i="1"/>
  <c r="S1219" i="1" s="1"/>
  <c r="T1220" i="1"/>
  <c r="S1220" i="1" s="1"/>
  <c r="T1221" i="1"/>
  <c r="S1221" i="1" s="1"/>
  <c r="T1222" i="1"/>
  <c r="S1222" i="1" s="1"/>
  <c r="T1223" i="1"/>
  <c r="S1223" i="1" s="1"/>
  <c r="T1224" i="1"/>
  <c r="S1224" i="1" s="1"/>
  <c r="T1225" i="1"/>
  <c r="S1225" i="1" s="1"/>
  <c r="T1226" i="1"/>
  <c r="S1226" i="1" s="1"/>
  <c r="T1227" i="1"/>
  <c r="S1227" i="1" s="1"/>
  <c r="T1228" i="1"/>
  <c r="S1228" i="1" s="1"/>
  <c r="T1229" i="1"/>
  <c r="S1229" i="1" s="1"/>
  <c r="T1230" i="1"/>
  <c r="S1230" i="1" s="1"/>
  <c r="T1231" i="1"/>
  <c r="S1231" i="1" s="1"/>
  <c r="T1232" i="1"/>
  <c r="S1232" i="1" s="1"/>
  <c r="T1233" i="1"/>
  <c r="S1233" i="1" s="1"/>
  <c r="T1234" i="1"/>
  <c r="S1234" i="1" s="1"/>
  <c r="T1235" i="1"/>
  <c r="S1235" i="1" s="1"/>
  <c r="T1236" i="1"/>
  <c r="S1236" i="1" s="1"/>
  <c r="T1237" i="1"/>
  <c r="S1237" i="1" s="1"/>
  <c r="T1238" i="1"/>
  <c r="S1238" i="1" s="1"/>
  <c r="T1239" i="1"/>
  <c r="S1239" i="1" s="1"/>
  <c r="T1240" i="1"/>
  <c r="S1240" i="1" s="1"/>
  <c r="T1241" i="1"/>
  <c r="S1241" i="1" s="1"/>
  <c r="T887" i="1"/>
  <c r="S887" i="1" s="1"/>
  <c r="T888" i="1"/>
  <c r="S888" i="1" s="1"/>
  <c r="T1252" i="1"/>
  <c r="S1252" i="1" s="1"/>
  <c r="T1253" i="1"/>
  <c r="S1253" i="1" s="1"/>
  <c r="T1242" i="1"/>
  <c r="S1242" i="1" s="1"/>
  <c r="T1243" i="1"/>
  <c r="S1243" i="1" s="1"/>
  <c r="T1244" i="1"/>
  <c r="S1244" i="1" s="1"/>
  <c r="T1245" i="1"/>
  <c r="S1245" i="1" s="1"/>
  <c r="T1246" i="1"/>
  <c r="S1246" i="1" s="1"/>
  <c r="T1247" i="1"/>
  <c r="S1247" i="1" s="1"/>
  <c r="T1248" i="1"/>
  <c r="S1248" i="1" s="1"/>
  <c r="T1249" i="1"/>
  <c r="S1249" i="1" s="1"/>
  <c r="T1250" i="1"/>
  <c r="S1250" i="1" s="1"/>
  <c r="T1251" i="1"/>
  <c r="S1251" i="1" s="1"/>
  <c r="T1254" i="1"/>
  <c r="S1254" i="1" s="1"/>
  <c r="T1255" i="1"/>
  <c r="S1255" i="1" s="1"/>
  <c r="T1256" i="1"/>
  <c r="S1256" i="1" s="1"/>
  <c r="T1257" i="1"/>
  <c r="S1257" i="1" s="1"/>
  <c r="T1258" i="1"/>
  <c r="S1258" i="1" s="1"/>
  <c r="T1259" i="1"/>
  <c r="S1259" i="1" s="1"/>
  <c r="T1260" i="1"/>
  <c r="S1260" i="1" s="1"/>
  <c r="T1261" i="1"/>
  <c r="S1261" i="1" s="1"/>
  <c r="T1262" i="1"/>
  <c r="S1262" i="1" s="1"/>
  <c r="T1263" i="1"/>
  <c r="S1263" i="1" s="1"/>
  <c r="T1264" i="1"/>
  <c r="S1264" i="1" s="1"/>
  <c r="T1265" i="1"/>
  <c r="S1265" i="1" s="1"/>
  <c r="T1266" i="1"/>
  <c r="S1266" i="1" s="1"/>
  <c r="T1267" i="1"/>
  <c r="S1267" i="1" s="1"/>
  <c r="T1268" i="1"/>
  <c r="S1268" i="1" s="1"/>
  <c r="T1269" i="1"/>
  <c r="S1269" i="1" s="1"/>
  <c r="T1270" i="1"/>
  <c r="S1270" i="1" s="1"/>
  <c r="T1271" i="1"/>
  <c r="S1271" i="1" s="1"/>
  <c r="T1272" i="1"/>
  <c r="S1272" i="1" s="1"/>
  <c r="T1274" i="1"/>
  <c r="S1274" i="1" s="1"/>
  <c r="T1276" i="1"/>
  <c r="S1276" i="1" s="1"/>
  <c r="T1273" i="1"/>
  <c r="S1273" i="1" s="1"/>
  <c r="T1275" i="1"/>
  <c r="S1275" i="1" s="1"/>
  <c r="T1277" i="1"/>
  <c r="S1277" i="1" s="1"/>
  <c r="T1278" i="1"/>
  <c r="S1278" i="1" s="1"/>
  <c r="T1279" i="1"/>
  <c r="S1279" i="1" s="1"/>
  <c r="T1280" i="1"/>
  <c r="S1280" i="1" s="1"/>
  <c r="T1281" i="1"/>
  <c r="S1281" i="1" s="1"/>
  <c r="T1282" i="1"/>
  <c r="S1282" i="1" s="1"/>
  <c r="T1283" i="1"/>
  <c r="S1283" i="1" s="1"/>
  <c r="T1284" i="1"/>
  <c r="S1284" i="1" s="1"/>
  <c r="T1285" i="1"/>
  <c r="S1285" i="1" s="1"/>
  <c r="T1286" i="1"/>
  <c r="S1286" i="1" s="1"/>
  <c r="T1287" i="1"/>
  <c r="S1287" i="1" s="1"/>
  <c r="T1288" i="1"/>
  <c r="S1288" i="1" s="1"/>
  <c r="T1289" i="1"/>
  <c r="S1289" i="1" s="1"/>
  <c r="T1290" i="1"/>
  <c r="S1290" i="1" s="1"/>
  <c r="T1291" i="1"/>
  <c r="S1291" i="1" s="1"/>
  <c r="T1292" i="1"/>
  <c r="S1292" i="1" s="1"/>
  <c r="T1293" i="1"/>
  <c r="S1293" i="1" s="1"/>
  <c r="T1294" i="1"/>
  <c r="S1294" i="1" s="1"/>
  <c r="T1295" i="1"/>
  <c r="S1295" i="1" s="1"/>
  <c r="T1296" i="1"/>
  <c r="S1296" i="1" s="1"/>
  <c r="T1297" i="1"/>
  <c r="S1297" i="1" s="1"/>
  <c r="T1298" i="1"/>
  <c r="S1298" i="1" s="1"/>
  <c r="T1299" i="1"/>
  <c r="S1299" i="1" s="1"/>
  <c r="T1300" i="1"/>
  <c r="S1300" i="1" s="1"/>
  <c r="T1301" i="1"/>
  <c r="S1301" i="1" s="1"/>
  <c r="T1302" i="1"/>
  <c r="S1302" i="1" s="1"/>
  <c r="T1303" i="1"/>
  <c r="S1303" i="1" s="1"/>
  <c r="T1304" i="1"/>
  <c r="S1304" i="1" s="1"/>
  <c r="T1305" i="1"/>
  <c r="S1305" i="1" s="1"/>
  <c r="T1306" i="1"/>
  <c r="S1306" i="1" s="1"/>
  <c r="T1307" i="1"/>
  <c r="S1307" i="1" s="1"/>
  <c r="T1308" i="1"/>
  <c r="S1308" i="1" s="1"/>
  <c r="T889" i="1"/>
  <c r="S889" i="1" s="1"/>
  <c r="T890" i="1"/>
  <c r="S890" i="1" s="1"/>
  <c r="T891" i="1"/>
  <c r="S891" i="1" s="1"/>
  <c r="T892" i="1"/>
  <c r="S892" i="1" s="1"/>
  <c r="T1309" i="1"/>
  <c r="S1309" i="1" s="1"/>
  <c r="T1310" i="1"/>
  <c r="S1310" i="1" s="1"/>
  <c r="T1311" i="1"/>
  <c r="S1311" i="1" s="1"/>
  <c r="T1312" i="1"/>
  <c r="S1312" i="1" s="1"/>
  <c r="T1313" i="1"/>
  <c r="S1313" i="1" s="1"/>
  <c r="T1314" i="1"/>
  <c r="S1314" i="1" s="1"/>
  <c r="T1315" i="1"/>
  <c r="S1315" i="1" s="1"/>
  <c r="T1316" i="1"/>
  <c r="S1316" i="1" s="1"/>
  <c r="T1317" i="1"/>
  <c r="S1317" i="1" s="1"/>
  <c r="T1318" i="1"/>
  <c r="S1318" i="1" s="1"/>
  <c r="T1319" i="1"/>
  <c r="S1319" i="1" s="1"/>
  <c r="T1320" i="1"/>
  <c r="S1320" i="1" s="1"/>
  <c r="T1321" i="1"/>
  <c r="S1321" i="1" s="1"/>
  <c r="T1322" i="1"/>
  <c r="S1322" i="1" s="1"/>
  <c r="T1323" i="1"/>
  <c r="S1323" i="1" s="1"/>
  <c r="T1324" i="1"/>
  <c r="S1324" i="1" s="1"/>
  <c r="T1325" i="1"/>
  <c r="S1325" i="1" s="1"/>
  <c r="T1326" i="1"/>
  <c r="S1326" i="1" s="1"/>
  <c r="T1327" i="1"/>
  <c r="S1327" i="1" s="1"/>
  <c r="T1328" i="1"/>
  <c r="S1328" i="1" s="1"/>
  <c r="T1329" i="1"/>
  <c r="S1329" i="1" s="1"/>
  <c r="T1330" i="1"/>
  <c r="S1330" i="1" s="1"/>
  <c r="T1331" i="1"/>
  <c r="S1331" i="1" s="1"/>
  <c r="T1332" i="1"/>
  <c r="S1332" i="1" s="1"/>
  <c r="T1333" i="1"/>
  <c r="S1333" i="1" s="1"/>
  <c r="T1334" i="1"/>
  <c r="S1334" i="1" s="1"/>
  <c r="T1335" i="1"/>
  <c r="S1335" i="1" s="1"/>
  <c r="T1336" i="1"/>
  <c r="S1336" i="1" s="1"/>
  <c r="T1337" i="1"/>
  <c r="S1337" i="1" s="1"/>
  <c r="T1338" i="1"/>
  <c r="S1338" i="1" s="1"/>
  <c r="T1339" i="1"/>
  <c r="S1339" i="1" s="1"/>
  <c r="T1340" i="1"/>
  <c r="S1340" i="1" s="1"/>
  <c r="T1341" i="1"/>
  <c r="S1341" i="1" s="1"/>
  <c r="T1342" i="1"/>
  <c r="S1342" i="1" s="1"/>
  <c r="T1343" i="1"/>
  <c r="S1343" i="1" s="1"/>
  <c r="T1344" i="1"/>
  <c r="S1344" i="1" s="1"/>
  <c r="T1345" i="1"/>
  <c r="S1345" i="1" s="1"/>
  <c r="T1346" i="1"/>
  <c r="S1346" i="1" s="1"/>
  <c r="T1347" i="1"/>
  <c r="S1347" i="1" s="1"/>
  <c r="T1348" i="1"/>
  <c r="S1348" i="1" s="1"/>
  <c r="T1349" i="1"/>
  <c r="S1349" i="1" s="1"/>
  <c r="T1350" i="1"/>
  <c r="S1350" i="1" s="1"/>
  <c r="T1351" i="1"/>
  <c r="S1351" i="1" s="1"/>
  <c r="T1352" i="1"/>
  <c r="S1352" i="1" s="1"/>
  <c r="T1353" i="1"/>
  <c r="S1353" i="1" s="1"/>
  <c r="T1354" i="1"/>
  <c r="S1354" i="1" s="1"/>
  <c r="T1355" i="1"/>
  <c r="S1355" i="1" s="1"/>
  <c r="T1356" i="1"/>
  <c r="S1356" i="1" s="1"/>
  <c r="T1357" i="1"/>
  <c r="S1357" i="1" s="1"/>
  <c r="T1358" i="1"/>
  <c r="S1358" i="1" s="1"/>
  <c r="T1359" i="1"/>
  <c r="S1359" i="1" s="1"/>
  <c r="T1360" i="1"/>
  <c r="S1360" i="1" s="1"/>
  <c r="T1361" i="1"/>
  <c r="S1361" i="1" s="1"/>
  <c r="T1362" i="1"/>
  <c r="S1362" i="1" s="1"/>
  <c r="T1363" i="1"/>
  <c r="S1363" i="1" s="1"/>
  <c r="T1364" i="1"/>
  <c r="S1364" i="1" s="1"/>
  <c r="T1365" i="1"/>
  <c r="S1365" i="1" s="1"/>
  <c r="T1366" i="1"/>
  <c r="S1366" i="1" s="1"/>
  <c r="T1367" i="1"/>
  <c r="S1367" i="1" s="1"/>
  <c r="T1368" i="1"/>
  <c r="S1368" i="1" s="1"/>
  <c r="T1369" i="1"/>
  <c r="S1369" i="1" s="1"/>
  <c r="T1370" i="1"/>
  <c r="S1370" i="1" s="1"/>
  <c r="T1371" i="1"/>
  <c r="S1371" i="1" s="1"/>
  <c r="T1049" i="1"/>
  <c r="S1049" i="1" s="1"/>
  <c r="T1050" i="1"/>
  <c r="S1050" i="1" s="1"/>
  <c r="T1051" i="1"/>
  <c r="S1051" i="1" s="1"/>
  <c r="T94" i="1"/>
  <c r="S94" i="1" s="1"/>
  <c r="T95" i="1"/>
  <c r="S95" i="1" s="1"/>
  <c r="T96" i="1"/>
  <c r="S96" i="1" s="1"/>
  <c r="T97" i="1"/>
  <c r="S97" i="1" s="1"/>
  <c r="T98" i="1"/>
  <c r="S98" i="1" s="1"/>
  <c r="T99" i="1"/>
  <c r="S99" i="1" s="1"/>
  <c r="T100" i="1"/>
  <c r="S100" i="1" s="1"/>
  <c r="T101" i="1"/>
  <c r="S101" i="1" s="1"/>
  <c r="T102" i="1"/>
  <c r="S102" i="1" s="1"/>
  <c r="T103" i="1"/>
  <c r="S103" i="1" s="1"/>
  <c r="T104" i="1"/>
  <c r="S104" i="1" s="1"/>
  <c r="T105" i="1"/>
  <c r="S105" i="1" s="1"/>
  <c r="T106" i="1"/>
  <c r="S106" i="1" s="1"/>
  <c r="T107" i="1"/>
  <c r="S107" i="1" s="1"/>
  <c r="T108" i="1"/>
  <c r="S108" i="1" s="1"/>
  <c r="T109" i="1"/>
  <c r="S109" i="1" s="1"/>
  <c r="T1372" i="1"/>
  <c r="S1372" i="1" s="1"/>
  <c r="T1373" i="1"/>
  <c r="S1373" i="1" s="1"/>
  <c r="T1374" i="1"/>
  <c r="S1374" i="1" s="1"/>
  <c r="T1375" i="1"/>
  <c r="S1375" i="1" s="1"/>
  <c r="T1376" i="1"/>
  <c r="S1376" i="1" s="1"/>
  <c r="T1377" i="1"/>
  <c r="S1377" i="1" s="1"/>
  <c r="T1378" i="1"/>
  <c r="S1378" i="1" s="1"/>
  <c r="T1379" i="1"/>
  <c r="S1379" i="1" s="1"/>
  <c r="T1380" i="1"/>
  <c r="S1380" i="1" s="1"/>
  <c r="T1381" i="1"/>
  <c r="S1381" i="1" s="1"/>
  <c r="T1382" i="1"/>
  <c r="S1382" i="1" s="1"/>
  <c r="T1383" i="1"/>
  <c r="S1383" i="1" s="1"/>
  <c r="T1384" i="1"/>
  <c r="S1384" i="1" s="1"/>
  <c r="T1385" i="1"/>
  <c r="S1385" i="1" s="1"/>
  <c r="T1386" i="1"/>
  <c r="S1386" i="1" s="1"/>
  <c r="T1387" i="1"/>
  <c r="S1387" i="1" s="1"/>
  <c r="T1168" i="1"/>
  <c r="S1168" i="1" s="1"/>
  <c r="T738" i="1"/>
  <c r="S738" i="1" s="1"/>
  <c r="T1388" i="1"/>
  <c r="S1388" i="1" s="1"/>
  <c r="T1389" i="1"/>
  <c r="S1389" i="1" s="1"/>
  <c r="T1390" i="1"/>
  <c r="S1390" i="1" s="1"/>
  <c r="T1391" i="1"/>
  <c r="S1391" i="1" s="1"/>
  <c r="T1392" i="1"/>
  <c r="S1392" i="1" s="1"/>
  <c r="T1393" i="1"/>
  <c r="S1393" i="1" s="1"/>
  <c r="T1394" i="1"/>
  <c r="S1394" i="1" s="1"/>
  <c r="T1395" i="1"/>
  <c r="S1395" i="1" s="1"/>
  <c r="T1396" i="1"/>
  <c r="S1396" i="1" s="1"/>
  <c r="T1397" i="1"/>
  <c r="S1397" i="1" s="1"/>
  <c r="T1398" i="1"/>
  <c r="S1398" i="1" s="1"/>
  <c r="T1399" i="1"/>
  <c r="S1399" i="1" s="1"/>
  <c r="T1400" i="1"/>
  <c r="S1400" i="1" s="1"/>
  <c r="T1401" i="1"/>
  <c r="S1401" i="1" s="1"/>
  <c r="T1402" i="1"/>
  <c r="S1402" i="1" s="1"/>
  <c r="T1403" i="1"/>
  <c r="S1403" i="1" s="1"/>
  <c r="T1404" i="1"/>
  <c r="S1404" i="1" s="1"/>
  <c r="T974" i="1"/>
  <c r="S974" i="1" s="1"/>
  <c r="T975" i="1"/>
  <c r="S975" i="1" s="1"/>
  <c r="T976" i="1"/>
  <c r="S976" i="1" s="1"/>
  <c r="T977" i="1"/>
  <c r="S977" i="1" s="1"/>
  <c r="T978" i="1"/>
  <c r="S978" i="1" s="1"/>
  <c r="T979" i="1"/>
  <c r="S979" i="1" s="1"/>
  <c r="T980" i="1"/>
  <c r="S980" i="1" s="1"/>
  <c r="T981" i="1"/>
  <c r="S981" i="1" s="1"/>
  <c r="T982" i="1"/>
  <c r="S982" i="1" s="1"/>
  <c r="T983" i="1"/>
  <c r="S983" i="1" s="1"/>
  <c r="T984" i="1"/>
  <c r="S984" i="1" s="1"/>
  <c r="T985" i="1"/>
  <c r="S985" i="1" s="1"/>
  <c r="T986" i="1"/>
  <c r="S986" i="1" s="1"/>
  <c r="T987" i="1"/>
  <c r="S987" i="1" s="1"/>
  <c r="T988" i="1"/>
  <c r="S988" i="1" s="1"/>
  <c r="T989" i="1"/>
  <c r="S989" i="1" s="1"/>
  <c r="T990" i="1"/>
  <c r="S990" i="1" s="1"/>
  <c r="T991" i="1"/>
  <c r="S991" i="1" s="1"/>
  <c r="T992" i="1"/>
  <c r="S992" i="1" s="1"/>
  <c r="T993" i="1"/>
  <c r="S993" i="1" s="1"/>
  <c r="T994" i="1"/>
  <c r="S994" i="1" s="1"/>
  <c r="T995" i="1"/>
  <c r="S995" i="1" s="1"/>
  <c r="T996" i="1"/>
  <c r="S996" i="1" s="1"/>
  <c r="T997" i="1"/>
  <c r="S997" i="1" s="1"/>
  <c r="T998" i="1"/>
  <c r="S998" i="1" s="1"/>
  <c r="T999" i="1"/>
  <c r="S999" i="1" s="1"/>
  <c r="T1000" i="1"/>
  <c r="S1000" i="1" s="1"/>
  <c r="T1001" i="1"/>
  <c r="S1001" i="1" s="1"/>
  <c r="T1002" i="1"/>
  <c r="S1002" i="1" s="1"/>
  <c r="T1003" i="1"/>
  <c r="S1003" i="1" s="1"/>
  <c r="T1071" i="1"/>
  <c r="S1071" i="1" s="1"/>
  <c r="T1072" i="1"/>
  <c r="S1072" i="1" s="1"/>
  <c r="T1073" i="1"/>
  <c r="S1073" i="1" s="1"/>
  <c r="T1074" i="1"/>
  <c r="S1074" i="1" s="1"/>
  <c r="T1075" i="1"/>
  <c r="S1075" i="1" s="1"/>
  <c r="T1059" i="1"/>
  <c r="S1059" i="1" s="1"/>
  <c r="T1060" i="1"/>
  <c r="S1060" i="1" s="1"/>
  <c r="T1061" i="1"/>
  <c r="S1061" i="1" s="1"/>
  <c r="T1062" i="1"/>
  <c r="S1062" i="1" s="1"/>
  <c r="T1063" i="1"/>
  <c r="S1063" i="1" s="1"/>
  <c r="T1076" i="1"/>
  <c r="S1076" i="1" s="1"/>
  <c r="T1077" i="1"/>
  <c r="S1077" i="1" s="1"/>
  <c r="T1078" i="1"/>
  <c r="S1078" i="1" s="1"/>
  <c r="T1079" i="1"/>
  <c r="S1079" i="1" s="1"/>
  <c r="T1080" i="1"/>
  <c r="S1080" i="1" s="1"/>
  <c r="T1081" i="1"/>
  <c r="S1081" i="1" s="1"/>
  <c r="T1082" i="1"/>
  <c r="S1082" i="1" s="1"/>
  <c r="T1083" i="1"/>
  <c r="S1083" i="1" s="1"/>
  <c r="T1084" i="1"/>
  <c r="S1084" i="1" s="1"/>
  <c r="T1085" i="1"/>
  <c r="S1085" i="1" s="1"/>
  <c r="T1086" i="1"/>
  <c r="S1086" i="1" s="1"/>
  <c r="T1087" i="1"/>
  <c r="S1087" i="1" s="1"/>
  <c r="T1088" i="1"/>
  <c r="S1088" i="1" s="1"/>
  <c r="T1089" i="1"/>
  <c r="S1089" i="1" s="1"/>
  <c r="T1090" i="1"/>
  <c r="S1090" i="1" s="1"/>
  <c r="T1091" i="1"/>
  <c r="S1091" i="1" s="1"/>
  <c r="T1092" i="1"/>
  <c r="S1092" i="1" s="1"/>
  <c r="T1093" i="1"/>
  <c r="S1093" i="1" s="1"/>
  <c r="T1094" i="1"/>
  <c r="S1094" i="1" s="1"/>
  <c r="T1095" i="1"/>
  <c r="S1095" i="1" s="1"/>
  <c r="T1096" i="1"/>
  <c r="S1096" i="1" s="1"/>
  <c r="T1097" i="1"/>
  <c r="S1097" i="1" s="1"/>
  <c r="T1098" i="1"/>
  <c r="S1098" i="1" s="1"/>
  <c r="T1099" i="1"/>
  <c r="S1099" i="1" s="1"/>
  <c r="T1100" i="1"/>
  <c r="S1100" i="1" s="1"/>
  <c r="T1101" i="1"/>
  <c r="S1101" i="1" s="1"/>
  <c r="T1102" i="1"/>
  <c r="S1102" i="1" s="1"/>
  <c r="T1103" i="1"/>
  <c r="S1103" i="1" s="1"/>
  <c r="T1104" i="1"/>
  <c r="S1104" i="1" s="1"/>
  <c r="T1105" i="1"/>
  <c r="S1105" i="1" s="1"/>
  <c r="T1106" i="1"/>
  <c r="S1106" i="1" s="1"/>
  <c r="T1107" i="1"/>
  <c r="S1107" i="1" s="1"/>
  <c r="T1108" i="1"/>
  <c r="S1108" i="1" s="1"/>
  <c r="T1109" i="1"/>
  <c r="S1109" i="1" s="1"/>
  <c r="T1110" i="1"/>
  <c r="S1110" i="1" s="1"/>
  <c r="T1111" i="1"/>
  <c r="S1111" i="1" s="1"/>
  <c r="T1112" i="1"/>
  <c r="S1112" i="1" s="1"/>
  <c r="T1113" i="1"/>
  <c r="S1113" i="1" s="1"/>
  <c r="T1114" i="1"/>
  <c r="S1114" i="1" s="1"/>
  <c r="T1115" i="1"/>
  <c r="S1115" i="1" s="1"/>
  <c r="T1116" i="1"/>
  <c r="S1116" i="1" s="1"/>
  <c r="T1117" i="1"/>
  <c r="S1117" i="1" s="1"/>
  <c r="T1118" i="1"/>
  <c r="S1118" i="1" s="1"/>
  <c r="T1119" i="1"/>
  <c r="S1119" i="1" s="1"/>
  <c r="T1120" i="1"/>
  <c r="S1120" i="1" s="1"/>
  <c r="T1121" i="1"/>
  <c r="S1121" i="1" s="1"/>
  <c r="T1159" i="1"/>
  <c r="S1159" i="1" s="1"/>
  <c r="T1160" i="1"/>
  <c r="S1160" i="1" s="1"/>
  <c r="T1161" i="1"/>
  <c r="S1161" i="1" s="1"/>
  <c r="T778" i="1"/>
  <c r="S778" i="1" s="1"/>
  <c r="T779" i="1"/>
  <c r="S779" i="1" s="1"/>
  <c r="T780" i="1"/>
  <c r="S780" i="1" s="1"/>
  <c r="T781" i="1"/>
  <c r="S781" i="1" s="1"/>
  <c r="T782" i="1"/>
  <c r="S782" i="1" s="1"/>
  <c r="T783" i="1"/>
  <c r="S783" i="1" s="1"/>
  <c r="T784" i="1"/>
  <c r="S784" i="1" s="1"/>
  <c r="T785" i="1"/>
  <c r="S785" i="1" s="1"/>
  <c r="T786" i="1"/>
  <c r="S786" i="1" s="1"/>
  <c r="T787" i="1"/>
  <c r="S787" i="1" s="1"/>
  <c r="T788" i="1"/>
  <c r="S788" i="1" s="1"/>
  <c r="T789" i="1"/>
  <c r="S789" i="1" s="1"/>
  <c r="T790" i="1"/>
  <c r="S790" i="1" s="1"/>
  <c r="T791" i="1"/>
  <c r="S791" i="1" s="1"/>
  <c r="T792" i="1"/>
  <c r="S792" i="1" s="1"/>
  <c r="T793" i="1"/>
  <c r="S793" i="1" s="1"/>
  <c r="T794" i="1"/>
  <c r="S794" i="1" s="1"/>
  <c r="T795" i="1"/>
  <c r="S795" i="1" s="1"/>
  <c r="T796" i="1"/>
  <c r="S796" i="1" s="1"/>
  <c r="T797" i="1"/>
  <c r="S797" i="1" s="1"/>
  <c r="T802" i="1"/>
  <c r="S802" i="1" s="1"/>
  <c r="T803" i="1"/>
  <c r="S803" i="1" s="1"/>
  <c r="T804" i="1"/>
  <c r="S804" i="1" s="1"/>
  <c r="T805" i="1"/>
  <c r="S805" i="1" s="1"/>
  <c r="T806" i="1"/>
  <c r="S806" i="1" s="1"/>
  <c r="T807" i="1"/>
  <c r="S807" i="1" s="1"/>
  <c r="T808" i="1"/>
  <c r="S808" i="1" s="1"/>
  <c r="T809" i="1"/>
  <c r="S809" i="1" s="1"/>
  <c r="T810" i="1"/>
  <c r="S810" i="1" s="1"/>
  <c r="T811" i="1"/>
  <c r="S811" i="1" s="1"/>
  <c r="T812" i="1"/>
  <c r="S812" i="1" s="1"/>
  <c r="T813" i="1"/>
  <c r="S813" i="1" s="1"/>
  <c r="T815" i="1"/>
  <c r="S815" i="1" s="1"/>
  <c r="T817" i="1"/>
  <c r="S817" i="1" s="1"/>
  <c r="T819" i="1"/>
  <c r="S819" i="1" s="1"/>
  <c r="T821" i="1"/>
  <c r="S821" i="1" s="1"/>
  <c r="T823" i="1"/>
  <c r="S823" i="1" s="1"/>
  <c r="T825" i="1"/>
  <c r="S825" i="1" s="1"/>
  <c r="T814" i="1"/>
  <c r="S814" i="1" s="1"/>
  <c r="T816" i="1"/>
  <c r="S816" i="1" s="1"/>
  <c r="T818" i="1"/>
  <c r="S818" i="1" s="1"/>
  <c r="T820" i="1"/>
  <c r="S820" i="1" s="1"/>
  <c r="T822" i="1"/>
  <c r="S822" i="1" s="1"/>
  <c r="T824" i="1"/>
  <c r="S824" i="1" s="1"/>
  <c r="T826" i="1"/>
  <c r="S826" i="1" s="1"/>
  <c r="T827" i="1"/>
  <c r="S827" i="1" s="1"/>
  <c r="T828" i="1"/>
  <c r="S828" i="1" s="1"/>
  <c r="T829" i="1"/>
  <c r="S829" i="1" s="1"/>
  <c r="T830" i="1"/>
  <c r="S830" i="1" s="1"/>
  <c r="T831" i="1"/>
  <c r="S831" i="1" s="1"/>
  <c r="T833" i="1"/>
  <c r="S833" i="1" s="1"/>
  <c r="T835" i="1"/>
  <c r="S835" i="1" s="1"/>
  <c r="T837" i="1"/>
  <c r="S837" i="1" s="1"/>
  <c r="T839" i="1"/>
  <c r="S839" i="1" s="1"/>
  <c r="T841" i="1"/>
  <c r="S841" i="1" s="1"/>
  <c r="T843" i="1"/>
  <c r="S843" i="1" s="1"/>
  <c r="T832" i="1"/>
  <c r="S832" i="1" s="1"/>
  <c r="T834" i="1"/>
  <c r="S834" i="1" s="1"/>
  <c r="T836" i="1"/>
  <c r="S836" i="1" s="1"/>
  <c r="T838" i="1"/>
  <c r="S838" i="1" s="1"/>
  <c r="T840" i="1"/>
  <c r="S840" i="1" s="1"/>
  <c r="T842" i="1"/>
  <c r="S842" i="1" s="1"/>
  <c r="T844" i="1"/>
  <c r="S844" i="1" s="1"/>
  <c r="T845" i="1"/>
  <c r="S845" i="1" s="1"/>
  <c r="T846" i="1"/>
  <c r="S846" i="1" s="1"/>
  <c r="T847" i="1"/>
  <c r="S847" i="1" s="1"/>
  <c r="T848" i="1"/>
  <c r="S848" i="1" s="1"/>
  <c r="T849" i="1"/>
  <c r="S849" i="1" s="1"/>
  <c r="T1122" i="1"/>
  <c r="S1122" i="1" s="1"/>
  <c r="T1123" i="1"/>
  <c r="S1123" i="1" s="1"/>
  <c r="T1124" i="1"/>
  <c r="S1124" i="1" s="1"/>
  <c r="T1125" i="1"/>
  <c r="S1125" i="1" s="1"/>
  <c r="T1126" i="1"/>
  <c r="S1126" i="1" s="1"/>
  <c r="T1127" i="1"/>
  <c r="S1127" i="1" s="1"/>
  <c r="T1128" i="1"/>
  <c r="S1128" i="1" s="1"/>
  <c r="T1129" i="1"/>
  <c r="S1129" i="1" s="1"/>
  <c r="T1004" i="1"/>
  <c r="S1004" i="1" s="1"/>
  <c r="T1005" i="1"/>
  <c r="S1005" i="1" s="1"/>
  <c r="T1006" i="1"/>
  <c r="S1006" i="1" s="1"/>
  <c r="T1007" i="1"/>
  <c r="S1007" i="1" s="1"/>
  <c r="T1008" i="1"/>
  <c r="S1008" i="1" s="1"/>
  <c r="T1009" i="1"/>
  <c r="S1009" i="1" s="1"/>
  <c r="T1010" i="1"/>
  <c r="S1010" i="1" s="1"/>
  <c r="T1011" i="1"/>
  <c r="S1011" i="1" s="1"/>
  <c r="T1012" i="1"/>
  <c r="S1012" i="1" s="1"/>
  <c r="T1013" i="1"/>
  <c r="S1013" i="1" s="1"/>
  <c r="T1014" i="1"/>
  <c r="S1014" i="1" s="1"/>
  <c r="T1015" i="1"/>
  <c r="S1015" i="1" s="1"/>
  <c r="T1016" i="1"/>
  <c r="S1016" i="1" s="1"/>
  <c r="T1017" i="1"/>
  <c r="S1017" i="1" s="1"/>
  <c r="T1018" i="1"/>
  <c r="S1018" i="1" s="1"/>
  <c r="T1019" i="1"/>
  <c r="S1019" i="1" s="1"/>
  <c r="T1020" i="1"/>
  <c r="S1020" i="1" s="1"/>
  <c r="T1021" i="1"/>
  <c r="S1021" i="1" s="1"/>
  <c r="T1022" i="1"/>
  <c r="S1022" i="1" s="1"/>
  <c r="T1023" i="1"/>
  <c r="S1023" i="1" s="1"/>
  <c r="T1024" i="1"/>
  <c r="S1024" i="1" s="1"/>
  <c r="T1025" i="1"/>
  <c r="S1025" i="1" s="1"/>
  <c r="T1026" i="1"/>
  <c r="S1026" i="1" s="1"/>
  <c r="T1027" i="1"/>
  <c r="S1027" i="1" s="1"/>
  <c r="T1028" i="1"/>
  <c r="S1028" i="1" s="1"/>
  <c r="T1029" i="1"/>
  <c r="S1029" i="1" s="1"/>
  <c r="T1030" i="1"/>
  <c r="S1030" i="1" s="1"/>
  <c r="T1031" i="1"/>
  <c r="S1031" i="1" s="1"/>
  <c r="T1032" i="1"/>
  <c r="S1032" i="1" s="1"/>
  <c r="T1033" i="1"/>
  <c r="S1033" i="1" s="1"/>
  <c r="T1034" i="1"/>
  <c r="S1034" i="1" s="1"/>
  <c r="T1035" i="1"/>
  <c r="S1035" i="1" s="1"/>
  <c r="T1036" i="1"/>
  <c r="S1036" i="1" s="1"/>
  <c r="T1037" i="1"/>
  <c r="S1037" i="1" s="1"/>
  <c r="T1038" i="1"/>
  <c r="S1038" i="1" s="1"/>
  <c r="T1039" i="1"/>
  <c r="S1039" i="1" s="1"/>
  <c r="T1040" i="1"/>
  <c r="S1040" i="1" s="1"/>
  <c r="T1041" i="1"/>
  <c r="S1041" i="1" s="1"/>
  <c r="T1042" i="1"/>
  <c r="S1042" i="1" s="1"/>
  <c r="T1043" i="1"/>
  <c r="S1043" i="1" s="1"/>
  <c r="T1044" i="1"/>
  <c r="S1044" i="1" s="1"/>
  <c r="T1045" i="1"/>
  <c r="S1045" i="1" s="1"/>
  <c r="T1046" i="1"/>
  <c r="S1046" i="1" s="1"/>
  <c r="T1047" i="1"/>
  <c r="S1047" i="1" s="1"/>
  <c r="T1048" i="1"/>
  <c r="S1048" i="1" s="1"/>
  <c r="T1130" i="1"/>
  <c r="S1130" i="1" s="1"/>
  <c r="T1131" i="1"/>
  <c r="S1131" i="1" s="1"/>
  <c r="T1132" i="1"/>
  <c r="S1132" i="1" s="1"/>
  <c r="T1133" i="1"/>
  <c r="S1133" i="1" s="1"/>
  <c r="T1134" i="1"/>
  <c r="S1134" i="1" s="1"/>
  <c r="T1135" i="1"/>
  <c r="S1135" i="1" s="1"/>
  <c r="T1136" i="1"/>
  <c r="S1136" i="1" s="1"/>
  <c r="T1137" i="1"/>
  <c r="S1137" i="1" s="1"/>
  <c r="T1138" i="1"/>
  <c r="S1138" i="1" s="1"/>
  <c r="T1139" i="1"/>
  <c r="S1139" i="1" s="1"/>
  <c r="T1140" i="1"/>
  <c r="S1140" i="1" s="1"/>
  <c r="T1141" i="1"/>
  <c r="S1141" i="1" s="1"/>
  <c r="T1142" i="1"/>
  <c r="S1142" i="1" s="1"/>
  <c r="T1143" i="1"/>
  <c r="S1143" i="1" s="1"/>
  <c r="T1144" i="1"/>
  <c r="S1144" i="1" s="1"/>
  <c r="T1145" i="1"/>
  <c r="S1145" i="1" s="1"/>
  <c r="T1146" i="1"/>
  <c r="S1146" i="1" s="1"/>
  <c r="T1147" i="1"/>
  <c r="S1147" i="1" s="1"/>
  <c r="T1148" i="1"/>
  <c r="S1148" i="1" s="1"/>
  <c r="T1149" i="1"/>
  <c r="S1149" i="1" s="1"/>
  <c r="T1150" i="1"/>
  <c r="S1150" i="1" s="1"/>
  <c r="T1064" i="1"/>
  <c r="S1064" i="1" s="1"/>
  <c r="T1065" i="1"/>
  <c r="S1065" i="1" s="1"/>
  <c r="T1066" i="1"/>
  <c r="S1066" i="1" s="1"/>
  <c r="T1067" i="1"/>
  <c r="S1067" i="1" s="1"/>
  <c r="T1068" i="1"/>
  <c r="S1068" i="1" s="1"/>
  <c r="T1069" i="1"/>
  <c r="S1069" i="1" s="1"/>
  <c r="T798" i="1"/>
  <c r="S798" i="1" s="1"/>
  <c r="T799" i="1"/>
  <c r="S799" i="1" s="1"/>
  <c r="T800" i="1"/>
  <c r="S800" i="1" s="1"/>
  <c r="T801" i="1"/>
  <c r="S801" i="1" s="1"/>
  <c r="T1151" i="1"/>
  <c r="S1151" i="1" s="1"/>
  <c r="T1152" i="1"/>
  <c r="S1152" i="1" s="1"/>
  <c r="T1153" i="1"/>
  <c r="S1153" i="1" s="1"/>
  <c r="T1154" i="1"/>
  <c r="S1154" i="1" s="1"/>
  <c r="T1155" i="1"/>
  <c r="S1155" i="1" s="1"/>
  <c r="T1156" i="1"/>
  <c r="S1156" i="1" s="1"/>
  <c r="T1157" i="1"/>
  <c r="S1157" i="1" s="1"/>
  <c r="T1158" i="1"/>
  <c r="S1158" i="1" s="1"/>
  <c r="T1466" i="1"/>
  <c r="S1466" i="1" s="1"/>
  <c r="T72" i="1"/>
  <c r="S72" i="1" s="1"/>
  <c r="T735" i="1"/>
  <c r="S735" i="1" s="1"/>
  <c r="T737" i="1"/>
  <c r="S737" i="1" s="1"/>
  <c r="T734" i="1"/>
  <c r="S734" i="1" s="1"/>
  <c r="T736" i="1"/>
  <c r="S736" i="1" s="1"/>
  <c r="T1436" i="1"/>
  <c r="S1436" i="1" s="1"/>
  <c r="T1437" i="1"/>
  <c r="S1437" i="1" s="1"/>
  <c r="T1438" i="1"/>
  <c r="S1438" i="1" s="1"/>
  <c r="T1439" i="1"/>
  <c r="S1439" i="1" s="1"/>
  <c r="T1440" i="1"/>
  <c r="S1440" i="1" s="1"/>
  <c r="T1441" i="1"/>
  <c r="S1441" i="1" s="1"/>
  <c r="T1442" i="1"/>
  <c r="S1442" i="1" s="1"/>
  <c r="T1443" i="1"/>
  <c r="S1443" i="1" s="1"/>
  <c r="T1444" i="1"/>
  <c r="S1444" i="1" s="1"/>
  <c r="T1445" i="1"/>
  <c r="S1445" i="1" s="1"/>
  <c r="T1446" i="1"/>
  <c r="S1446" i="1" s="1"/>
  <c r="T1447" i="1"/>
  <c r="S1447" i="1" s="1"/>
  <c r="T1448" i="1"/>
  <c r="S1448" i="1" s="1"/>
  <c r="T893" i="1"/>
  <c r="S893" i="1" s="1"/>
  <c r="T894" i="1"/>
  <c r="S894" i="1" s="1"/>
  <c r="T772" i="1"/>
  <c r="S772" i="1" s="1"/>
  <c r="T773" i="1"/>
  <c r="S773" i="1" s="1"/>
  <c r="T774" i="1"/>
  <c r="S774" i="1" s="1"/>
  <c r="T895" i="1"/>
  <c r="S895" i="1" s="1"/>
  <c r="T896" i="1"/>
  <c r="S896" i="1" s="1"/>
  <c r="T1407" i="1"/>
  <c r="S1407" i="1" s="1"/>
  <c r="T1468" i="1"/>
  <c r="S1468" i="1" s="1"/>
  <c r="T1470" i="1"/>
  <c r="S1470" i="1" s="1"/>
  <c r="T1472" i="1"/>
  <c r="S1472" i="1" s="1"/>
  <c r="S1467" i="1"/>
  <c r="S1469" i="1"/>
  <c r="S1471" i="1"/>
  <c r="T775" i="1"/>
  <c r="S775" i="1" s="1"/>
  <c r="T776" i="1"/>
  <c r="S776" i="1" s="1"/>
  <c r="T777" i="1"/>
  <c r="S777" i="1" s="1"/>
  <c r="T1473" i="1"/>
  <c r="S1473" i="1" s="1"/>
  <c r="T1474" i="1"/>
  <c r="S1474" i="1" s="1"/>
  <c r="T1475" i="1"/>
  <c r="S1475" i="1" s="1"/>
  <c r="T1476" i="1"/>
  <c r="S1476" i="1" s="1"/>
  <c r="T1477" i="1"/>
  <c r="S1477" i="1" s="1"/>
  <c r="T1478" i="1"/>
  <c r="S1478" i="1" s="1"/>
  <c r="T1481" i="1"/>
  <c r="S1481" i="1" s="1"/>
  <c r="T1484" i="1"/>
  <c r="S1484" i="1" s="1"/>
  <c r="T1487" i="1"/>
  <c r="S1487" i="1" s="1"/>
  <c r="T1480" i="1"/>
  <c r="S1480" i="1" s="1"/>
  <c r="T1483" i="1"/>
  <c r="S1483" i="1" s="1"/>
  <c r="T1486" i="1"/>
  <c r="S1486" i="1" s="1"/>
  <c r="T1479" i="1"/>
  <c r="S1479" i="1" s="1"/>
  <c r="T1482" i="1"/>
  <c r="S1482" i="1" s="1"/>
  <c r="T1485" i="1"/>
  <c r="S1485" i="1" s="1"/>
  <c r="T1488" i="1"/>
  <c r="S1488" i="1" s="1"/>
  <c r="T1489" i="1"/>
  <c r="S1489" i="1" s="1"/>
  <c r="T1490" i="1"/>
  <c r="S1490" i="1" s="1"/>
  <c r="T1491" i="1"/>
  <c r="S1491" i="1" s="1"/>
  <c r="T1492" i="1"/>
  <c r="S1492" i="1" s="1"/>
  <c r="T73" i="1"/>
  <c r="S73" i="1" s="1"/>
  <c r="T74" i="1"/>
  <c r="S74" i="1" s="1"/>
  <c r="T1493" i="1"/>
  <c r="S1493" i="1" s="1"/>
  <c r="T1494" i="1"/>
  <c r="S1494" i="1" s="1"/>
  <c r="T1495" i="1"/>
  <c r="S1495" i="1" s="1"/>
  <c r="T1496" i="1"/>
  <c r="S1496" i="1" s="1"/>
  <c r="T1497" i="1"/>
  <c r="S1497" i="1" s="1"/>
  <c r="T1498" i="1"/>
  <c r="S1498" i="1" s="1"/>
  <c r="T1499" i="1"/>
  <c r="S1499" i="1" s="1"/>
  <c r="T1502" i="1"/>
  <c r="S1502" i="1" s="1"/>
  <c r="T1503" i="1"/>
  <c r="S1503" i="1" s="1"/>
  <c r="T1506" i="1"/>
  <c r="S1506" i="1" s="1"/>
  <c r="T1507" i="1"/>
  <c r="S1507" i="1" s="1"/>
  <c r="T1510" i="1"/>
  <c r="S1510" i="1" s="1"/>
  <c r="T1511" i="1"/>
  <c r="S1511" i="1" s="1"/>
  <c r="T1500" i="1"/>
  <c r="S1500" i="1" s="1"/>
  <c r="T1501" i="1"/>
  <c r="S1501" i="1" s="1"/>
  <c r="T1504" i="1"/>
  <c r="S1504" i="1" s="1"/>
  <c r="T1505" i="1"/>
  <c r="S1505" i="1" s="1"/>
  <c r="T1508" i="1"/>
  <c r="S1508" i="1" s="1"/>
  <c r="T1509" i="1"/>
  <c r="S1509" i="1" s="1"/>
  <c r="T1512" i="1"/>
  <c r="S1512" i="1" s="1"/>
  <c r="T1513" i="1"/>
  <c r="S1513" i="1" s="1"/>
  <c r="T1514" i="1"/>
  <c r="S1514" i="1" s="1"/>
  <c r="T1515" i="1"/>
  <c r="S1515" i="1" s="1"/>
  <c r="T1516" i="1"/>
  <c r="S1516" i="1" s="1"/>
  <c r="T1974" i="1"/>
  <c r="S1974" i="1" s="1"/>
  <c r="T1975" i="1"/>
  <c r="S1975" i="1" s="1"/>
  <c r="T1976" i="1"/>
  <c r="S1976" i="1" s="1"/>
  <c r="T1977" i="1"/>
  <c r="S1977" i="1" s="1"/>
  <c r="T1978" i="1"/>
  <c r="S1978" i="1" s="1"/>
  <c r="T1979" i="1"/>
  <c r="S1979" i="1" s="1"/>
  <c r="T1981" i="1"/>
  <c r="S1981" i="1" s="1"/>
  <c r="T1980" i="1"/>
  <c r="S1980" i="1" s="1"/>
  <c r="T1985" i="1"/>
  <c r="S1985" i="1" s="1"/>
  <c r="T1986" i="1"/>
  <c r="S1986" i="1" s="1"/>
  <c r="T1988" i="1"/>
  <c r="S1988" i="1" s="1"/>
  <c r="T897" i="1"/>
  <c r="S897" i="1" s="1"/>
  <c r="T898" i="1"/>
  <c r="S898" i="1" s="1"/>
  <c r="T110" i="1"/>
  <c r="S110" i="1" s="1"/>
  <c r="T111" i="1"/>
  <c r="S111" i="1" s="1"/>
  <c r="T112" i="1"/>
  <c r="S112" i="1" s="1"/>
  <c r="T113" i="1"/>
  <c r="S113" i="1" s="1"/>
  <c r="T114" i="1"/>
  <c r="S114" i="1" s="1"/>
  <c r="T115" i="1"/>
  <c r="S115" i="1" s="1"/>
  <c r="T116" i="1"/>
  <c r="S116" i="1" s="1"/>
  <c r="T117" i="1"/>
  <c r="S117" i="1" s="1"/>
  <c r="T118" i="1"/>
  <c r="S118" i="1" s="1"/>
  <c r="T119" i="1"/>
  <c r="S119" i="1" s="1"/>
  <c r="T120" i="1"/>
  <c r="S120" i="1" s="1"/>
  <c r="T121" i="1"/>
  <c r="S121" i="1" s="1"/>
  <c r="T122" i="1"/>
  <c r="S122" i="1" s="1"/>
  <c r="T123" i="1"/>
  <c r="S123" i="1" s="1"/>
  <c r="T124" i="1"/>
  <c r="S124" i="1" s="1"/>
  <c r="T125" i="1"/>
  <c r="S125" i="1" s="1"/>
  <c r="T126" i="1"/>
  <c r="S126" i="1" s="1"/>
  <c r="T127" i="1"/>
  <c r="S127" i="1" s="1"/>
  <c r="T1993" i="1"/>
  <c r="S1993" i="1" s="1"/>
  <c r="T1994" i="1"/>
  <c r="S1994" i="1" s="1"/>
  <c r="T1995" i="1"/>
  <c r="S1995" i="1" s="1"/>
  <c r="T1996" i="1"/>
  <c r="S1996" i="1" s="1"/>
  <c r="T1997" i="1"/>
  <c r="S1997" i="1" s="1"/>
  <c r="T1998" i="1"/>
  <c r="S1998" i="1" s="1"/>
  <c r="T1999" i="1"/>
  <c r="S1999" i="1" s="1"/>
  <c r="T128" i="1"/>
  <c r="S128" i="1" s="1"/>
  <c r="T129" i="1"/>
  <c r="S129" i="1" s="1"/>
  <c r="T130" i="1"/>
  <c r="S130" i="1" s="1"/>
  <c r="T131" i="1"/>
  <c r="S131" i="1" s="1"/>
  <c r="T132" i="1"/>
  <c r="S132" i="1" s="1"/>
  <c r="T133" i="1"/>
  <c r="S133" i="1" s="1"/>
  <c r="T134" i="1"/>
  <c r="S134" i="1" s="1"/>
  <c r="T135" i="1"/>
  <c r="S135" i="1" s="1"/>
  <c r="T136" i="1"/>
  <c r="S136" i="1" s="1"/>
  <c r="T137" i="1"/>
  <c r="S137" i="1" s="1"/>
  <c r="T138" i="1"/>
  <c r="S138" i="1" s="1"/>
  <c r="T139" i="1"/>
  <c r="S139" i="1" s="1"/>
  <c r="T140" i="1"/>
  <c r="S140" i="1" s="1"/>
  <c r="T141" i="1"/>
  <c r="S141" i="1" s="1"/>
  <c r="T142" i="1"/>
  <c r="S142" i="1" s="1"/>
  <c r="T143" i="1"/>
  <c r="S143" i="1" s="1"/>
  <c r="T144" i="1"/>
  <c r="S144" i="1" s="1"/>
  <c r="T145" i="1"/>
  <c r="S145" i="1" s="1"/>
  <c r="T146" i="1"/>
  <c r="S146" i="1" s="1"/>
  <c r="T147" i="1"/>
  <c r="S147" i="1" s="1"/>
  <c r="T148" i="1"/>
  <c r="S148" i="1" s="1"/>
  <c r="T149" i="1"/>
  <c r="S149" i="1" s="1"/>
  <c r="T150" i="1"/>
  <c r="S150" i="1" s="1"/>
  <c r="T151" i="1"/>
  <c r="S151" i="1" s="1"/>
  <c r="T152" i="1"/>
  <c r="S152" i="1" s="1"/>
  <c r="T153" i="1"/>
  <c r="S153" i="1" s="1"/>
  <c r="T154" i="1"/>
  <c r="S154" i="1" s="1"/>
  <c r="T155" i="1"/>
  <c r="S155" i="1" s="1"/>
  <c r="T156" i="1"/>
  <c r="S156" i="1" s="1"/>
  <c r="T157" i="1"/>
  <c r="S157" i="1" s="1"/>
  <c r="T400" i="1"/>
  <c r="S400" i="1" s="1"/>
  <c r="T401" i="1"/>
  <c r="S401" i="1" s="1"/>
  <c r="T402" i="1"/>
  <c r="S402" i="1" s="1"/>
  <c r="T403" i="1"/>
  <c r="S403" i="1" s="1"/>
  <c r="T404" i="1"/>
  <c r="S404" i="1" s="1"/>
  <c r="T405" i="1"/>
  <c r="S405" i="1" s="1"/>
  <c r="T406" i="1"/>
  <c r="S406" i="1" s="1"/>
  <c r="T407" i="1"/>
  <c r="S407" i="1" s="1"/>
  <c r="T408" i="1"/>
  <c r="S408" i="1" s="1"/>
  <c r="T409" i="1"/>
  <c r="S409" i="1" s="1"/>
  <c r="T410" i="1"/>
  <c r="S410" i="1" s="1"/>
  <c r="T411" i="1"/>
  <c r="S411" i="1" s="1"/>
  <c r="T412" i="1"/>
  <c r="S412" i="1" s="1"/>
  <c r="T413" i="1"/>
  <c r="S413" i="1" s="1"/>
  <c r="T414" i="1"/>
  <c r="S414" i="1" s="1"/>
  <c r="T415" i="1"/>
  <c r="S415" i="1" s="1"/>
  <c r="T416" i="1"/>
  <c r="S416" i="1" s="1"/>
  <c r="T417" i="1"/>
  <c r="S417" i="1" s="1"/>
  <c r="T418" i="1"/>
  <c r="S418" i="1" s="1"/>
  <c r="T419" i="1"/>
  <c r="S419" i="1" s="1"/>
  <c r="T420" i="1"/>
  <c r="S420" i="1" s="1"/>
  <c r="T421" i="1"/>
  <c r="S421" i="1" s="1"/>
  <c r="T422" i="1"/>
  <c r="S422" i="1" s="1"/>
  <c r="T423" i="1"/>
  <c r="S423" i="1" s="1"/>
  <c r="T424" i="1"/>
  <c r="S424" i="1" s="1"/>
  <c r="T425" i="1"/>
  <c r="S425" i="1" s="1"/>
  <c r="T426" i="1"/>
  <c r="S426" i="1" s="1"/>
  <c r="T427" i="1"/>
  <c r="S427" i="1" s="1"/>
  <c r="T428" i="1"/>
  <c r="S428" i="1" s="1"/>
  <c r="T429" i="1"/>
  <c r="S429" i="1" s="1"/>
  <c r="T430" i="1"/>
  <c r="S430" i="1" s="1"/>
  <c r="T431" i="1"/>
  <c r="S431" i="1" s="1"/>
  <c r="T432" i="1"/>
  <c r="S432" i="1" s="1"/>
  <c r="T433" i="1"/>
  <c r="S433" i="1" s="1"/>
  <c r="T434" i="1"/>
  <c r="S434" i="1" s="1"/>
  <c r="T435" i="1"/>
  <c r="S435" i="1" s="1"/>
  <c r="T436" i="1"/>
  <c r="S436" i="1" s="1"/>
  <c r="T437" i="1"/>
  <c r="S437" i="1" s="1"/>
  <c r="T438" i="1"/>
  <c r="S438" i="1" s="1"/>
  <c r="T439" i="1"/>
  <c r="S439" i="1" s="1"/>
  <c r="T440" i="1"/>
  <c r="S440" i="1" s="1"/>
  <c r="T441" i="1"/>
  <c r="S441" i="1" s="1"/>
  <c r="T442" i="1"/>
  <c r="S442" i="1" s="1"/>
  <c r="T443" i="1"/>
  <c r="S443" i="1" s="1"/>
  <c r="T444" i="1"/>
  <c r="S444" i="1" s="1"/>
  <c r="T445" i="1"/>
  <c r="S445" i="1" s="1"/>
  <c r="T446" i="1"/>
  <c r="S446" i="1" s="1"/>
  <c r="T447" i="1"/>
  <c r="S447" i="1" s="1"/>
  <c r="T448" i="1"/>
  <c r="S448" i="1" s="1"/>
  <c r="T449" i="1"/>
  <c r="S449" i="1" s="1"/>
  <c r="T450" i="1"/>
  <c r="S450" i="1" s="1"/>
  <c r="T451" i="1"/>
  <c r="S451" i="1" s="1"/>
  <c r="T452" i="1"/>
  <c r="S452" i="1" s="1"/>
  <c r="T453" i="1"/>
  <c r="S453" i="1" s="1"/>
  <c r="T454" i="1"/>
  <c r="S454" i="1" s="1"/>
  <c r="T455" i="1"/>
  <c r="S455" i="1" s="1"/>
  <c r="T456" i="1"/>
  <c r="S456" i="1" s="1"/>
  <c r="T457" i="1"/>
  <c r="S457" i="1" s="1"/>
  <c r="T458" i="1"/>
  <c r="S458" i="1" s="1"/>
  <c r="T459" i="1"/>
  <c r="S459" i="1" s="1"/>
  <c r="T460" i="1"/>
  <c r="S460" i="1" s="1"/>
  <c r="T461" i="1"/>
  <c r="S461" i="1" s="1"/>
  <c r="T462" i="1"/>
  <c r="S462" i="1" s="1"/>
  <c r="T463" i="1"/>
  <c r="S463" i="1" s="1"/>
  <c r="T464" i="1"/>
  <c r="S464" i="1" s="1"/>
  <c r="T465" i="1"/>
  <c r="S465" i="1" s="1"/>
  <c r="T466" i="1"/>
  <c r="S466" i="1" s="1"/>
  <c r="T467" i="1"/>
  <c r="S467" i="1" s="1"/>
  <c r="T468" i="1"/>
  <c r="S468" i="1" s="1"/>
  <c r="T469" i="1"/>
  <c r="S469" i="1" s="1"/>
  <c r="T470" i="1"/>
  <c r="S470" i="1" s="1"/>
  <c r="T471" i="1"/>
  <c r="S471" i="1" s="1"/>
  <c r="T472" i="1"/>
  <c r="S472" i="1" s="1"/>
  <c r="T473" i="1"/>
  <c r="S473" i="1" s="1"/>
  <c r="T474" i="1"/>
  <c r="S474" i="1" s="1"/>
  <c r="T475" i="1"/>
  <c r="S475" i="1" s="1"/>
  <c r="T476" i="1"/>
  <c r="S476" i="1" s="1"/>
  <c r="T477" i="1"/>
  <c r="S477" i="1" s="1"/>
  <c r="T478" i="1"/>
  <c r="S478" i="1" s="1"/>
  <c r="T479" i="1"/>
  <c r="S479" i="1" s="1"/>
  <c r="T1904" i="1"/>
  <c r="S1904" i="1" s="1"/>
  <c r="T1906" i="1"/>
  <c r="S1906" i="1" s="1"/>
  <c r="T1908" i="1"/>
  <c r="S1908" i="1" s="1"/>
  <c r="T1910" i="1"/>
  <c r="S1910" i="1" s="1"/>
  <c r="T1903" i="1"/>
  <c r="S1903" i="1" s="1"/>
  <c r="T1905" i="1"/>
  <c r="S1905" i="1" s="1"/>
  <c r="T1907" i="1"/>
  <c r="S1907" i="1" s="1"/>
  <c r="T1909" i="1"/>
  <c r="S1909" i="1" s="1"/>
  <c r="T258" i="1"/>
  <c r="S258" i="1" s="1"/>
  <c r="T259" i="1"/>
  <c r="S259" i="1" s="1"/>
  <c r="T260" i="1"/>
  <c r="S260" i="1" s="1"/>
  <c r="T262" i="1"/>
  <c r="S262" i="1" s="1"/>
  <c r="T264" i="1"/>
  <c r="S264" i="1" s="1"/>
  <c r="T266" i="1"/>
  <c r="S266" i="1" s="1"/>
  <c r="T261" i="1"/>
  <c r="S261" i="1" s="1"/>
  <c r="T263" i="1"/>
  <c r="S263" i="1" s="1"/>
  <c r="T265" i="1"/>
  <c r="S265" i="1" s="1"/>
  <c r="T269" i="1"/>
  <c r="S269" i="1" s="1"/>
  <c r="T267" i="1"/>
  <c r="S267" i="1" s="1"/>
  <c r="T268" i="1"/>
  <c r="S268" i="1" s="1"/>
  <c r="T271" i="1"/>
  <c r="S271" i="1" s="1"/>
  <c r="T270" i="1"/>
  <c r="S270" i="1" s="1"/>
  <c r="T273" i="1"/>
  <c r="S273" i="1" s="1"/>
  <c r="T275" i="1"/>
  <c r="S275" i="1" s="1"/>
  <c r="T277" i="1"/>
  <c r="S277" i="1" s="1"/>
  <c r="T279" i="1"/>
  <c r="S279" i="1" s="1"/>
  <c r="T281" i="1"/>
  <c r="S281" i="1" s="1"/>
  <c r="T272" i="1"/>
  <c r="S272" i="1" s="1"/>
  <c r="T274" i="1"/>
  <c r="S274" i="1" s="1"/>
  <c r="T276" i="1"/>
  <c r="S276" i="1" s="1"/>
  <c r="T278" i="1"/>
  <c r="S278" i="1" s="1"/>
  <c r="T280" i="1"/>
  <c r="S280" i="1" s="1"/>
  <c r="T282" i="1"/>
  <c r="S282" i="1" s="1"/>
  <c r="T283" i="1"/>
  <c r="S283" i="1" s="1"/>
  <c r="T284" i="1"/>
  <c r="S284" i="1" s="1"/>
  <c r="T285" i="1"/>
  <c r="S285" i="1" s="1"/>
  <c r="T9" i="1"/>
  <c r="S9" i="1" s="1"/>
  <c r="T10" i="1"/>
  <c r="S10" i="1" s="1"/>
  <c r="T11" i="1"/>
  <c r="S11" i="1" s="1"/>
  <c r="T12" i="1"/>
  <c r="S12" i="1" s="1"/>
  <c r="T286" i="1"/>
  <c r="S286" i="1" s="1"/>
  <c r="T287" i="1"/>
  <c r="S287" i="1" s="1"/>
  <c r="T288" i="1"/>
  <c r="S288" i="1" s="1"/>
  <c r="T289" i="1"/>
  <c r="S289" i="1" s="1"/>
  <c r="T290" i="1"/>
  <c r="S290" i="1" s="1"/>
  <c r="T291" i="1"/>
  <c r="S291" i="1" s="1"/>
  <c r="T292" i="1"/>
  <c r="S292" i="1" s="1"/>
  <c r="T293" i="1"/>
  <c r="S293" i="1" s="1"/>
  <c r="T294" i="1"/>
  <c r="S294" i="1" s="1"/>
  <c r="T295" i="1"/>
  <c r="S295" i="1" s="1"/>
  <c r="T296" i="1"/>
  <c r="S296" i="1" s="1"/>
  <c r="T297" i="1"/>
  <c r="S297" i="1" s="1"/>
  <c r="T298" i="1"/>
  <c r="S298" i="1" s="1"/>
  <c r="T299" i="1"/>
  <c r="S299" i="1" s="1"/>
  <c r="T300" i="1"/>
  <c r="S300" i="1" s="1"/>
  <c r="T301" i="1"/>
  <c r="S301" i="1" s="1"/>
  <c r="T302" i="1"/>
  <c r="S302" i="1" s="1"/>
  <c r="T303" i="1"/>
  <c r="S303" i="1" s="1"/>
  <c r="T304" i="1"/>
  <c r="S304" i="1" s="1"/>
  <c r="T305" i="1"/>
  <c r="S305" i="1" s="1"/>
  <c r="T306" i="1"/>
  <c r="S306" i="1" s="1"/>
  <c r="T307" i="1"/>
  <c r="S307" i="1" s="1"/>
  <c r="T308" i="1"/>
  <c r="S308" i="1" s="1"/>
  <c r="T309" i="1"/>
  <c r="S309" i="1" s="1"/>
  <c r="T310" i="1"/>
  <c r="S310" i="1" s="1"/>
  <c r="T311" i="1"/>
  <c r="S311" i="1" s="1"/>
  <c r="T312" i="1"/>
  <c r="S312" i="1" s="1"/>
  <c r="T313" i="1"/>
  <c r="S313" i="1" s="1"/>
  <c r="T314" i="1"/>
  <c r="S314" i="1" s="1"/>
  <c r="T315" i="1"/>
  <c r="S315" i="1" s="1"/>
  <c r="T316" i="1"/>
  <c r="S316" i="1" s="1"/>
  <c r="T641" i="1"/>
  <c r="S641" i="1" s="1"/>
  <c r="T642" i="1"/>
  <c r="S642" i="1" s="1"/>
  <c r="T643" i="1"/>
  <c r="S643" i="1" s="1"/>
  <c r="T644" i="1"/>
  <c r="S644" i="1" s="1"/>
  <c r="T645" i="1"/>
  <c r="S645" i="1" s="1"/>
  <c r="T646" i="1"/>
  <c r="S646" i="1" s="1"/>
  <c r="T317" i="1"/>
  <c r="S317" i="1" s="1"/>
  <c r="T318" i="1"/>
  <c r="S318" i="1" s="1"/>
  <c r="T319" i="1"/>
  <c r="S319" i="1" s="1"/>
  <c r="T320" i="1"/>
  <c r="S320" i="1" s="1"/>
  <c r="T321" i="1"/>
  <c r="S321" i="1" s="1"/>
  <c r="T322" i="1"/>
  <c r="S322" i="1" s="1"/>
  <c r="T323" i="1"/>
  <c r="S323" i="1" s="1"/>
  <c r="T324" i="1"/>
  <c r="S324" i="1" s="1"/>
  <c r="T325" i="1"/>
  <c r="S325" i="1" s="1"/>
  <c r="T326" i="1"/>
  <c r="S326" i="1" s="1"/>
  <c r="T327" i="1"/>
  <c r="S327" i="1" s="1"/>
  <c r="T328" i="1"/>
  <c r="S328" i="1" s="1"/>
  <c r="T329" i="1"/>
  <c r="S329" i="1" s="1"/>
  <c r="T330" i="1"/>
  <c r="S330" i="1" s="1"/>
  <c r="T331" i="1"/>
  <c r="S331" i="1" s="1"/>
  <c r="T332" i="1"/>
  <c r="S332" i="1" s="1"/>
  <c r="T333" i="1"/>
  <c r="S333" i="1" s="1"/>
  <c r="T334" i="1"/>
  <c r="S334" i="1" s="1"/>
  <c r="T335" i="1"/>
  <c r="S335" i="1" s="1"/>
  <c r="T336" i="1"/>
  <c r="S336" i="1" s="1"/>
  <c r="T337" i="1"/>
  <c r="S337" i="1" s="1"/>
  <c r="T338" i="1"/>
  <c r="S338" i="1" s="1"/>
  <c r="T339" i="1"/>
  <c r="S339" i="1" s="1"/>
  <c r="T340" i="1"/>
  <c r="S340" i="1" s="1"/>
  <c r="T341" i="1"/>
  <c r="S341" i="1" s="1"/>
  <c r="T342" i="1"/>
  <c r="S342" i="1" s="1"/>
  <c r="T343" i="1"/>
  <c r="S343" i="1" s="1"/>
  <c r="T344" i="1"/>
  <c r="S344" i="1" s="1"/>
  <c r="T345" i="1"/>
  <c r="S345" i="1" s="1"/>
  <c r="T346" i="1"/>
  <c r="S346" i="1" s="1"/>
  <c r="T347" i="1"/>
  <c r="S347" i="1" s="1"/>
  <c r="T348" i="1"/>
  <c r="S348" i="1" s="1"/>
  <c r="T349" i="1"/>
  <c r="S349" i="1" s="1"/>
  <c r="T350" i="1"/>
  <c r="S350" i="1" s="1"/>
  <c r="T351" i="1"/>
  <c r="S351" i="1" s="1"/>
  <c r="T352" i="1"/>
  <c r="S352" i="1" s="1"/>
  <c r="T353" i="1"/>
  <c r="S353" i="1" s="1"/>
  <c r="T354" i="1"/>
  <c r="S354" i="1" s="1"/>
  <c r="T355" i="1"/>
  <c r="S355" i="1" s="1"/>
  <c r="T356" i="1"/>
  <c r="S356" i="1" s="1"/>
  <c r="T357" i="1"/>
  <c r="S357" i="1" s="1"/>
  <c r="T358" i="1"/>
  <c r="S358" i="1" s="1"/>
  <c r="T359" i="1"/>
  <c r="S359" i="1" s="1"/>
  <c r="T360" i="1"/>
  <c r="S360" i="1" s="1"/>
  <c r="T361" i="1"/>
  <c r="S361" i="1" s="1"/>
  <c r="T362" i="1"/>
  <c r="S362" i="1" s="1"/>
  <c r="T363" i="1"/>
  <c r="S363" i="1" s="1"/>
  <c r="T364" i="1"/>
  <c r="S364" i="1" s="1"/>
  <c r="T365" i="1"/>
  <c r="S365" i="1" s="1"/>
  <c r="T366" i="1"/>
  <c r="S366" i="1" s="1"/>
  <c r="T367" i="1"/>
  <c r="S367" i="1" s="1"/>
  <c r="T368" i="1"/>
  <c r="S368" i="1" s="1"/>
  <c r="T369" i="1"/>
  <c r="S369" i="1" s="1"/>
  <c r="T370" i="1"/>
  <c r="S370" i="1" s="1"/>
  <c r="T371" i="1"/>
  <c r="S371" i="1" s="1"/>
  <c r="T372" i="1"/>
  <c r="S372" i="1" s="1"/>
  <c r="T373" i="1"/>
  <c r="S373" i="1" s="1"/>
  <c r="T374" i="1"/>
  <c r="S374" i="1" s="1"/>
  <c r="T556" i="1"/>
  <c r="S556" i="1" s="1"/>
  <c r="T557" i="1"/>
  <c r="S557" i="1" s="1"/>
  <c r="T558" i="1"/>
  <c r="S558" i="1" s="1"/>
  <c r="T559" i="1"/>
  <c r="S559" i="1" s="1"/>
  <c r="T560" i="1"/>
  <c r="S560" i="1" s="1"/>
  <c r="T561" i="1"/>
  <c r="S561" i="1" s="1"/>
  <c r="T562" i="1"/>
  <c r="S562" i="1" s="1"/>
  <c r="T563" i="1"/>
  <c r="S563" i="1" s="1"/>
  <c r="T564" i="1"/>
  <c r="S564" i="1" s="1"/>
  <c r="T565" i="1"/>
  <c r="S565" i="1" s="1"/>
  <c r="T566" i="1"/>
  <c r="S566" i="1" s="1"/>
  <c r="T567" i="1"/>
  <c r="S567" i="1" s="1"/>
  <c r="T568" i="1"/>
  <c r="S568" i="1" s="1"/>
  <c r="T569" i="1"/>
  <c r="S569" i="1" s="1"/>
  <c r="T570" i="1"/>
  <c r="S570" i="1" s="1"/>
  <c r="T571" i="1"/>
  <c r="S571" i="1" s="1"/>
  <c r="T572" i="1"/>
  <c r="S572" i="1" s="1"/>
  <c r="T573" i="1"/>
  <c r="S573" i="1" s="1"/>
  <c r="T574" i="1"/>
  <c r="S574" i="1" s="1"/>
  <c r="T575" i="1"/>
  <c r="S575" i="1" s="1"/>
  <c r="T576" i="1"/>
  <c r="S576" i="1" s="1"/>
  <c r="T577" i="1"/>
  <c r="S577" i="1" s="1"/>
  <c r="T578" i="1"/>
  <c r="S578" i="1" s="1"/>
  <c r="T579" i="1"/>
  <c r="S579" i="1" s="1"/>
  <c r="T580" i="1"/>
  <c r="S580" i="1" s="1"/>
  <c r="T581" i="1"/>
  <c r="S581" i="1" s="1"/>
  <c r="T582" i="1"/>
  <c r="S582" i="1" s="1"/>
  <c r="T583" i="1"/>
  <c r="S583" i="1" s="1"/>
  <c r="T647" i="1"/>
  <c r="S647" i="1" s="1"/>
  <c r="T648" i="1"/>
  <c r="S648" i="1" s="1"/>
  <c r="T649" i="1"/>
  <c r="S649" i="1" s="1"/>
  <c r="T650" i="1"/>
  <c r="S650" i="1" s="1"/>
  <c r="T651" i="1"/>
  <c r="S651" i="1" s="1"/>
  <c r="T652" i="1"/>
  <c r="S652" i="1" s="1"/>
  <c r="T653" i="1"/>
  <c r="S653" i="1" s="1"/>
  <c r="T654" i="1"/>
  <c r="S654" i="1" s="1"/>
  <c r="T655" i="1"/>
  <c r="S655" i="1" s="1"/>
  <c r="T656" i="1"/>
  <c r="S656" i="1" s="1"/>
  <c r="T657" i="1"/>
  <c r="S657" i="1" s="1"/>
  <c r="T658" i="1"/>
  <c r="S658" i="1" s="1"/>
  <c r="T659" i="1"/>
  <c r="S659" i="1" s="1"/>
  <c r="T660" i="1"/>
  <c r="S660" i="1" s="1"/>
  <c r="T661" i="1"/>
  <c r="S661" i="1" s="1"/>
  <c r="T662" i="1"/>
  <c r="S662" i="1" s="1"/>
  <c r="T663" i="1"/>
  <c r="S663" i="1" s="1"/>
  <c r="T664" i="1"/>
  <c r="S664" i="1" s="1"/>
  <c r="T665" i="1"/>
  <c r="S665" i="1" s="1"/>
  <c r="T666" i="1"/>
  <c r="S666" i="1" s="1"/>
  <c r="T667" i="1"/>
  <c r="S667" i="1" s="1"/>
  <c r="T668" i="1"/>
  <c r="S668" i="1" s="1"/>
  <c r="T669" i="1"/>
  <c r="S669" i="1" s="1"/>
  <c r="T670" i="1"/>
  <c r="S670" i="1" s="1"/>
  <c r="T671" i="1"/>
  <c r="S671" i="1" s="1"/>
  <c r="T672" i="1"/>
  <c r="S672" i="1" s="1"/>
  <c r="T673" i="1"/>
  <c r="S673" i="1" s="1"/>
  <c r="T953" i="1"/>
  <c r="S953" i="1" s="1"/>
  <c r="T954" i="1"/>
  <c r="S954" i="1" s="1"/>
  <c r="T955" i="1"/>
  <c r="S955" i="1" s="1"/>
  <c r="T956" i="1"/>
  <c r="S956" i="1" s="1"/>
  <c r="T957" i="1"/>
  <c r="S957" i="1" s="1"/>
  <c r="T958" i="1"/>
  <c r="S958" i="1" s="1"/>
  <c r="T959" i="1"/>
  <c r="S959" i="1" s="1"/>
  <c r="T960" i="1"/>
  <c r="S960" i="1" s="1"/>
  <c r="T961" i="1"/>
  <c r="S961" i="1" s="1"/>
  <c r="T962" i="1"/>
  <c r="S962" i="1" s="1"/>
  <c r="T963" i="1"/>
  <c r="S963" i="1" s="1"/>
  <c r="T964" i="1"/>
  <c r="S964" i="1" s="1"/>
  <c r="T965" i="1"/>
  <c r="S965" i="1" s="1"/>
  <c r="T966" i="1"/>
  <c r="S966" i="1" s="1"/>
  <c r="T967" i="1"/>
  <c r="S967" i="1" s="1"/>
  <c r="T968" i="1"/>
  <c r="S968" i="1" s="1"/>
  <c r="T969" i="1"/>
  <c r="S969" i="1" s="1"/>
  <c r="T970" i="1"/>
  <c r="S970" i="1" s="1"/>
  <c r="T971" i="1"/>
  <c r="S971" i="1" s="1"/>
  <c r="T972" i="1"/>
  <c r="S972" i="1" s="1"/>
  <c r="T973" i="1"/>
  <c r="S973" i="1" s="1"/>
  <c r="T674" i="1"/>
  <c r="S674" i="1" s="1"/>
  <c r="T675" i="1"/>
  <c r="S675" i="1" s="1"/>
  <c r="T676" i="1"/>
  <c r="S676" i="1" s="1"/>
  <c r="T677" i="1"/>
  <c r="S677" i="1" s="1"/>
  <c r="T678" i="1"/>
  <c r="S678" i="1" s="1"/>
  <c r="T679" i="1"/>
  <c r="S679" i="1" s="1"/>
  <c r="T680" i="1"/>
  <c r="S680" i="1" s="1"/>
  <c r="T681" i="1"/>
  <c r="S681" i="1" s="1"/>
  <c r="T682" i="1"/>
  <c r="S682" i="1" s="1"/>
  <c r="T683" i="1"/>
  <c r="S683" i="1" s="1"/>
  <c r="T684" i="1"/>
  <c r="S684" i="1" s="1"/>
  <c r="T685" i="1"/>
  <c r="S685" i="1" s="1"/>
  <c r="T686" i="1"/>
  <c r="S686" i="1" s="1"/>
  <c r="T687" i="1"/>
  <c r="S687" i="1" s="1"/>
  <c r="T688" i="1"/>
  <c r="S688" i="1" s="1"/>
  <c r="T689" i="1"/>
  <c r="S689" i="1" s="1"/>
  <c r="T690" i="1"/>
  <c r="S690" i="1" s="1"/>
  <c r="T691" i="1"/>
  <c r="S691" i="1" s="1"/>
  <c r="T692" i="1"/>
  <c r="S692" i="1" s="1"/>
  <c r="T693" i="1"/>
  <c r="S693" i="1" s="1"/>
  <c r="T694" i="1"/>
  <c r="S694" i="1" s="1"/>
  <c r="T695" i="1"/>
  <c r="S695" i="1" s="1"/>
  <c r="T696" i="1"/>
  <c r="S696" i="1" s="1"/>
  <c r="T697" i="1"/>
  <c r="S697" i="1" s="1"/>
  <c r="T698" i="1"/>
  <c r="S698" i="1" s="1"/>
  <c r="T699" i="1"/>
  <c r="S699" i="1" s="1"/>
  <c r="T700" i="1"/>
  <c r="S700" i="1" s="1"/>
  <c r="T701" i="1"/>
  <c r="S701" i="1" s="1"/>
  <c r="T702" i="1"/>
  <c r="S702" i="1" s="1"/>
  <c r="T703" i="1"/>
  <c r="S703" i="1" s="1"/>
  <c r="T375" i="1"/>
  <c r="S375" i="1" s="1"/>
  <c r="T376" i="1"/>
  <c r="S376" i="1" s="1"/>
  <c r="T377" i="1"/>
  <c r="S377" i="1" s="1"/>
  <c r="T378" i="1"/>
  <c r="S378" i="1" s="1"/>
  <c r="T379" i="1"/>
  <c r="S379" i="1" s="1"/>
  <c r="T380" i="1"/>
  <c r="S380" i="1" s="1"/>
  <c r="T584" i="1"/>
  <c r="S584" i="1" s="1"/>
  <c r="T585" i="1"/>
  <c r="S585" i="1" s="1"/>
  <c r="T704" i="1"/>
  <c r="S704" i="1" s="1"/>
  <c r="T705" i="1"/>
  <c r="S705" i="1" s="1"/>
  <c r="T706" i="1"/>
  <c r="S706" i="1" s="1"/>
  <c r="T707" i="1"/>
  <c r="S707" i="1" s="1"/>
  <c r="T708" i="1"/>
  <c r="S708" i="1" s="1"/>
  <c r="T709" i="1"/>
  <c r="S709" i="1" s="1"/>
  <c r="T710" i="1"/>
  <c r="S710" i="1" s="1"/>
  <c r="T711" i="1"/>
  <c r="S711" i="1" s="1"/>
  <c r="T712" i="1"/>
  <c r="S712" i="1" s="1"/>
  <c r="T713" i="1"/>
  <c r="S713" i="1" s="1"/>
  <c r="T714" i="1"/>
  <c r="S714" i="1" s="1"/>
  <c r="T586" i="1"/>
  <c r="S586" i="1" s="1"/>
  <c r="T587" i="1"/>
  <c r="S587" i="1" s="1"/>
  <c r="T588" i="1"/>
  <c r="S588" i="1" s="1"/>
  <c r="T715" i="1"/>
  <c r="S715" i="1" s="1"/>
  <c r="T716" i="1"/>
  <c r="S716" i="1" s="1"/>
  <c r="T717" i="1"/>
  <c r="S717" i="1" s="1"/>
  <c r="T718" i="1"/>
  <c r="S718" i="1" s="1"/>
  <c r="T719" i="1"/>
  <c r="S719" i="1" s="1"/>
  <c r="T720" i="1"/>
  <c r="S720" i="1" s="1"/>
  <c r="T721" i="1"/>
  <c r="S721" i="1" s="1"/>
  <c r="T722" i="1"/>
  <c r="S722" i="1" s="1"/>
  <c r="T723" i="1"/>
  <c r="S723" i="1" s="1"/>
  <c r="T724" i="1"/>
  <c r="S724" i="1" s="1"/>
  <c r="T725" i="1"/>
  <c r="S725" i="1" s="1"/>
  <c r="T726" i="1"/>
  <c r="S726" i="1" s="1"/>
  <c r="T727" i="1"/>
  <c r="S727" i="1" s="1"/>
  <c r="T381" i="1"/>
  <c r="S381" i="1" s="1"/>
  <c r="T382" i="1"/>
  <c r="S382" i="1" s="1"/>
  <c r="T383" i="1"/>
  <c r="S383" i="1" s="1"/>
  <c r="T384" i="1"/>
  <c r="S384" i="1" s="1"/>
  <c r="T385" i="1"/>
  <c r="S385" i="1" s="1"/>
  <c r="T1724" i="1"/>
  <c r="S1724" i="1" s="1"/>
  <c r="T1726" i="1"/>
  <c r="S1726" i="1" s="1"/>
  <c r="T1728" i="1"/>
  <c r="S1728" i="1" s="1"/>
  <c r="T1730" i="1"/>
  <c r="S1730" i="1" s="1"/>
  <c r="T1732" i="1"/>
  <c r="S1732" i="1" s="1"/>
  <c r="T1723" i="1"/>
  <c r="S1723" i="1" s="1"/>
  <c r="T1725" i="1"/>
  <c r="S1725" i="1" s="1"/>
  <c r="T1727" i="1"/>
  <c r="S1727" i="1" s="1"/>
  <c r="T1729" i="1"/>
  <c r="S1729" i="1" s="1"/>
  <c r="T1731" i="1"/>
  <c r="S1731" i="1" s="1"/>
  <c r="T1912" i="1"/>
  <c r="S1912" i="1" s="1"/>
  <c r="T1913" i="1"/>
  <c r="S1913" i="1" s="1"/>
  <c r="T1915" i="1"/>
  <c r="S1915" i="1" s="1"/>
  <c r="T1916" i="1"/>
  <c r="S1916" i="1" s="1"/>
  <c r="T1917" i="1"/>
  <c r="S1917" i="1" s="1"/>
  <c r="T1911" i="1"/>
  <c r="S1911" i="1" s="1"/>
  <c r="T1914" i="1"/>
  <c r="S1914" i="1" s="1"/>
  <c r="T1925" i="1"/>
  <c r="S1925" i="1" s="1"/>
  <c r="T1918" i="1"/>
  <c r="S1918" i="1" s="1"/>
  <c r="T1919" i="1"/>
  <c r="S1919" i="1" s="1"/>
  <c r="T1920" i="1"/>
  <c r="S1920" i="1" s="1"/>
  <c r="T1921" i="1"/>
  <c r="S1921" i="1" s="1"/>
  <c r="T1922" i="1"/>
  <c r="S1922" i="1" s="1"/>
  <c r="T1923" i="1"/>
  <c r="S1923" i="1" s="1"/>
  <c r="T1924" i="1"/>
  <c r="S1924" i="1" s="1"/>
  <c r="T1926" i="1"/>
  <c r="S1926" i="1" s="1"/>
  <c r="T1927" i="1"/>
  <c r="S1927" i="1" s="1"/>
  <c r="T1928" i="1"/>
  <c r="S1928" i="1" s="1"/>
  <c r="T1929" i="1"/>
  <c r="S1929" i="1" s="1"/>
  <c r="T1930" i="1"/>
  <c r="S1930" i="1" s="1"/>
  <c r="T1931" i="1"/>
  <c r="S1931" i="1" s="1"/>
  <c r="T1932" i="1"/>
  <c r="S1932" i="1" s="1"/>
  <c r="T1933" i="1"/>
  <c r="S1933" i="1" s="1"/>
  <c r="T1937" i="1"/>
  <c r="S1937" i="1" s="1"/>
  <c r="T1939" i="1"/>
  <c r="S1939" i="1" s="1"/>
  <c r="T1941" i="1"/>
  <c r="S1941" i="1" s="1"/>
  <c r="T1936" i="1"/>
  <c r="S1936" i="1" s="1"/>
  <c r="T1938" i="1"/>
  <c r="S1938" i="1" s="1"/>
  <c r="T1940" i="1"/>
  <c r="S1940" i="1" s="1"/>
  <c r="T1517" i="1"/>
  <c r="S1517" i="1" s="1"/>
  <c r="T1518" i="1"/>
  <c r="S1518" i="1" s="1"/>
  <c r="T1519" i="1"/>
  <c r="S1519" i="1" s="1"/>
  <c r="T1520" i="1"/>
  <c r="S1520" i="1" s="1"/>
  <c r="T1521" i="1"/>
  <c r="S1521" i="1" s="1"/>
  <c r="T1522" i="1"/>
  <c r="S1522" i="1" s="1"/>
  <c r="T1523" i="1"/>
  <c r="S1523" i="1" s="1"/>
  <c r="T1524" i="1"/>
  <c r="S1524" i="1" s="1"/>
  <c r="T1525" i="1"/>
  <c r="S1525" i="1" s="1"/>
  <c r="T1526" i="1"/>
  <c r="S1526" i="1" s="1"/>
  <c r="T1527" i="1"/>
  <c r="S1527" i="1" s="1"/>
  <c r="T1528" i="1"/>
  <c r="S1528" i="1" s="1"/>
  <c r="T1529" i="1"/>
  <c r="S1529" i="1" s="1"/>
  <c r="T1530" i="1"/>
  <c r="S1530" i="1" s="1"/>
  <c r="T1531" i="1"/>
  <c r="S1531" i="1" s="1"/>
  <c r="T1532" i="1"/>
  <c r="S1532" i="1" s="1"/>
  <c r="T1533" i="1"/>
  <c r="S1533" i="1" s="1"/>
  <c r="T1534" i="1"/>
  <c r="S1534" i="1" s="1"/>
  <c r="T1535" i="1"/>
  <c r="S1535" i="1" s="1"/>
  <c r="T1536" i="1"/>
  <c r="S1536" i="1" s="1"/>
  <c r="T1537" i="1"/>
  <c r="S1537" i="1" s="1"/>
  <c r="T1538" i="1"/>
  <c r="S1538" i="1" s="1"/>
  <c r="T1539" i="1"/>
  <c r="S1539" i="1" s="1"/>
  <c r="T1540" i="1"/>
  <c r="S1540" i="1" s="1"/>
  <c r="T1541" i="1"/>
  <c r="S1541" i="1" s="1"/>
  <c r="T1542" i="1"/>
  <c r="S1542" i="1" s="1"/>
  <c r="T1543" i="1"/>
  <c r="S1543" i="1" s="1"/>
  <c r="T1544" i="1"/>
  <c r="S1544" i="1" s="1"/>
  <c r="T1545" i="1"/>
  <c r="S1545" i="1" s="1"/>
  <c r="T1546" i="1"/>
  <c r="S1546" i="1" s="1"/>
  <c r="T1547" i="1"/>
  <c r="S1547" i="1" s="1"/>
  <c r="T1548" i="1"/>
  <c r="S1548" i="1" s="1"/>
  <c r="T1549" i="1"/>
  <c r="S1549" i="1" s="1"/>
  <c r="T1550" i="1"/>
  <c r="S1550" i="1" s="1"/>
  <c r="T1551" i="1"/>
  <c r="S1551" i="1" s="1"/>
  <c r="T1552" i="1"/>
  <c r="S1552" i="1" s="1"/>
  <c r="T1553" i="1"/>
  <c r="S1553" i="1" s="1"/>
  <c r="T1554" i="1"/>
  <c r="S1554" i="1" s="1"/>
  <c r="T901" i="1"/>
  <c r="S901" i="1" s="1"/>
  <c r="T902" i="1"/>
  <c r="S902" i="1" s="1"/>
  <c r="T1555" i="1"/>
  <c r="S1555" i="1" s="1"/>
  <c r="T1556" i="1"/>
  <c r="S1556" i="1" s="1"/>
  <c r="T1557" i="1"/>
  <c r="S1557" i="1" s="1"/>
  <c r="T1558" i="1"/>
  <c r="S1558" i="1" s="1"/>
  <c r="T1559" i="1"/>
  <c r="S1559" i="1" s="1"/>
  <c r="T1560" i="1"/>
  <c r="S1560" i="1" s="1"/>
  <c r="T1561" i="1"/>
  <c r="S1561" i="1" s="1"/>
  <c r="T1562" i="1"/>
  <c r="S1562" i="1" s="1"/>
  <c r="T1563" i="1"/>
  <c r="S1563" i="1" s="1"/>
  <c r="T1564" i="1"/>
  <c r="S1564" i="1" s="1"/>
  <c r="T1565" i="1"/>
  <c r="S1565" i="1" s="1"/>
  <c r="T1566" i="1"/>
  <c r="S1566" i="1" s="1"/>
  <c r="T1942" i="1"/>
  <c r="S1942" i="1" s="1"/>
  <c r="T1943" i="1"/>
  <c r="S1943" i="1" s="1"/>
  <c r="T1944" i="1"/>
  <c r="S1944" i="1" s="1"/>
  <c r="T1945" i="1"/>
  <c r="S1945" i="1" s="1"/>
  <c r="T1946" i="1"/>
  <c r="S1946" i="1" s="1"/>
  <c r="T1947" i="1"/>
  <c r="S1947" i="1" s="1"/>
  <c r="T1948" i="1"/>
  <c r="S1948" i="1" s="1"/>
  <c r="T33" i="1"/>
  <c r="S33" i="1" s="1"/>
  <c r="T34" i="1"/>
  <c r="S34" i="1" s="1"/>
  <c r="T35" i="1"/>
  <c r="S35" i="1" s="1"/>
  <c r="T36" i="1"/>
  <c r="S36" i="1" s="1"/>
  <c r="T37" i="1"/>
  <c r="S37" i="1" s="1"/>
  <c r="T38" i="1"/>
  <c r="S38" i="1" s="1"/>
  <c r="T39" i="1"/>
  <c r="S39" i="1" s="1"/>
  <c r="T40" i="1"/>
  <c r="S40" i="1" s="1"/>
  <c r="T41" i="1"/>
  <c r="S41" i="1" s="1"/>
  <c r="T42" i="1"/>
  <c r="S42" i="1" s="1"/>
  <c r="T43" i="1"/>
  <c r="S43" i="1" s="1"/>
  <c r="T44" i="1"/>
  <c r="S44" i="1" s="1"/>
  <c r="T45" i="1"/>
  <c r="S45" i="1" s="1"/>
  <c r="T46" i="1"/>
  <c r="S46" i="1" s="1"/>
  <c r="T47" i="1"/>
  <c r="S47" i="1" s="1"/>
  <c r="T48" i="1"/>
  <c r="S48" i="1" s="1"/>
  <c r="T49" i="1"/>
  <c r="S49" i="1" s="1"/>
  <c r="T50" i="1"/>
  <c r="S50" i="1" s="1"/>
  <c r="T51" i="1"/>
  <c r="S51" i="1" s="1"/>
  <c r="T52" i="1"/>
  <c r="S52" i="1" s="1"/>
  <c r="T53" i="1"/>
  <c r="S53" i="1" s="1"/>
  <c r="T54" i="1"/>
  <c r="S54" i="1" s="1"/>
  <c r="T55" i="1"/>
  <c r="S55" i="1" s="1"/>
  <c r="T56" i="1"/>
  <c r="S56" i="1" s="1"/>
  <c r="T1955" i="1"/>
  <c r="S1955" i="1" s="1"/>
  <c r="T1956" i="1"/>
  <c r="S1956" i="1" s="1"/>
  <c r="T1957" i="1"/>
  <c r="S1957" i="1" s="1"/>
  <c r="T1949" i="1"/>
  <c r="S1949" i="1" s="1"/>
  <c r="T1950" i="1"/>
  <c r="S1950" i="1" s="1"/>
  <c r="T1951" i="1"/>
  <c r="S1951" i="1" s="1"/>
  <c r="T1952" i="1"/>
  <c r="S1952" i="1" s="1"/>
  <c r="T1953" i="1"/>
  <c r="S1953" i="1" s="1"/>
  <c r="T1954" i="1"/>
  <c r="S1954" i="1" s="1"/>
  <c r="T1958" i="1"/>
  <c r="S1958" i="1" s="1"/>
  <c r="T1959" i="1"/>
  <c r="S1959" i="1" s="1"/>
  <c r="T1960" i="1"/>
  <c r="S1960" i="1" s="1"/>
  <c r="T1961" i="1"/>
  <c r="S1961" i="1" s="1"/>
  <c r="T1962" i="1"/>
  <c r="S1962" i="1" s="1"/>
  <c r="T1963" i="1"/>
  <c r="S1963" i="1" s="1"/>
  <c r="T1964" i="1"/>
  <c r="S1964" i="1" s="1"/>
  <c r="T1965" i="1"/>
  <c r="S1965" i="1" s="1"/>
  <c r="T1966" i="1"/>
  <c r="S1966" i="1" s="1"/>
  <c r="T1967" i="1"/>
  <c r="S1967" i="1" s="1"/>
  <c r="T1968" i="1"/>
  <c r="S1968" i="1" s="1"/>
  <c r="T1969" i="1"/>
  <c r="S1969" i="1" s="1"/>
  <c r="T1970" i="1"/>
  <c r="S1970" i="1" s="1"/>
  <c r="T1971" i="1"/>
  <c r="S1971" i="1" s="1"/>
  <c r="T1972" i="1"/>
  <c r="S1972" i="1" s="1"/>
  <c r="T158" i="1"/>
  <c r="S158" i="1" s="1"/>
  <c r="T159" i="1"/>
  <c r="S159" i="1" s="1"/>
  <c r="T160" i="1"/>
  <c r="S160" i="1" s="1"/>
  <c r="T161" i="1"/>
  <c r="S161" i="1" s="1"/>
  <c r="T162" i="1"/>
  <c r="S162" i="1" s="1"/>
  <c r="T163" i="1"/>
  <c r="S163" i="1" s="1"/>
  <c r="T164" i="1"/>
  <c r="S164" i="1" s="1"/>
  <c r="T165" i="1"/>
  <c r="S165" i="1" s="1"/>
  <c r="T166" i="1"/>
  <c r="S166" i="1" s="1"/>
  <c r="T167" i="1"/>
  <c r="S167" i="1" s="1"/>
  <c r="T168" i="1"/>
  <c r="S168" i="1" s="1"/>
  <c r="T169" i="1"/>
  <c r="S169" i="1" s="1"/>
  <c r="T170" i="1"/>
  <c r="S170" i="1" s="1"/>
  <c r="T171" i="1"/>
  <c r="S171" i="1" s="1"/>
  <c r="T172" i="1"/>
  <c r="S172" i="1" s="1"/>
  <c r="T173" i="1"/>
  <c r="S173" i="1" s="1"/>
  <c r="T174" i="1"/>
  <c r="S174" i="1" s="1"/>
  <c r="T175" i="1"/>
  <c r="S175" i="1" s="1"/>
  <c r="T176" i="1"/>
  <c r="S176" i="1" s="1"/>
  <c r="T177" i="1"/>
  <c r="S177" i="1" s="1"/>
  <c r="T178" i="1"/>
  <c r="S178" i="1" s="1"/>
  <c r="T179" i="1"/>
  <c r="S179" i="1" s="1"/>
  <c r="T180" i="1"/>
  <c r="S180" i="1" s="1"/>
  <c r="T181" i="1"/>
  <c r="S181" i="1" s="1"/>
  <c r="T182" i="1"/>
  <c r="S182" i="1" s="1"/>
  <c r="T183" i="1"/>
  <c r="S183" i="1" s="1"/>
  <c r="T184" i="1"/>
  <c r="S184" i="1" s="1"/>
  <c r="T185" i="1"/>
  <c r="S185" i="1" s="1"/>
  <c r="T186" i="1"/>
  <c r="S186" i="1" s="1"/>
  <c r="T187" i="1"/>
  <c r="S187" i="1" s="1"/>
  <c r="T188" i="1"/>
  <c r="S188" i="1" s="1"/>
  <c r="T189" i="1"/>
  <c r="S189" i="1" s="1"/>
  <c r="T190" i="1"/>
  <c r="S190" i="1" s="1"/>
  <c r="T191" i="1"/>
  <c r="S191" i="1" s="1"/>
  <c r="T192" i="1"/>
  <c r="S192" i="1" s="1"/>
  <c r="T193" i="1"/>
  <c r="S193" i="1" s="1"/>
  <c r="T194" i="1"/>
  <c r="S194" i="1" s="1"/>
  <c r="T195" i="1"/>
  <c r="S195" i="1" s="1"/>
  <c r="T196" i="1"/>
  <c r="S196" i="1" s="1"/>
  <c r="T197" i="1"/>
  <c r="S197" i="1" s="1"/>
  <c r="T493" i="1"/>
  <c r="S493" i="1" s="1"/>
  <c r="T494" i="1"/>
  <c r="S494" i="1" s="1"/>
  <c r="T495" i="1"/>
  <c r="S495" i="1" s="1"/>
  <c r="T496" i="1"/>
  <c r="S496" i="1" s="1"/>
  <c r="T497" i="1"/>
  <c r="S497" i="1" s="1"/>
  <c r="T498" i="1"/>
  <c r="S498" i="1" s="1"/>
  <c r="T499" i="1"/>
  <c r="S499" i="1" s="1"/>
  <c r="T500" i="1"/>
  <c r="S500" i="1" s="1"/>
  <c r="T501" i="1"/>
  <c r="S501" i="1" s="1"/>
  <c r="T502" i="1"/>
  <c r="S502" i="1" s="1"/>
  <c r="T503" i="1"/>
  <c r="S503" i="1" s="1"/>
  <c r="T504" i="1"/>
  <c r="S504" i="1" s="1"/>
  <c r="T505" i="1"/>
  <c r="S505" i="1" s="1"/>
  <c r="T506" i="1"/>
  <c r="S506" i="1" s="1"/>
  <c r="T507" i="1"/>
  <c r="S507" i="1" s="1"/>
  <c r="T508" i="1"/>
  <c r="S508" i="1" s="1"/>
  <c r="T509" i="1"/>
  <c r="S509" i="1" s="1"/>
  <c r="T510" i="1"/>
  <c r="S510" i="1" s="1"/>
  <c r="T511" i="1"/>
  <c r="S511" i="1" s="1"/>
  <c r="T512" i="1"/>
  <c r="S512" i="1" s="1"/>
  <c r="T513" i="1"/>
  <c r="S513" i="1" s="1"/>
  <c r="T514" i="1"/>
  <c r="S514" i="1" s="1"/>
  <c r="T515" i="1"/>
  <c r="S515" i="1" s="1"/>
  <c r="T516" i="1"/>
  <c r="S516" i="1" s="1"/>
  <c r="T517" i="1"/>
  <c r="S517" i="1" s="1"/>
  <c r="T518" i="1"/>
  <c r="S518" i="1" s="1"/>
  <c r="T519" i="1"/>
  <c r="S519" i="1" s="1"/>
  <c r="T520" i="1"/>
  <c r="S520" i="1" s="1"/>
  <c r="T521" i="1"/>
  <c r="S521" i="1" s="1"/>
  <c r="T522" i="1"/>
  <c r="S522" i="1" s="1"/>
  <c r="T523" i="1"/>
  <c r="S523" i="1" s="1"/>
  <c r="T524" i="1"/>
  <c r="S524" i="1" s="1"/>
  <c r="T525" i="1"/>
  <c r="S525" i="1" s="1"/>
  <c r="T526" i="1"/>
  <c r="S526" i="1" s="1"/>
  <c r="T527" i="1"/>
  <c r="S527" i="1" s="1"/>
  <c r="T528" i="1"/>
  <c r="S528" i="1" s="1"/>
  <c r="T529" i="1"/>
  <c r="S529" i="1" s="1"/>
  <c r="T530" i="1"/>
  <c r="S530" i="1" s="1"/>
  <c r="T531" i="1"/>
  <c r="S531" i="1" s="1"/>
  <c r="T532" i="1"/>
  <c r="S532" i="1" s="1"/>
  <c r="T533" i="1"/>
  <c r="S533" i="1" s="1"/>
  <c r="T534" i="1"/>
  <c r="S534" i="1" s="1"/>
  <c r="T535" i="1"/>
  <c r="S535" i="1" s="1"/>
  <c r="T536" i="1"/>
  <c r="S536" i="1" s="1"/>
  <c r="T537" i="1"/>
  <c r="S537" i="1" s="1"/>
  <c r="T538" i="1"/>
  <c r="S538" i="1" s="1"/>
  <c r="T539" i="1"/>
  <c r="S539" i="1" s="1"/>
  <c r="T540" i="1"/>
  <c r="S540" i="1" s="1"/>
  <c r="T198" i="1"/>
  <c r="S198" i="1" s="1"/>
  <c r="T199" i="1"/>
  <c r="S199" i="1" s="1"/>
  <c r="T200" i="1"/>
  <c r="S200" i="1" s="1"/>
  <c r="T201" i="1"/>
  <c r="S201" i="1" s="1"/>
  <c r="T202" i="1"/>
  <c r="S202" i="1" s="1"/>
  <c r="T203" i="1"/>
  <c r="S203" i="1" s="1"/>
  <c r="T204" i="1"/>
  <c r="S204" i="1" s="1"/>
  <c r="T205" i="1"/>
  <c r="S205" i="1" s="1"/>
  <c r="T206" i="1"/>
  <c r="S206" i="1" s="1"/>
  <c r="T207" i="1"/>
  <c r="S207" i="1" s="1"/>
  <c r="T208" i="1"/>
  <c r="S208" i="1" s="1"/>
  <c r="T209" i="1"/>
  <c r="S209" i="1" s="1"/>
  <c r="T210" i="1"/>
  <c r="S210" i="1" s="1"/>
  <c r="T211" i="1"/>
  <c r="S211" i="1" s="1"/>
  <c r="T212" i="1"/>
  <c r="S212" i="1" s="1"/>
  <c r="T213" i="1"/>
  <c r="S213" i="1" s="1"/>
  <c r="T214" i="1"/>
  <c r="S214" i="1" s="1"/>
  <c r="T215" i="1"/>
  <c r="S215" i="1" s="1"/>
  <c r="T216" i="1"/>
  <c r="S216" i="1" s="1"/>
  <c r="T217" i="1"/>
  <c r="S217" i="1" s="1"/>
  <c r="T218" i="1"/>
  <c r="S218" i="1" s="1"/>
  <c r="T219" i="1"/>
  <c r="S219" i="1" s="1"/>
  <c r="T220" i="1"/>
  <c r="S220" i="1" s="1"/>
  <c r="T221" i="1"/>
  <c r="S221" i="1" s="1"/>
  <c r="T222" i="1"/>
  <c r="S222" i="1" s="1"/>
  <c r="T223" i="1"/>
  <c r="S223" i="1" s="1"/>
  <c r="T224" i="1"/>
  <c r="S224" i="1" s="1"/>
  <c r="T541" i="1"/>
  <c r="S541" i="1" s="1"/>
  <c r="T542" i="1"/>
  <c r="S542" i="1" s="1"/>
  <c r="T543" i="1"/>
  <c r="S543" i="1" s="1"/>
  <c r="T544" i="1"/>
  <c r="S544" i="1" s="1"/>
  <c r="T545" i="1"/>
  <c r="S545" i="1" s="1"/>
  <c r="T546" i="1"/>
  <c r="S546" i="1" s="1"/>
  <c r="T547" i="1"/>
  <c r="S547" i="1" s="1"/>
  <c r="T548" i="1"/>
  <c r="S548" i="1" s="1"/>
  <c r="T549" i="1"/>
  <c r="S549" i="1" s="1"/>
  <c r="T550" i="1"/>
  <c r="S550" i="1" s="1"/>
  <c r="T551" i="1"/>
  <c r="S551" i="1" s="1"/>
  <c r="T552" i="1"/>
  <c r="S552" i="1" s="1"/>
  <c r="T553" i="1"/>
  <c r="S553" i="1" s="1"/>
  <c r="T554" i="1"/>
  <c r="S554" i="1" s="1"/>
  <c r="T555" i="1"/>
  <c r="S555" i="1" s="1"/>
  <c r="T225" i="1"/>
  <c r="S225" i="1" s="1"/>
  <c r="T226" i="1"/>
  <c r="S226" i="1" s="1"/>
  <c r="T227" i="1"/>
  <c r="S227" i="1" s="1"/>
  <c r="T228" i="1"/>
  <c r="S228" i="1" s="1"/>
  <c r="T229" i="1"/>
  <c r="S229" i="1" s="1"/>
  <c r="T230" i="1"/>
  <c r="S230" i="1" s="1"/>
  <c r="T231" i="1"/>
  <c r="S231" i="1" s="1"/>
  <c r="T232" i="1"/>
  <c r="S232" i="1" s="1"/>
  <c r="T233" i="1"/>
  <c r="S233" i="1" s="1"/>
  <c r="T234" i="1"/>
  <c r="S234" i="1" s="1"/>
  <c r="T235" i="1"/>
  <c r="S235" i="1" s="1"/>
  <c r="T236" i="1"/>
  <c r="S236" i="1" s="1"/>
  <c r="T237" i="1"/>
  <c r="S237" i="1" s="1"/>
  <c r="T238" i="1"/>
  <c r="S238" i="1" s="1"/>
  <c r="T239" i="1"/>
  <c r="S239" i="1" s="1"/>
  <c r="T240" i="1"/>
  <c r="S240" i="1" s="1"/>
  <c r="T241" i="1"/>
  <c r="S241" i="1" s="1"/>
  <c r="T242" i="1"/>
  <c r="S242" i="1" s="1"/>
  <c r="T243" i="1"/>
  <c r="S243" i="1" s="1"/>
  <c r="T244" i="1"/>
  <c r="S244" i="1" s="1"/>
  <c r="T245" i="1"/>
  <c r="S245" i="1" s="1"/>
  <c r="T246" i="1"/>
  <c r="S246" i="1" s="1"/>
  <c r="T247" i="1"/>
  <c r="S247" i="1" s="1"/>
  <c r="T248" i="1"/>
  <c r="S248" i="1" s="1"/>
  <c r="T249" i="1"/>
  <c r="S249" i="1" s="1"/>
  <c r="T250" i="1"/>
  <c r="S250" i="1" s="1"/>
  <c r="T251" i="1"/>
  <c r="S251" i="1" s="1"/>
  <c r="T252" i="1"/>
  <c r="S252" i="1" s="1"/>
  <c r="T1881" i="1"/>
  <c r="S1881" i="1" s="1"/>
  <c r="T1882" i="1"/>
  <c r="S1882" i="1" s="1"/>
  <c r="T1883" i="1"/>
  <c r="S1883" i="1" s="1"/>
  <c r="T1884" i="1"/>
  <c r="S1884" i="1" s="1"/>
  <c r="T1885" i="1"/>
  <c r="S1885" i="1" s="1"/>
  <c r="T1886" i="1"/>
  <c r="S1886" i="1" s="1"/>
  <c r="T1887" i="1"/>
  <c r="S1887" i="1" s="1"/>
  <c r="T1888" i="1"/>
  <c r="S1888" i="1" s="1"/>
  <c r="T1889" i="1"/>
  <c r="S1889" i="1" s="1"/>
  <c r="T1638" i="1"/>
  <c r="S1638" i="1" s="1"/>
  <c r="T1639" i="1"/>
  <c r="S1639" i="1" s="1"/>
  <c r="T1640" i="1"/>
  <c r="S1640" i="1" s="1"/>
  <c r="T1641" i="1"/>
  <c r="S1641" i="1" s="1"/>
  <c r="T903" i="1"/>
  <c r="S903" i="1" s="1"/>
  <c r="T904" i="1"/>
  <c r="S904" i="1" s="1"/>
  <c r="T905" i="1"/>
  <c r="S905" i="1" s="1"/>
  <c r="T906" i="1"/>
  <c r="S906" i="1" s="1"/>
  <c r="T907" i="1"/>
  <c r="S907" i="1" s="1"/>
  <c r="T908" i="1"/>
  <c r="S908" i="1" s="1"/>
  <c r="T909" i="1"/>
  <c r="S909" i="1" s="1"/>
  <c r="T910" i="1"/>
  <c r="S910" i="1" s="1"/>
  <c r="T911" i="1"/>
  <c r="S911" i="1" s="1"/>
  <c r="T912" i="1"/>
  <c r="S912" i="1" s="1"/>
  <c r="T913" i="1"/>
  <c r="S913" i="1" s="1"/>
  <c r="T914" i="1"/>
  <c r="S914" i="1" s="1"/>
  <c r="T915" i="1"/>
  <c r="S915" i="1" s="1"/>
  <c r="T1736" i="1"/>
  <c r="S1736" i="1" s="1"/>
  <c r="T1739" i="1"/>
  <c r="S1739" i="1" s="1"/>
  <c r="T1742" i="1"/>
  <c r="S1742" i="1" s="1"/>
  <c r="T1745" i="1"/>
  <c r="S1745" i="1" s="1"/>
  <c r="T1748" i="1"/>
  <c r="S1748" i="1" s="1"/>
  <c r="T1735" i="1"/>
  <c r="S1735" i="1" s="1"/>
  <c r="T1734" i="1"/>
  <c r="S1734" i="1" s="1"/>
  <c r="T1738" i="1"/>
  <c r="S1738" i="1" s="1"/>
  <c r="T1741" i="1"/>
  <c r="S1741" i="1" s="1"/>
  <c r="T1744" i="1"/>
  <c r="S1744" i="1" s="1"/>
  <c r="T1747" i="1"/>
  <c r="S1747" i="1" s="1"/>
  <c r="T1733" i="1"/>
  <c r="S1733" i="1" s="1"/>
  <c r="T1737" i="1"/>
  <c r="S1737" i="1" s="1"/>
  <c r="T1740" i="1"/>
  <c r="S1740" i="1" s="1"/>
  <c r="T1743" i="1"/>
  <c r="S1743" i="1" s="1"/>
  <c r="T1746" i="1"/>
  <c r="S1746" i="1" s="1"/>
  <c r="T1749" i="1"/>
  <c r="S1749" i="1" s="1"/>
  <c r="T1750" i="1"/>
  <c r="S1750" i="1" s="1"/>
  <c r="T1751" i="1"/>
  <c r="S1751" i="1" s="1"/>
  <c r="T1752" i="1"/>
  <c r="S1752" i="1" s="1"/>
  <c r="T1753" i="1"/>
  <c r="S1753" i="1" s="1"/>
  <c r="T1754" i="1"/>
  <c r="S1754" i="1" s="1"/>
  <c r="T1755" i="1"/>
  <c r="S1755" i="1" s="1"/>
  <c r="T1756" i="1"/>
  <c r="S1756" i="1" s="1"/>
  <c r="T1757" i="1"/>
  <c r="S1757" i="1" s="1"/>
  <c r="T1758" i="1"/>
  <c r="S1758" i="1" s="1"/>
  <c r="T1759" i="1"/>
  <c r="S1759" i="1" s="1"/>
  <c r="T1642" i="1"/>
  <c r="S1642" i="1" s="1"/>
  <c r="T1643" i="1"/>
  <c r="S1643" i="1" s="1"/>
  <c r="T1644" i="1"/>
  <c r="S1644" i="1" s="1"/>
  <c r="T1760" i="1"/>
  <c r="S1760" i="1" s="1"/>
  <c r="T1761" i="1"/>
  <c r="S1761" i="1" s="1"/>
  <c r="T1762" i="1"/>
  <c r="S1762" i="1" s="1"/>
  <c r="T1763" i="1"/>
  <c r="S1763" i="1" s="1"/>
  <c r="T1764" i="1"/>
  <c r="S1764" i="1" s="1"/>
  <c r="T1765" i="1"/>
  <c r="S1765" i="1" s="1"/>
  <c r="T1766" i="1"/>
  <c r="S1766" i="1" s="1"/>
  <c r="T1767" i="1"/>
  <c r="S1767" i="1" s="1"/>
  <c r="T1768" i="1"/>
  <c r="S1768" i="1" s="1"/>
  <c r="T1890" i="1"/>
  <c r="S1890" i="1" s="1"/>
  <c r="T1891" i="1"/>
  <c r="S1891" i="1" s="1"/>
  <c r="T1892" i="1"/>
  <c r="S1892" i="1" s="1"/>
  <c r="T879" i="1"/>
  <c r="S879" i="1" s="1"/>
  <c r="T880" i="1"/>
  <c r="S880" i="1" s="1"/>
  <c r="T881" i="1"/>
  <c r="S881" i="1" s="1"/>
  <c r="T882" i="1"/>
  <c r="S882" i="1" s="1"/>
  <c r="T883" i="1"/>
  <c r="S883" i="1" s="1"/>
  <c r="T884" i="1"/>
  <c r="S884" i="1" s="1"/>
  <c r="T886" i="1"/>
  <c r="S886" i="1" s="1"/>
  <c r="T1648" i="1"/>
  <c r="S1648" i="1" s="1"/>
  <c r="T1649" i="1"/>
  <c r="S1649" i="1" s="1"/>
  <c r="T1893" i="1"/>
  <c r="S1893" i="1" s="1"/>
  <c r="T1894" i="1"/>
  <c r="S1894" i="1" s="1"/>
  <c r="T1895" i="1"/>
  <c r="S1895" i="1" s="1"/>
  <c r="T1896" i="1"/>
  <c r="S1896" i="1" s="1"/>
  <c r="T1897" i="1"/>
  <c r="S1897" i="1" s="1"/>
  <c r="T1898" i="1"/>
  <c r="S1898" i="1" s="1"/>
  <c r="T1899" i="1"/>
  <c r="S1899" i="1" s="1"/>
  <c r="T1900" i="1"/>
  <c r="S1900" i="1" s="1"/>
  <c r="T1901" i="1"/>
  <c r="S1901" i="1" s="1"/>
  <c r="T1902" i="1"/>
  <c r="S1902" i="1" s="1"/>
  <c r="T1408" i="1"/>
  <c r="S1408" i="1" s="1"/>
  <c r="T1409" i="1"/>
  <c r="S1409" i="1" s="1"/>
  <c r="T1410" i="1"/>
  <c r="S1410" i="1" s="1"/>
  <c r="T1411" i="1"/>
  <c r="S1411" i="1" s="1"/>
  <c r="T1412" i="1"/>
  <c r="S1412" i="1" s="1"/>
  <c r="T1413" i="1"/>
  <c r="S1413" i="1" s="1"/>
  <c r="T1414" i="1"/>
  <c r="S1414" i="1" s="1"/>
  <c r="T1415" i="1"/>
  <c r="S1415" i="1" s="1"/>
  <c r="T1416" i="1"/>
  <c r="S1416" i="1" s="1"/>
  <c r="T1417" i="1"/>
  <c r="S1417" i="1" s="1"/>
  <c r="T1418" i="1"/>
  <c r="S1418" i="1" s="1"/>
  <c r="T1419" i="1"/>
  <c r="S1419" i="1" s="1"/>
  <c r="T1420" i="1"/>
  <c r="S1420" i="1" s="1"/>
  <c r="T1421" i="1"/>
  <c r="S1421" i="1" s="1"/>
  <c r="T1422" i="1"/>
  <c r="S1422" i="1" s="1"/>
  <c r="T1423" i="1"/>
  <c r="S1423" i="1" s="1"/>
  <c r="T1424" i="1"/>
  <c r="S1424" i="1" s="1"/>
  <c r="T1425" i="1"/>
  <c r="S1425" i="1" s="1"/>
  <c r="T1426" i="1"/>
  <c r="S1426" i="1" s="1"/>
  <c r="T1427" i="1"/>
  <c r="S1427" i="1" s="1"/>
  <c r="T1428" i="1"/>
  <c r="S1428" i="1" s="1"/>
  <c r="T1429" i="1"/>
  <c r="S1429" i="1" s="1"/>
  <c r="T1430" i="1"/>
  <c r="S1430" i="1" s="1"/>
  <c r="T1431" i="1"/>
  <c r="S1431" i="1" s="1"/>
  <c r="T1432" i="1"/>
  <c r="S1432" i="1" s="1"/>
  <c r="T1433" i="1"/>
  <c r="S1433" i="1" s="1"/>
  <c r="T1434" i="1"/>
  <c r="S1434" i="1" s="1"/>
  <c r="T1435" i="1"/>
  <c r="S1435" i="1" s="1"/>
  <c r="T1653" i="1"/>
  <c r="S1653" i="1" s="1"/>
  <c r="T1654" i="1"/>
  <c r="S1654" i="1" s="1"/>
  <c r="T1655" i="1"/>
  <c r="S1655" i="1" s="1"/>
  <c r="T1656" i="1"/>
  <c r="S1656" i="1" s="1"/>
  <c r="T1657" i="1"/>
  <c r="S1657" i="1" s="1"/>
  <c r="T1658" i="1"/>
  <c r="S1658" i="1" s="1"/>
  <c r="T1660" i="1"/>
  <c r="S1660" i="1" s="1"/>
  <c r="T1661" i="1"/>
  <c r="S1661" i="1" s="1"/>
  <c r="T1769" i="1"/>
  <c r="S1769" i="1" s="1"/>
  <c r="T1770" i="1"/>
  <c r="S1770" i="1" s="1"/>
  <c r="T1771" i="1"/>
  <c r="S1771" i="1" s="1"/>
  <c r="T1772" i="1"/>
  <c r="S1772" i="1" s="1"/>
  <c r="T1773" i="1"/>
  <c r="S1773" i="1" s="1"/>
  <c r="T1774" i="1"/>
  <c r="S1774" i="1" s="1"/>
  <c r="T1775" i="1"/>
  <c r="S1775" i="1" s="1"/>
  <c r="T1776" i="1"/>
  <c r="S1776" i="1" s="1"/>
  <c r="T1777" i="1"/>
  <c r="S1777" i="1" s="1"/>
  <c r="T1778" i="1"/>
  <c r="S1778" i="1" s="1"/>
  <c r="T1779" i="1"/>
  <c r="S1779" i="1" s="1"/>
  <c r="T1780" i="1"/>
  <c r="S1780" i="1" s="1"/>
  <c r="T1781" i="1"/>
  <c r="S1781" i="1" s="1"/>
  <c r="T1782" i="1"/>
  <c r="S1782" i="1" s="1"/>
  <c r="T1783" i="1"/>
  <c r="S1783" i="1" s="1"/>
  <c r="T1784" i="1"/>
  <c r="S1784" i="1" s="1"/>
  <c r="T1785" i="1"/>
  <c r="S1785" i="1" s="1"/>
  <c r="T1786" i="1"/>
  <c r="S1786" i="1" s="1"/>
  <c r="T1787" i="1"/>
  <c r="S1787" i="1" s="1"/>
  <c r="T1788" i="1"/>
  <c r="S1788" i="1" s="1"/>
  <c r="T1789" i="1"/>
  <c r="S1789" i="1" s="1"/>
  <c r="T1790" i="1"/>
  <c r="S1790" i="1" s="1"/>
  <c r="T1663" i="1"/>
  <c r="S1663" i="1" s="1"/>
  <c r="T1664" i="1"/>
  <c r="S1664" i="1" s="1"/>
  <c r="T1665" i="1"/>
  <c r="S1665" i="1" s="1"/>
  <c r="T1666" i="1"/>
  <c r="S1666" i="1" s="1"/>
  <c r="T1667" i="1"/>
  <c r="S1667" i="1" s="1"/>
  <c r="T1668" i="1"/>
  <c r="S1668" i="1" s="1"/>
  <c r="T1669" i="1"/>
  <c r="S1669" i="1" s="1"/>
  <c r="T1670" i="1"/>
  <c r="S1670" i="1" s="1"/>
  <c r="T1791" i="1"/>
  <c r="S1791" i="1" s="1"/>
  <c r="T1792" i="1"/>
  <c r="S1792" i="1" s="1"/>
  <c r="T1793" i="1"/>
  <c r="S1793" i="1" s="1"/>
  <c r="T1794" i="1"/>
  <c r="S1794" i="1" s="1"/>
  <c r="T1795" i="1"/>
  <c r="S1795" i="1" s="1"/>
  <c r="T1796" i="1"/>
  <c r="S1796" i="1" s="1"/>
  <c r="T1797" i="1"/>
  <c r="S1797" i="1" s="1"/>
  <c r="T1673" i="1"/>
  <c r="S1673" i="1" s="1"/>
  <c r="T1675" i="1"/>
  <c r="S1675" i="1" s="1"/>
  <c r="T1677" i="1"/>
  <c r="S1677" i="1" s="1"/>
  <c r="T1672" i="1"/>
  <c r="S1672" i="1" s="1"/>
  <c r="T1671" i="1"/>
  <c r="S1671" i="1" s="1"/>
  <c r="T1674" i="1"/>
  <c r="S1674" i="1" s="1"/>
  <c r="T1676" i="1"/>
  <c r="S1676" i="1" s="1"/>
  <c r="T1798" i="1"/>
  <c r="S1798" i="1" s="1"/>
  <c r="T1799" i="1"/>
  <c r="S1799" i="1" s="1"/>
  <c r="T1800" i="1"/>
  <c r="S1800" i="1" s="1"/>
  <c r="T1801" i="1"/>
  <c r="S1801" i="1" s="1"/>
  <c r="T1802" i="1"/>
  <c r="S1802" i="1" s="1"/>
  <c r="T1803" i="1"/>
  <c r="S1803" i="1" s="1"/>
  <c r="T1678" i="1"/>
  <c r="S1678" i="1" s="1"/>
  <c r="T1679" i="1"/>
  <c r="S1679" i="1" s="1"/>
  <c r="T1680" i="1"/>
  <c r="S1680" i="1" s="1"/>
  <c r="T1804" i="1"/>
  <c r="S1804" i="1" s="1"/>
  <c r="T1805" i="1"/>
  <c r="S1805" i="1" s="1"/>
  <c r="T1806" i="1"/>
  <c r="S1806" i="1" s="1"/>
  <c r="T1807" i="1"/>
  <c r="S1807" i="1" s="1"/>
  <c r="T1808" i="1"/>
  <c r="S1808" i="1" s="1"/>
  <c r="T1809" i="1"/>
  <c r="S1809" i="1" s="1"/>
  <c r="T1810" i="1"/>
  <c r="S1810" i="1" s="1"/>
  <c r="T1811" i="1"/>
  <c r="S1811" i="1" s="1"/>
  <c r="T1812" i="1"/>
  <c r="S1812" i="1" s="1"/>
  <c r="T1813" i="1"/>
  <c r="S1813" i="1" s="1"/>
  <c r="T1814" i="1"/>
  <c r="S1814" i="1" s="1"/>
  <c r="T1815" i="1"/>
  <c r="S1815" i="1" s="1"/>
  <c r="T1816" i="1"/>
  <c r="S1816" i="1" s="1"/>
  <c r="T1817" i="1"/>
  <c r="S1817" i="1" s="1"/>
  <c r="T1818" i="1"/>
  <c r="S1818" i="1" s="1"/>
  <c r="T1819" i="1"/>
  <c r="S1819" i="1" s="1"/>
  <c r="T1820" i="1"/>
  <c r="S1820" i="1" s="1"/>
  <c r="T1821" i="1"/>
  <c r="S1821" i="1" s="1"/>
  <c r="T1822" i="1"/>
  <c r="S1822" i="1" s="1"/>
  <c r="T1823" i="1"/>
  <c r="S1823" i="1" s="1"/>
  <c r="T1824" i="1"/>
  <c r="S1824" i="1" s="1"/>
  <c r="T1825" i="1"/>
  <c r="S1825" i="1" s="1"/>
  <c r="T1826" i="1"/>
  <c r="S1826" i="1" s="1"/>
  <c r="T1827" i="1"/>
  <c r="S1827" i="1" s="1"/>
  <c r="T1828" i="1"/>
  <c r="S1828" i="1" s="1"/>
  <c r="T1829" i="1"/>
  <c r="S1829" i="1" s="1"/>
  <c r="T1830" i="1"/>
  <c r="S1830" i="1" s="1"/>
  <c r="T1831" i="1"/>
  <c r="S1831" i="1" s="1"/>
  <c r="T1833" i="1"/>
  <c r="S1833" i="1" s="1"/>
  <c r="T1835" i="1"/>
  <c r="S1835" i="1" s="1"/>
  <c r="T1832" i="1"/>
  <c r="S1832" i="1" s="1"/>
  <c r="T1834" i="1"/>
  <c r="S1834" i="1" s="1"/>
  <c r="T1836" i="1"/>
  <c r="S1836" i="1" s="1"/>
  <c r="T1837" i="1"/>
  <c r="S1837" i="1" s="1"/>
  <c r="T1838" i="1"/>
  <c r="S1838" i="1" s="1"/>
  <c r="T1839" i="1"/>
  <c r="S1839" i="1" s="1"/>
  <c r="T1840" i="1"/>
  <c r="S1840" i="1" s="1"/>
  <c r="T1841" i="1"/>
  <c r="S1841" i="1" s="1"/>
  <c r="T1842" i="1"/>
  <c r="S1842" i="1" s="1"/>
  <c r="T1843" i="1"/>
  <c r="S1843" i="1" s="1"/>
  <c r="T1844" i="1"/>
  <c r="S1844" i="1" s="1"/>
  <c r="T1845" i="1"/>
  <c r="S1845" i="1" s="1"/>
  <c r="T1681" i="1"/>
  <c r="S1681" i="1" s="1"/>
  <c r="T1682" i="1"/>
  <c r="S1682" i="1" s="1"/>
  <c r="T1683" i="1"/>
  <c r="S1683" i="1" s="1"/>
  <c r="T1684" i="1"/>
  <c r="S1684" i="1" s="1"/>
  <c r="T1846" i="1"/>
  <c r="S1846" i="1" s="1"/>
  <c r="T1847" i="1"/>
  <c r="S1847" i="1" s="1"/>
  <c r="T1848" i="1"/>
  <c r="S1848" i="1" s="1"/>
  <c r="T1849" i="1"/>
  <c r="S1849" i="1" s="1"/>
  <c r="T1850" i="1"/>
  <c r="S1850" i="1" s="1"/>
  <c r="T1851" i="1"/>
  <c r="S1851" i="1" s="1"/>
  <c r="T1852" i="1"/>
  <c r="S1852" i="1" s="1"/>
  <c r="T1687" i="1"/>
  <c r="S1687" i="1" s="1"/>
  <c r="T1688" i="1"/>
  <c r="S1688" i="1" s="1"/>
  <c r="T1689" i="1"/>
  <c r="S1689" i="1" s="1"/>
  <c r="T1690" i="1"/>
  <c r="S1690" i="1" s="1"/>
  <c r="T1691" i="1"/>
  <c r="S1691" i="1" s="1"/>
  <c r="T1692" i="1"/>
  <c r="S1692" i="1" s="1"/>
  <c r="T1693" i="1"/>
  <c r="S1693" i="1" s="1"/>
  <c r="T1694" i="1"/>
  <c r="S1694" i="1" s="1"/>
  <c r="T1695" i="1"/>
  <c r="S1695" i="1" s="1"/>
  <c r="T1696" i="1"/>
  <c r="S1696" i="1" s="1"/>
  <c r="T1697" i="1"/>
  <c r="S1697" i="1" s="1"/>
  <c r="T1698" i="1"/>
  <c r="S1698" i="1" s="1"/>
  <c r="T1699" i="1"/>
  <c r="S1699" i="1" s="1"/>
  <c r="T1700" i="1"/>
  <c r="S1700" i="1" s="1"/>
  <c r="T1703" i="1"/>
  <c r="S1703" i="1" s="1"/>
  <c r="T1704" i="1"/>
  <c r="S1704" i="1" s="1"/>
  <c r="T1705" i="1"/>
  <c r="S1705" i="1" s="1"/>
  <c r="T1706" i="1"/>
  <c r="S1706" i="1" s="1"/>
  <c r="T1853" i="1"/>
  <c r="S1853" i="1" s="1"/>
  <c r="T1854" i="1"/>
  <c r="S1854" i="1" s="1"/>
  <c r="T1855" i="1"/>
  <c r="S1855" i="1" s="1"/>
  <c r="T1856" i="1"/>
  <c r="S1856" i="1" s="1"/>
  <c r="T1857" i="1"/>
  <c r="S1857" i="1" s="1"/>
  <c r="T1858" i="1"/>
  <c r="S1858" i="1" s="1"/>
  <c r="T1859" i="1"/>
  <c r="S1859" i="1" s="1"/>
  <c r="T1860" i="1"/>
  <c r="S1860" i="1" s="1"/>
  <c r="T1707" i="1"/>
  <c r="S1707" i="1" s="1"/>
  <c r="T1708" i="1"/>
  <c r="S1708" i="1" s="1"/>
  <c r="T1709" i="1"/>
  <c r="S1709" i="1" s="1"/>
  <c r="T1710" i="1"/>
  <c r="S1710" i="1" s="1"/>
  <c r="T1711" i="1"/>
  <c r="S1711" i="1" s="1"/>
  <c r="T1712" i="1"/>
  <c r="S1712" i="1" s="1"/>
  <c r="T1713" i="1"/>
  <c r="S1713" i="1" s="1"/>
  <c r="T1714" i="1"/>
  <c r="S1714" i="1" s="1"/>
  <c r="T1715" i="1"/>
  <c r="S1715" i="1" s="1"/>
  <c r="T1716" i="1"/>
  <c r="S1716" i="1" s="1"/>
  <c r="T1717" i="1"/>
  <c r="S1717" i="1" s="1"/>
  <c r="T1718" i="1"/>
  <c r="S1718" i="1" s="1"/>
  <c r="T1719" i="1"/>
  <c r="S1719" i="1" s="1"/>
  <c r="T1720" i="1"/>
  <c r="S1720" i="1" s="1"/>
  <c r="T1721" i="1"/>
  <c r="S1721" i="1" s="1"/>
  <c r="T1722" i="1"/>
  <c r="S1722" i="1" s="1"/>
  <c r="T1861" i="1"/>
  <c r="S1861" i="1" s="1"/>
  <c r="T1862" i="1"/>
  <c r="S1862" i="1" s="1"/>
  <c r="T1863" i="1"/>
  <c r="S1863" i="1" s="1"/>
  <c r="T1864" i="1"/>
  <c r="S1864" i="1" s="1"/>
  <c r="T1866" i="1"/>
  <c r="S1866" i="1" s="1"/>
  <c r="T1868" i="1"/>
  <c r="S1868" i="1" s="1"/>
  <c r="T1865" i="1"/>
  <c r="S1865" i="1" s="1"/>
  <c r="T1867" i="1"/>
  <c r="S1867" i="1" s="1"/>
  <c r="T1869" i="1"/>
  <c r="S1869" i="1" s="1"/>
  <c r="T1870" i="1"/>
  <c r="S1870" i="1" s="1"/>
  <c r="T1871" i="1"/>
  <c r="S1871" i="1" s="1"/>
  <c r="T1872" i="1"/>
  <c r="S1872" i="1" s="1"/>
  <c r="T1873" i="1"/>
  <c r="S1873" i="1" s="1"/>
  <c r="T1874" i="1"/>
  <c r="S1874" i="1" s="1"/>
  <c r="T1875" i="1"/>
  <c r="S1875" i="1" s="1"/>
  <c r="T1876" i="1"/>
  <c r="S1876" i="1" s="1"/>
  <c r="T1877" i="1"/>
  <c r="S1877" i="1" s="1"/>
  <c r="T1878" i="1"/>
  <c r="S1878" i="1" s="1"/>
  <c r="T1879" i="1"/>
  <c r="S1879" i="1" s="1"/>
  <c r="T1880" i="1"/>
  <c r="S1880" i="1" s="1"/>
  <c r="T730" i="1"/>
  <c r="S73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<sst xmlns="http://schemas.openxmlformats.org/spreadsheetml/2006/main" count="25639" uniqueCount="6473">
  <si>
    <t>productItemNumber</t>
  </si>
  <si>
    <t>productStringSize</t>
  </si>
  <si>
    <t>size</t>
  </si>
  <si>
    <t>size2</t>
  </si>
  <si>
    <t>productTitle</t>
  </si>
  <si>
    <t>productOriginalName</t>
  </si>
  <si>
    <t>productMark</t>
  </si>
  <si>
    <t>productCategory</t>
  </si>
  <si>
    <t>productSubCategory</t>
  </si>
  <si>
    <t>productChildCategory</t>
  </si>
  <si>
    <t>productChildSubCategory</t>
  </si>
  <si>
    <t>productDescription</t>
  </si>
  <si>
    <t>productEAN</t>
  </si>
  <si>
    <t>productPieceWebshopPrice</t>
  </si>
  <si>
    <t>productPriceType</t>
  </si>
  <si>
    <t>productWeight</t>
  </si>
  <si>
    <t>originalname</t>
  </si>
  <si>
    <t>colorOriginal</t>
  </si>
  <si>
    <t>color</t>
  </si>
  <si>
    <t>Column2</t>
  </si>
  <si>
    <t>14 cm</t>
  </si>
  <si>
    <t>Happy Mouth kétszertört görgős zabla</t>
  </si>
  <si>
    <t>HAPPY MOUTH Unterlegtrense, S: 14mm, R: 5cm, B: 14cm</t>
  </si>
  <si>
    <t>Happy Mouth</t>
  </si>
  <si>
    <t>Lófelszerelés</t>
  </si>
  <si>
    <t>Zabla</t>
  </si>
  <si>
    <t>Alátét zabla</t>
  </si>
  <si>
    <r>
      <rPr>
        <sz val="11"/>
        <color rgb="FF000000"/>
        <rFont val="Aptos Narrow"/>
        <family val="2"/>
        <charset val="238"/>
        <scheme val="minor"/>
      </rPr>
      <t xml:space="preserve">Alma ízű kétszertört zabla a Happy Mouth kínálatából. Az alma ízesítés segíti a nyáltermelést. A lovak szeretik ezeknek a zabláknak a tartós alma ízét, mivel serkenti a rágási tevékenységet. Sima műanyag felület és rozsdamentes acélból készült karikák. 
</t>
    </r>
    <r>
      <rPr>
        <b/>
        <u/>
        <sz val="11"/>
        <color rgb="FF000000"/>
        <rFont val="Aptos Narrow"/>
        <family val="2"/>
        <charset val="238"/>
        <scheme val="minor"/>
      </rPr>
      <t>Vastagság</t>
    </r>
    <r>
      <rPr>
        <sz val="11"/>
        <color rgb="FF000000"/>
        <rFont val="Aptos Narrow"/>
        <family val="2"/>
        <charset val="238"/>
        <scheme val="minor"/>
      </rPr>
      <t xml:space="preserve">: 14 mm
</t>
    </r>
    <r>
      <rPr>
        <b/>
        <u/>
        <sz val="11"/>
        <color rgb="FF000000"/>
        <rFont val="Aptos Narrow"/>
        <family val="2"/>
        <charset val="238"/>
        <scheme val="minor"/>
      </rPr>
      <t>Zablakarika átmérője</t>
    </r>
    <r>
      <rPr>
        <sz val="11"/>
        <color rgb="FF000000"/>
        <rFont val="Aptos Narrow"/>
        <family val="2"/>
        <charset val="238"/>
        <scheme val="minor"/>
      </rPr>
      <t xml:space="preserve">: 5 cm </t>
    </r>
  </si>
  <si>
    <t>EUR</t>
  </si>
  <si>
    <t>HAPPY MOUTH Unterlegtrense</t>
  </si>
  <si>
    <t>15 cm</t>
  </si>
  <si>
    <t>HAPPY MOUTH Unterlegtrense, S: 14mm, R: 5cm, B: 15cm</t>
  </si>
  <si>
    <t xml:space="preserve"> 16 mm</t>
  </si>
  <si>
    <t>HAPPY MOUTH Rollgebiß, 16 mm, 10,5 cm</t>
  </si>
  <si>
    <r>
      <rPr>
        <sz val="11"/>
        <color rgb="FF000000"/>
        <rFont val="Aptos Narrow"/>
        <family val="2"/>
        <charset val="238"/>
        <scheme val="minor"/>
      </rPr>
      <t xml:space="preserve">Alma ízű kétszertört zabla a Happy Mouth kínálatából. Az alma ízesítés segíti a nyáltermelést. A lovak szeretik ezeknek a zabláknak a tartós alma ízét, mivel serkenti a rágási tevékenységet. Sima műanyag felület és rozsdamentes acélból készült karikák.
</t>
    </r>
    <r>
      <rPr>
        <b/>
        <u/>
        <sz val="11"/>
        <color rgb="FF000000"/>
        <rFont val="Aptos Narrow"/>
        <family val="2"/>
        <charset val="238"/>
        <scheme val="minor"/>
      </rPr>
      <t>Vastagság</t>
    </r>
    <r>
      <rPr>
        <sz val="11"/>
        <color rgb="FF000000"/>
        <rFont val="Aptos Narrow"/>
        <family val="2"/>
        <charset val="238"/>
        <scheme val="minor"/>
      </rPr>
      <t xml:space="preserve">: 16 mm
</t>
    </r>
    <r>
      <rPr>
        <b/>
        <u/>
        <sz val="11"/>
        <color rgb="FF000000"/>
        <rFont val="Aptos Narrow"/>
        <family val="2"/>
        <charset val="238"/>
        <scheme val="minor"/>
      </rPr>
      <t>Zablakarika átmérője</t>
    </r>
    <r>
      <rPr>
        <sz val="11"/>
        <color rgb="FF000000"/>
        <rFont val="Aptos Narrow"/>
        <family val="2"/>
        <charset val="238"/>
        <scheme val="minor"/>
      </rPr>
      <t>: 65 mm</t>
    </r>
  </si>
  <si>
    <t>HAPPY MOUTH Rollgebiß</t>
  </si>
  <si>
    <t>HAPPY MOUTH Rollgebiß, 16 mm, 11,5 cm</t>
  </si>
  <si>
    <r>
      <rPr>
        <sz val="11"/>
        <color rgb="FF000000"/>
        <rFont val="Aptos Narrow"/>
        <family val="2"/>
        <charset val="238"/>
        <scheme val="minor"/>
      </rPr>
      <t xml:space="preserve">Alma ízű kétszertört zabla a Happy Mouth kínálatából. Az alma ízesítés segíti a nyáltermelést. A lovak szeretik ezeknek a zabláknak a tartós alma ízét, mivel serkenti a rágási tevékenységet. Sima műanyag felület és rozsdamentes acélból készült karikák.
</t>
    </r>
    <r>
      <rPr>
        <b/>
        <u/>
        <sz val="11"/>
        <color rgb="FF000000"/>
        <rFont val="Aptos Narrow"/>
        <family val="2"/>
        <charset val="238"/>
        <scheme val="minor"/>
      </rPr>
      <t>Vastagság</t>
    </r>
    <r>
      <rPr>
        <sz val="11"/>
        <color rgb="FF000000"/>
        <rFont val="Aptos Narrow"/>
        <family val="2"/>
        <charset val="238"/>
        <scheme val="minor"/>
      </rPr>
      <t xml:space="preserve">: 16 mm
</t>
    </r>
    <r>
      <rPr>
        <b/>
        <u/>
        <sz val="11"/>
        <color rgb="FF000000"/>
        <rFont val="Aptos Narrow"/>
        <family val="2"/>
        <charset val="238"/>
        <scheme val="minor"/>
      </rPr>
      <t>Zablakarika átmérője</t>
    </r>
    <r>
      <rPr>
        <sz val="11"/>
        <color rgb="FF000000"/>
        <rFont val="Aptos Narrow"/>
        <family val="2"/>
        <charset val="238"/>
        <scheme val="minor"/>
      </rPr>
      <t>: 6,5 cm</t>
    </r>
  </si>
  <si>
    <t>HAPPY MOUTH Rollgebiß, 16 mm, 12,5 cm</t>
  </si>
  <si>
    <t>HAPPY MOUTH Rollgebiß, 16 mm, 13,5 cm</t>
  </si>
  <si>
    <t>HAPPY MOUTH Rollgebiß, 16 mm, 14,5 cm</t>
  </si>
  <si>
    <t>6519914-11</t>
  </si>
  <si>
    <t>11 cm</t>
  </si>
  <si>
    <t>Waldhausen kétszertört alátétzabla</t>
  </si>
  <si>
    <t>Unterlegtrense dop.geb. EST massiv, S:14mm, B:11,5cm,R:5,5cm</t>
  </si>
  <si>
    <t>Waldhausen</t>
  </si>
  <si>
    <r>
      <rPr>
        <sz val="11"/>
        <color rgb="FF000000"/>
        <rFont val="Aptos Narrow"/>
        <family val="2"/>
        <charset val="238"/>
        <scheme val="minor"/>
      </rPr>
      <t xml:space="preserve">Waldhausen kétszertört alátétzabla rozsdamentes acélból.
</t>
    </r>
    <r>
      <rPr>
        <b/>
        <u/>
        <sz val="11"/>
        <color rgb="FF000000"/>
        <rFont val="Aptos Narrow"/>
        <family val="2"/>
        <charset val="238"/>
        <scheme val="minor"/>
      </rPr>
      <t>Vastagsága</t>
    </r>
    <r>
      <rPr>
        <sz val="11"/>
        <color rgb="FF000000"/>
        <rFont val="Aptos Narrow"/>
        <family val="2"/>
        <charset val="238"/>
        <scheme val="minor"/>
      </rPr>
      <t xml:space="preserve">: 14 mm
</t>
    </r>
    <r>
      <rPr>
        <b/>
        <u/>
        <sz val="11"/>
        <color rgb="FF000000"/>
        <rFont val="Aptos Narrow"/>
        <family val="2"/>
        <charset val="238"/>
        <scheme val="minor"/>
      </rPr>
      <t>Zablakarika átmérője</t>
    </r>
    <r>
      <rPr>
        <sz val="11"/>
        <color rgb="FF000000"/>
        <rFont val="Aptos Narrow"/>
        <family val="2"/>
        <charset val="238"/>
        <scheme val="minor"/>
      </rPr>
      <t>: 5,5 cm</t>
    </r>
  </si>
  <si>
    <t>Unterlegtrense dop.geb. EST massiv</t>
  </si>
  <si>
    <t>6519914-12</t>
  </si>
  <si>
    <t>12 cm</t>
  </si>
  <si>
    <t>Unterlegtrense dop.geb. EST massiv, S:14mm, B:12,5cm,R:5,5cm</t>
  </si>
  <si>
    <t>6519914-13</t>
  </si>
  <si>
    <t>13 cm</t>
  </si>
  <si>
    <t>Unterlegtrense dop.geb. EST massiv, S:14mm, B:13,5cm,R:5,5cm</t>
  </si>
  <si>
    <t>6519914-14</t>
  </si>
  <si>
    <t>Unterlegtrense dop.geb. EST massiv, S:14mm, B:14,5cm,R:5,5cm</t>
  </si>
  <si>
    <t xml:space="preserve"> 200 ml</t>
  </si>
  <si>
    <t>Waldhausen fertőtlenítő spray 200 ml</t>
  </si>
  <si>
    <t>Desinfektions Spray, blau, 200 ml</t>
  </si>
  <si>
    <t>Lóápoló szer</t>
  </si>
  <si>
    <t>Állatgyógyászat</t>
  </si>
  <si>
    <r>
      <rPr>
        <sz val="11"/>
        <color rgb="FF000000"/>
        <rFont val="Aptos Narrow"/>
        <family val="2"/>
        <charset val="238"/>
        <scheme val="minor"/>
      </rPr>
      <t xml:space="preserve">Véd a baktériumok, vírusok és gombák ellen.
Nélkülözhetetlen az istállók és felszerelések fertőtlenítéséhez. Optimális védelem emberek és állatok számára.
Kék színű folyadék.
</t>
    </r>
    <r>
      <rPr>
        <b/>
        <u/>
        <sz val="11"/>
        <color rgb="FF000000"/>
        <rFont val="Aptos Narrow"/>
        <family val="2"/>
        <charset val="238"/>
        <scheme val="minor"/>
      </rPr>
      <t>Alkalmazás</t>
    </r>
    <r>
      <rPr>
        <sz val="11"/>
        <color rgb="FF000000"/>
        <rFont val="Aptos Narrow"/>
        <family val="2"/>
        <charset val="238"/>
        <scheme val="minor"/>
      </rPr>
      <t xml:space="preserve">: Tartsa függőlegesen a szórófejet, és permetezze 20 - 30 cm távolságból.
</t>
    </r>
    <r>
      <rPr>
        <b/>
        <u/>
        <sz val="11"/>
        <color rgb="FF000000"/>
        <rFont val="Aptos Narrow"/>
        <family val="2"/>
        <charset val="238"/>
        <scheme val="minor"/>
      </rPr>
      <t>Hatóanyagok</t>
    </r>
    <r>
      <rPr>
        <sz val="11"/>
        <color rgb="FF000000"/>
        <rFont val="Aptos Narrow"/>
        <family val="2"/>
        <charset val="238"/>
        <scheme val="minor"/>
      </rPr>
      <t xml:space="preserve">: kvaterner ammóniumvegyületek; benzil-C12-16-alkil-dimetil kloridok 0,391 - 0,432 g/l
</t>
    </r>
    <r>
      <rPr>
        <b/>
        <u/>
        <sz val="11"/>
        <color rgb="FF000000"/>
        <rFont val="Aptos Narrow"/>
        <family val="2"/>
        <charset val="238"/>
        <scheme val="minor"/>
      </rPr>
      <t>Felhasználás</t>
    </r>
    <r>
      <rPr>
        <sz val="11"/>
        <color rgb="FF000000"/>
        <rFont val="Aptos Narrow"/>
        <family val="2"/>
        <charset val="238"/>
        <scheme val="minor"/>
      </rPr>
      <t xml:space="preserve">: fertőtlenítés
</t>
    </r>
    <r>
      <rPr>
        <b/>
        <u/>
        <sz val="11"/>
        <color rgb="FF000000"/>
        <rFont val="Aptos Narrow"/>
        <family val="2"/>
        <charset val="238"/>
        <scheme val="minor"/>
      </rPr>
      <t>Megjegyzés</t>
    </r>
    <r>
      <rPr>
        <sz val="11"/>
        <color rgb="FF000000"/>
        <rFont val="Aptos Narrow"/>
        <family val="2"/>
        <charset val="238"/>
        <scheme val="minor"/>
      </rPr>
      <t xml:space="preserve">: Használjon óvatosan biocid termékeket. Használat előtt mindig olvassa el a címkét és a termékinformációkat. .
</t>
    </r>
    <r>
      <rPr>
        <u/>
        <sz val="11"/>
        <color rgb="FF000000"/>
        <rFont val="Aptos Narrow"/>
        <family val="2"/>
        <charset val="238"/>
        <scheme val="minor"/>
      </rPr>
      <t>BAuA regisztrációs szám</t>
    </r>
    <r>
      <rPr>
        <sz val="11"/>
        <color rgb="FF000000"/>
        <rFont val="Aptos Narrow"/>
        <family val="2"/>
        <charset val="238"/>
        <scheme val="minor"/>
      </rPr>
      <t xml:space="preserve">: N-51565; N-51564
</t>
    </r>
    <r>
      <rPr>
        <u/>
        <sz val="11"/>
        <color rgb="FF000000"/>
        <rFont val="Aptos Narrow"/>
        <family val="2"/>
        <charset val="238"/>
        <scheme val="minor"/>
      </rPr>
      <t>UFI</t>
    </r>
    <r>
      <rPr>
        <sz val="11"/>
        <color rgb="FF000000"/>
        <rFont val="Aptos Narrow"/>
        <family val="2"/>
        <charset val="238"/>
        <scheme val="minor"/>
      </rPr>
      <t xml:space="preserve">: VHRJ-578X-X653; </t>
    </r>
    <r>
      <rPr>
        <u/>
        <sz val="11"/>
        <color rgb="FF000000"/>
        <rFont val="Aptos Narrow"/>
        <family val="2"/>
        <charset val="238"/>
        <scheme val="minor"/>
      </rPr>
      <t>UFI</t>
    </r>
    <r>
      <rPr>
        <sz val="11"/>
        <color rgb="FF000000"/>
        <rFont val="Aptos Narrow"/>
        <family val="2"/>
        <charset val="238"/>
        <scheme val="minor"/>
      </rPr>
      <t xml:space="preserve">: WXFJ-J787-TC0C-S1VN
</t>
    </r>
    <r>
      <rPr>
        <b/>
        <u/>
        <sz val="11"/>
        <color rgb="FF000000"/>
        <rFont val="Aptos Narrow"/>
        <family val="2"/>
        <charset val="238"/>
        <scheme val="minor"/>
      </rPr>
      <t>Figyelmeztetés</t>
    </r>
    <r>
      <rPr>
        <sz val="11"/>
        <color rgb="FF000000"/>
        <rFont val="Aptos Narrow"/>
        <family val="2"/>
        <charset val="238"/>
        <scheme val="minor"/>
      </rPr>
      <t xml:space="preserve">:
H222 - Rendkívül tűzveszélyes aeroszol
H229 - Az edényben túlnyomás uralkodik: hő hatására megrepedhet
H319 - Súlyos szemirritációt okoz
</t>
    </r>
    <r>
      <rPr>
        <b/>
        <u/>
        <sz val="11"/>
        <color rgb="FF000000"/>
        <rFont val="Aptos Narrow"/>
        <family val="2"/>
        <charset val="238"/>
        <scheme val="minor"/>
      </rPr>
      <t>Tartalom</t>
    </r>
    <r>
      <rPr>
        <sz val="11"/>
        <color rgb="FF000000"/>
        <rFont val="Aptos Narrow"/>
        <family val="2"/>
        <charset val="238"/>
        <scheme val="minor"/>
      </rPr>
      <t>: 200 ml</t>
    </r>
  </si>
  <si>
    <t>Desinfektions Spray</t>
  </si>
  <si>
    <t>blau</t>
  </si>
  <si>
    <t>Desinfektions Spray, farblos, 200 ml</t>
  </si>
  <si>
    <r>
      <rPr>
        <sz val="11"/>
        <color rgb="FF000000"/>
        <rFont val="Aptos Narrow"/>
        <family val="2"/>
        <charset val="238"/>
        <scheme val="minor"/>
      </rPr>
      <t xml:space="preserve">Véd a baktériumok, vírusok és gombák ellen.
Nélkülözhetetlen az istállók és felszerelések fertőtlenítéséhez. Optimális védelem emberek és állatok számára.
Színtelen folyadék.
</t>
    </r>
    <r>
      <rPr>
        <b/>
        <u/>
        <sz val="11"/>
        <color rgb="FF000000"/>
        <rFont val="Aptos Narrow"/>
        <family val="2"/>
        <charset val="238"/>
        <scheme val="minor"/>
      </rPr>
      <t>Alkalmazás</t>
    </r>
    <r>
      <rPr>
        <sz val="11"/>
        <color rgb="FF000000"/>
        <rFont val="Aptos Narrow"/>
        <family val="2"/>
        <charset val="238"/>
        <scheme val="minor"/>
      </rPr>
      <t xml:space="preserve">: Tartsa függőlegesen a szórófejet, és permetezze 20 - 30 cm távolságból.
</t>
    </r>
    <r>
      <rPr>
        <b/>
        <u/>
        <sz val="11"/>
        <color rgb="FF000000"/>
        <rFont val="Aptos Narrow"/>
        <family val="2"/>
        <charset val="238"/>
        <scheme val="minor"/>
      </rPr>
      <t>Hatóanyagok</t>
    </r>
    <r>
      <rPr>
        <sz val="11"/>
        <color rgb="FF000000"/>
        <rFont val="Aptos Narrow"/>
        <family val="2"/>
        <charset val="238"/>
        <scheme val="minor"/>
      </rPr>
      <t xml:space="preserve">: kvaterner ammóniumvegyületek; benzil-C12-16-alkil-dimetil- kloridok 0391-0,432 g/l
</t>
    </r>
    <r>
      <rPr>
        <b/>
        <u/>
        <sz val="11"/>
        <color rgb="FF000000"/>
        <rFont val="Aptos Narrow"/>
        <family val="2"/>
        <charset val="238"/>
        <scheme val="minor"/>
      </rPr>
      <t>Felhasználás</t>
    </r>
    <r>
      <rPr>
        <sz val="11"/>
        <color rgb="FF000000"/>
        <rFont val="Aptos Narrow"/>
        <family val="2"/>
        <charset val="238"/>
        <scheme val="minor"/>
      </rPr>
      <t xml:space="preserve">: fertőtlenítés
</t>
    </r>
    <r>
      <rPr>
        <b/>
        <u/>
        <sz val="11"/>
        <color rgb="FF000000"/>
        <rFont val="Aptos Narrow"/>
        <family val="2"/>
        <charset val="238"/>
        <scheme val="minor"/>
      </rPr>
      <t>Megjegyzés</t>
    </r>
    <r>
      <rPr>
        <sz val="11"/>
        <color rgb="FF000000"/>
        <rFont val="Aptos Narrow"/>
        <family val="2"/>
        <charset val="238"/>
        <scheme val="minor"/>
      </rPr>
      <t xml:space="preserve">: Használjon óvatosan biocid termékeket. Használat előtt mindig olvassa el a címkét és a termékinformációkat.
</t>
    </r>
    <r>
      <rPr>
        <u/>
        <sz val="11"/>
        <color rgb="FF000000"/>
        <rFont val="Aptos Narrow"/>
        <family val="2"/>
        <charset val="238"/>
        <scheme val="minor"/>
      </rPr>
      <t>BAuA regisztrációs szám</t>
    </r>
    <r>
      <rPr>
        <sz val="11"/>
        <color rgb="FF000000"/>
        <rFont val="Aptos Narrow"/>
        <family val="2"/>
        <charset val="238"/>
        <scheme val="minor"/>
      </rPr>
      <t xml:space="preserve">: N-51565, N-51564
</t>
    </r>
    <r>
      <rPr>
        <u/>
        <sz val="11"/>
        <color rgb="FF000000"/>
        <rFont val="Aptos Narrow"/>
        <family val="2"/>
        <charset val="238"/>
        <scheme val="minor"/>
      </rPr>
      <t>UFI</t>
    </r>
    <r>
      <rPr>
        <sz val="11"/>
        <color rgb="FF000000"/>
        <rFont val="Aptos Narrow"/>
        <family val="2"/>
        <charset val="238"/>
        <scheme val="minor"/>
      </rPr>
      <t xml:space="preserve">: VHRJ-578X-EC0U-X653; </t>
    </r>
    <r>
      <rPr>
        <u/>
        <sz val="11"/>
        <color rgb="FF000000"/>
        <rFont val="Aptos Narrow"/>
        <family val="2"/>
        <charset val="238"/>
        <scheme val="minor"/>
      </rPr>
      <t>UFI</t>
    </r>
    <r>
      <rPr>
        <sz val="11"/>
        <color rgb="FF000000"/>
        <rFont val="Aptos Narrow"/>
        <family val="2"/>
        <charset val="238"/>
        <scheme val="minor"/>
      </rPr>
      <t xml:space="preserve">: WXFJ-J787-TC0C-S1VN.
</t>
    </r>
    <r>
      <rPr>
        <b/>
        <u/>
        <sz val="11"/>
        <color rgb="FF000000"/>
        <rFont val="Aptos Narrow"/>
        <family val="2"/>
        <charset val="238"/>
        <scheme val="minor"/>
      </rPr>
      <t>Figyelmeztetés</t>
    </r>
    <r>
      <rPr>
        <sz val="11"/>
        <color rgb="FF000000"/>
        <rFont val="Aptos Narrow"/>
        <family val="2"/>
        <charset val="238"/>
        <scheme val="minor"/>
      </rPr>
      <t xml:space="preserve">:
H222 - Rendkívül tűzveszélyes aeroszol
H229 - Az edényben túlnyomás uralkodik: hő hatására megrepedhet
H319 - Súlyos szemirritációt okoz
</t>
    </r>
    <r>
      <rPr>
        <b/>
        <u/>
        <sz val="11"/>
        <color rgb="FF000000"/>
        <rFont val="Aptos Narrow"/>
        <family val="2"/>
        <charset val="238"/>
        <scheme val="minor"/>
      </rPr>
      <t>Tartalom</t>
    </r>
    <r>
      <rPr>
        <sz val="11"/>
        <color rgb="FF000000"/>
        <rFont val="Aptos Narrow"/>
        <family val="2"/>
        <charset val="238"/>
        <scheme val="minor"/>
      </rPr>
      <t>: 200 ml</t>
    </r>
  </si>
  <si>
    <t>farblos</t>
  </si>
  <si>
    <t>Waldhausen cink-oxid bőrvédő spray 200 ml</t>
  </si>
  <si>
    <t>Zinkoxyd Hautschutzsalbenspray, 200 ml</t>
  </si>
  <si>
    <r>
      <rPr>
        <sz val="11"/>
        <color rgb="FF000000"/>
        <rFont val="Aptos Narrow"/>
        <family val="2"/>
        <charset val="238"/>
        <scheme val="minor"/>
      </rPr>
      <t xml:space="preserve">Bőrvédő kenőcs cinkkel.
Légáteresztő, vízálló és rugalmas filmréteg védi a bőrt a sebváladéktól, az izzadságtól, a vizelettől, a víztől és a káros hatásoktól.  Alkalmas kötszerek impregnálására is (elkerülve a sebre tapadást). 
Gipsz felhordása előtti bőrvédelemhez.
</t>
    </r>
    <r>
      <rPr>
        <b/>
        <u/>
        <sz val="11"/>
        <color rgb="FF000000"/>
        <rFont val="Aptos Narrow"/>
        <family val="2"/>
        <charset val="238"/>
        <scheme val="minor"/>
      </rPr>
      <t>Alkalmazás</t>
    </r>
    <r>
      <rPr>
        <sz val="11"/>
        <color rgb="FF000000"/>
        <rFont val="Aptos Narrow"/>
        <family val="2"/>
        <charset val="238"/>
        <scheme val="minor"/>
      </rPr>
      <t xml:space="preserve">: Permetezzen a megtisztított és száraz bőrre 10 - 20 centiméter távolságból.
</t>
    </r>
    <r>
      <rPr>
        <b/>
        <u/>
        <sz val="11"/>
        <color rgb="FF000000"/>
        <rFont val="Aptos Narrow"/>
        <family val="2"/>
        <charset val="238"/>
        <scheme val="minor"/>
      </rPr>
      <t>Összetevők</t>
    </r>
    <r>
      <rPr>
        <sz val="11"/>
        <color rgb="FF000000"/>
        <rFont val="Aptos Narrow"/>
        <family val="2"/>
        <charset val="238"/>
        <scheme val="minor"/>
      </rPr>
      <t xml:space="preserve">: cink-oxid; lanolin; allantoin
</t>
    </r>
    <r>
      <rPr>
        <b/>
        <u/>
        <sz val="11"/>
        <color rgb="FF000000"/>
        <rFont val="Aptos Narrow"/>
        <family val="2"/>
        <charset val="238"/>
        <scheme val="minor"/>
      </rPr>
      <t>Figyelmeztetés</t>
    </r>
    <r>
      <rPr>
        <sz val="11"/>
        <color rgb="FF000000"/>
        <rFont val="Aptos Narrow"/>
        <family val="2"/>
        <charset val="238"/>
        <scheme val="minor"/>
      </rPr>
      <t xml:space="preserve">:
H222 - Rendkívül tűzveszélyes aeroszol
H229 - Az edényben túlnyomás uralkodik: hő hatására megrepedhet
H336 - Álmosságot vagy szédülést okozhat
H411 - Mérgező a vízi élővilágra, hosszan tartó károsodást okoz
</t>
    </r>
    <r>
      <rPr>
        <b/>
        <u/>
        <sz val="11"/>
        <color rgb="FF000000"/>
        <rFont val="Aptos Narrow"/>
        <family val="2"/>
        <charset val="238"/>
        <scheme val="minor"/>
      </rPr>
      <t>Tartalom</t>
    </r>
    <r>
      <rPr>
        <sz val="11"/>
        <color rgb="FF000000"/>
        <rFont val="Aptos Narrow"/>
        <family val="2"/>
        <charset val="238"/>
        <scheme val="minor"/>
      </rPr>
      <t>: 200 ml</t>
    </r>
  </si>
  <si>
    <t>Zinkoxyd Hautschutzsalbenspray</t>
  </si>
  <si>
    <t xml:space="preserve"> 250 g</t>
  </si>
  <si>
    <t>Waldhausen csukamájolaj-cink kenőcs 250 g</t>
  </si>
  <si>
    <t>Lebertran - Zinksalbe, 250 g</t>
  </si>
  <si>
    <r>
      <rPr>
        <sz val="11"/>
        <color rgb="FF000000"/>
        <rFont val="Aptos Narrow"/>
        <family val="2"/>
        <charset val="238"/>
        <scheme val="minor"/>
      </rPr>
      <t xml:space="preserve">Hagyományosan a bőr támogatására alkalmazott kenőcs, rosszul gyógyuló vagy nedves sebek esetén. 
</t>
    </r>
    <r>
      <rPr>
        <b/>
        <u/>
        <sz val="11"/>
        <color rgb="FF000000"/>
        <rFont val="Aptos Narrow"/>
        <family val="2"/>
        <charset val="238"/>
        <scheme val="minor"/>
      </rPr>
      <t>Összetevők</t>
    </r>
    <r>
      <rPr>
        <sz val="11"/>
        <color rgb="FF000000"/>
        <rFont val="Aptos Narrow"/>
        <family val="2"/>
        <charset val="238"/>
        <scheme val="minor"/>
      </rPr>
      <t xml:space="preserve">: vazelin; csukamájolaj; cink; mogyoróolaj
</t>
    </r>
    <r>
      <rPr>
        <b/>
        <u/>
        <sz val="11"/>
        <color rgb="FF000000"/>
        <rFont val="Aptos Narrow"/>
        <family val="2"/>
        <charset val="238"/>
        <scheme val="minor"/>
      </rPr>
      <t>Tartalom</t>
    </r>
    <r>
      <rPr>
        <sz val="11"/>
        <color rgb="FF000000"/>
        <rFont val="Aptos Narrow"/>
        <family val="2"/>
        <charset val="238"/>
        <scheme val="minor"/>
      </rPr>
      <t>: 250 g</t>
    </r>
  </si>
  <si>
    <t>Lebertran - Zinksalbe</t>
  </si>
  <si>
    <t xml:space="preserve"> 500 ml</t>
  </si>
  <si>
    <t>Waldhausen Easy-Cool hűsítő gél 500 ml</t>
  </si>
  <si>
    <t>Kühlgel Easy-Cool, 500 ml</t>
  </si>
  <si>
    <r>
      <rPr>
        <sz val="11"/>
        <color rgb="FF000000"/>
        <rFont val="Aptos Narrow"/>
        <family val="2"/>
        <charset val="238"/>
        <scheme val="minor"/>
      </rPr>
      <t xml:space="preserve">Energizáló speciális készítmény, amely ellazítja és hűti az izmokat, ízületeket, inakat és szalagoat fáradtság után.
</t>
    </r>
    <r>
      <rPr>
        <b/>
        <u/>
        <sz val="11"/>
        <color rgb="FF000000"/>
        <rFont val="Aptos Narrow"/>
        <family val="2"/>
        <charset val="238"/>
        <scheme val="minor"/>
      </rPr>
      <t>Alkalmazás</t>
    </r>
    <r>
      <rPr>
        <sz val="11"/>
        <color rgb="FF000000"/>
        <rFont val="Aptos Narrow"/>
        <family val="2"/>
        <charset val="238"/>
        <scheme val="minor"/>
      </rPr>
      <t xml:space="preserve">: Az Easy Cool-t alkalmazzuk a test megfelelő részein és masszírozzuk be. A jobb hosszútávú hatás érdekében a bemasszírozott testrészeket kössük be. Nagyon jól tűri a bőr. 
</t>
    </r>
    <r>
      <rPr>
        <b/>
        <u/>
        <sz val="11"/>
        <color rgb="FF000000"/>
        <rFont val="Aptos Narrow"/>
        <family val="2"/>
        <charset val="238"/>
        <scheme val="minor"/>
      </rPr>
      <t>Megjegyzés</t>
    </r>
    <r>
      <rPr>
        <sz val="11"/>
        <color rgb="FF000000"/>
        <rFont val="Aptos Narrow"/>
        <family val="2"/>
        <charset val="238"/>
        <scheme val="minor"/>
      </rPr>
      <t xml:space="preserve">: Ne alkalmazza nyílt sebekre vagy nyálkahártyákra.
</t>
    </r>
    <r>
      <rPr>
        <b/>
        <u/>
        <sz val="11"/>
        <color rgb="FF000000"/>
        <rFont val="Aptos Narrow"/>
        <family val="2"/>
        <charset val="238"/>
        <scheme val="minor"/>
      </rPr>
      <t>Összetevők</t>
    </r>
    <r>
      <rPr>
        <sz val="11"/>
        <color rgb="FF000000"/>
        <rFont val="Aptos Narrow"/>
        <family val="2"/>
        <charset val="238"/>
        <scheme val="minor"/>
      </rPr>
      <t xml:space="preserve">: mentol, eukaliptuszolaj, rozmaringolaj, kakukkfű olaj
</t>
    </r>
    <r>
      <rPr>
        <u/>
        <sz val="11"/>
        <color rgb="FF000000"/>
        <rFont val="Aptos Narrow"/>
        <family val="2"/>
        <charset val="238"/>
        <scheme val="minor"/>
      </rPr>
      <t>INCI</t>
    </r>
    <r>
      <rPr>
        <sz val="11"/>
        <color rgb="FF000000"/>
        <rFont val="Aptos Narrow"/>
        <family val="2"/>
        <charset val="238"/>
        <scheme val="minor"/>
      </rPr>
      <t xml:space="preserve">: aqua; izopropil-alkohol, propilénglikol, nátrium-karbomer, PEG-35 ricinusolaj, eukaliptusz globulus, rosmarinus officinalis, metilazolino-alkohol, benzinochlorothi 9, CI 420 chlorotholis nem, menthol
</t>
    </r>
    <r>
      <rPr>
        <b/>
        <u/>
        <sz val="11"/>
        <color rgb="FF000000"/>
        <rFont val="Aptos Narrow"/>
        <family val="2"/>
        <charset val="238"/>
        <scheme val="minor"/>
      </rPr>
      <t>Tartalom</t>
    </r>
    <r>
      <rPr>
        <sz val="11"/>
        <color rgb="FF000000"/>
        <rFont val="Aptos Narrow"/>
        <family val="2"/>
        <charset val="238"/>
        <scheme val="minor"/>
      </rPr>
      <t>: 500 ml</t>
    </r>
  </si>
  <si>
    <t>Kühlgel Easy-Cool</t>
  </si>
  <si>
    <t xml:space="preserve"> 850 g</t>
  </si>
  <si>
    <t>Waldhausen zöld agyagpakolás gyógynövényekkel 850 g</t>
  </si>
  <si>
    <t>Tonerdepaste, grün mit Kräutern, 850 g</t>
  </si>
  <si>
    <r>
      <rPr>
        <sz val="11"/>
        <color rgb="FF000000"/>
        <rFont val="Aptos Narrow"/>
        <family val="2"/>
        <charset val="238"/>
        <scheme val="minor"/>
      </rPr>
      <t xml:space="preserve">Zöld ásványföld agyag a megterhelt inak, izmok, szalagok és ízületek regenerálódására. Árnika, kamilla és mentol hozzáadásával pihentető és regeneráló hatás érhető el.
Olyan fontos ásványi anyagokat és nyomelemeket tartalmaz, mint a kalcium, vas, kálium, szilícium, alumínium és még sok más. 
</t>
    </r>
    <r>
      <rPr>
        <b/>
        <u/>
        <sz val="12"/>
        <color rgb="FF000000"/>
        <rFont val="Aptos Narrow"/>
        <family val="2"/>
        <charset val="238"/>
        <scheme val="minor"/>
      </rPr>
      <t>Alkalmazás</t>
    </r>
    <r>
      <rPr>
        <sz val="11"/>
        <color rgb="FF000000"/>
        <rFont val="Aptos Narrow"/>
        <family val="2"/>
        <charset val="238"/>
        <scheme val="minor"/>
      </rPr>
      <t xml:space="preserve">:
</t>
    </r>
    <r>
      <rPr>
        <u/>
        <sz val="11"/>
        <color rgb="FF000000"/>
        <rFont val="Aptos Narrow"/>
        <family val="2"/>
        <charset val="238"/>
        <scheme val="minor"/>
      </rPr>
      <t>Hideg felhordás</t>
    </r>
    <r>
      <rPr>
        <sz val="11"/>
        <color rgb="FF000000"/>
        <rFont val="Aptos Narrow"/>
        <family val="2"/>
        <charset val="238"/>
        <scheme val="minor"/>
      </rPr>
      <t xml:space="preserve">: Ha szükséges, kb. 1 cm vastagságban vigye fel naponta 1-2 alkalommal és hagyja megdermedni. Öblítse le vagy kefélje le. Átkötésre is alkalmas.
</t>
    </r>
    <r>
      <rPr>
        <u/>
        <sz val="11"/>
        <color rgb="FF000000"/>
        <rFont val="Aptos Narrow"/>
        <family val="2"/>
        <charset val="238"/>
        <scheme val="minor"/>
      </rPr>
      <t>Forró felhordás</t>
    </r>
    <r>
      <rPr>
        <sz val="11"/>
        <color rgb="FF000000"/>
        <rFont val="Aptos Narrow"/>
        <family val="2"/>
        <charset val="238"/>
        <scheme val="minor"/>
      </rPr>
      <t xml:space="preserve">: Melegítse fel a nyitott edényt forró vízben kb. 10-20 percig. Vegye ki a forró vízből. Járjon el úgy, mint a hideg alkalmazásnál.
</t>
    </r>
    <r>
      <rPr>
        <b/>
        <u/>
        <sz val="11"/>
        <color rgb="FF000000"/>
        <rFont val="Aptos Narrow"/>
        <family val="2"/>
        <charset val="238"/>
        <scheme val="minor"/>
      </rPr>
      <t>Összetevők</t>
    </r>
    <r>
      <rPr>
        <sz val="11"/>
        <color rgb="FF000000"/>
        <rFont val="Aptos Narrow"/>
        <family val="2"/>
        <charset val="238"/>
        <scheme val="minor"/>
      </rPr>
      <t xml:space="preserve">: zöld ásványföld, víz, gyógynövénykivonatok (árnika, kamilla, mentol)
</t>
    </r>
    <r>
      <rPr>
        <u/>
        <sz val="11"/>
        <color rgb="FF000000"/>
        <rFont val="Aptos Narrow"/>
        <family val="2"/>
        <charset val="238"/>
        <scheme val="minor"/>
      </rPr>
      <t>INCI</t>
    </r>
    <r>
      <rPr>
        <sz val="11"/>
        <color rgb="FF000000"/>
        <rFont val="Aptos Narrow"/>
        <family val="2"/>
        <charset val="238"/>
        <scheme val="minor"/>
      </rPr>
      <t xml:space="preserve">: Illit, aqua, mentol
</t>
    </r>
    <r>
      <rPr>
        <b/>
        <u/>
        <sz val="11"/>
        <color rgb="FF000000"/>
        <rFont val="Aptos Narrow"/>
        <family val="2"/>
        <charset val="238"/>
        <scheme val="minor"/>
      </rPr>
      <t>Figyelmeztetés</t>
    </r>
    <r>
      <rPr>
        <sz val="11"/>
        <color rgb="FF000000"/>
        <rFont val="Aptos Narrow"/>
        <family val="2"/>
        <charset val="238"/>
        <scheme val="minor"/>
      </rPr>
      <t xml:space="preserve">: Használat előtt mindig olvassa el a címkét és a termékinformációkat. A tartályt szorosan lezárva kell tartani. Gyermekektől távol tartandó! 
Lenyelés esetén orvoshoz kell fordulni, és mutassa meg a csomagot és a címkét.
</t>
    </r>
    <r>
      <rPr>
        <b/>
        <u/>
        <sz val="11"/>
        <color rgb="FF000000"/>
        <rFont val="Aptos Narrow"/>
        <family val="2"/>
        <charset val="238"/>
        <scheme val="minor"/>
      </rPr>
      <t>Tartalom</t>
    </r>
    <r>
      <rPr>
        <sz val="11"/>
        <color rgb="FF000000"/>
        <rFont val="Aptos Narrow"/>
        <family val="2"/>
        <charset val="238"/>
        <scheme val="minor"/>
      </rPr>
      <t>: 850 g</t>
    </r>
  </si>
  <si>
    <t>Tonerdepaste</t>
  </si>
  <si>
    <t>2 kg</t>
  </si>
  <si>
    <t>Pharmakas Tonerde ízülettámogató gél 2 kg</t>
  </si>
  <si>
    <t>Pharmakas Tonerde-Gel 2 kg</t>
  </si>
  <si>
    <t>Pharmakas</t>
  </si>
  <si>
    <r>
      <rPr>
        <sz val="11"/>
        <color rgb="FF000000"/>
        <rFont val="Aptos Narrow"/>
        <family val="2"/>
        <charset val="238"/>
        <scheme val="minor"/>
      </rPr>
      <t xml:space="preserve">A Pharmakas® Tonerde ízülettámogató gél hűti, ellazítja és megnyugatja az inakat, szalagokat, izmokat és ízületeket megerőltetés után, valamint elősegíti a regenerációs folyamatokat terhelés, húzódások és zúzódások után.
A frissítő gyógynövények természetes hatóanyagai mélyen behatolnak a bőrbe, melyek aktiválnak és regenerálnak. Tökéletes megoldás az igénybevett és túlfeszített lólábakra.
A Pharmakas® Tonerde ízülettámogató gélt nagyon jól tolerálja a bőr és a szőr, nagyon könnyen felvihető, később könnyen lemosható.
</t>
    </r>
    <r>
      <rPr>
        <b/>
        <u/>
        <sz val="11"/>
        <color rgb="FF000000"/>
        <rFont val="Aptos Narrow"/>
        <family val="2"/>
        <charset val="238"/>
        <scheme val="minor"/>
      </rPr>
      <t>Alkalmazás</t>
    </r>
    <r>
      <rPr>
        <sz val="11"/>
        <color rgb="FF000000"/>
        <rFont val="Aptos Narrow"/>
        <family val="2"/>
        <charset val="238"/>
        <scheme val="minor"/>
      </rPr>
      <t xml:space="preserve">: Enyhén nedvesítse meg a bundát, vigye fel bőségesen a gélt, hagyja hatni legalább 8-12 órán át. Az expozíciós idő letelte után mossa le vagy kefélje le.
</t>
    </r>
    <r>
      <rPr>
        <b/>
        <u/>
        <sz val="11"/>
        <color rgb="FF000000"/>
        <rFont val="Aptos Narrow"/>
        <family val="2"/>
        <charset val="238"/>
        <scheme val="minor"/>
      </rPr>
      <t>Összetevők</t>
    </r>
    <r>
      <rPr>
        <sz val="11"/>
        <color rgb="FF000000"/>
        <rFont val="Aptos Narrow"/>
        <family val="2"/>
        <charset val="238"/>
        <scheme val="minor"/>
      </rPr>
      <t xml:space="preserve">: timföld; árnika; ásványi anyagok
</t>
    </r>
    <r>
      <rPr>
        <b/>
        <u/>
        <sz val="11"/>
        <color rgb="FF000000"/>
        <rFont val="Aptos Narrow"/>
        <family val="2"/>
        <charset val="238"/>
        <scheme val="minor"/>
      </rPr>
      <t>Tartalom</t>
    </r>
    <r>
      <rPr>
        <sz val="11"/>
        <color rgb="FF000000"/>
        <rFont val="Aptos Narrow"/>
        <family val="2"/>
        <charset val="238"/>
        <scheme val="minor"/>
      </rPr>
      <t>: 2 kg</t>
    </r>
  </si>
  <si>
    <t>500 ml</t>
  </si>
  <si>
    <t>Pharmakas Refreshing hűsítő krém 500 ml</t>
  </si>
  <si>
    <t>Pharmakas Pferdesalbe Refreshing 500 ml</t>
  </si>
  <si>
    <r>
      <rPr>
        <sz val="11"/>
        <color rgb="FF000000"/>
        <rFont val="Aptos Narrow"/>
        <family val="2"/>
        <charset val="238"/>
        <scheme val="minor"/>
      </rPr>
      <t xml:space="preserve">A Pharmakas® Refreshing lókenőcs hialuronsavval, árnika és gyömbérkivonattal intenzíven hűsítő hatást biztosít testmozgás és megerőltetés után. A Pharmakas Refreshing® lókenőcs allantoinnal és D-panthenollal táplálja a bőrt, mesterséges illatanyagoktól mentes.
</t>
    </r>
    <r>
      <rPr>
        <b/>
        <u/>
        <sz val="11"/>
        <color rgb="FF000000"/>
        <rFont val="Aptos Narrow"/>
        <family val="2"/>
        <charset val="238"/>
        <scheme val="minor"/>
      </rPr>
      <t>Alkalmazás</t>
    </r>
    <r>
      <rPr>
        <sz val="11"/>
        <color rgb="FF000000"/>
        <rFont val="Aptos Narrow"/>
        <family val="2"/>
        <charset val="238"/>
        <scheme val="minor"/>
      </rPr>
      <t xml:space="preserve">: Vigye fel a stresszes területre, és enyhén masszírozza bele.
</t>
    </r>
    <r>
      <rPr>
        <b/>
        <u/>
        <sz val="11"/>
        <color rgb="FF000000"/>
        <rFont val="Aptos Narrow"/>
        <family val="2"/>
        <charset val="238"/>
        <scheme val="minor"/>
      </rPr>
      <t>Tartalom</t>
    </r>
    <r>
      <rPr>
        <sz val="11"/>
        <color rgb="FF000000"/>
        <rFont val="Aptos Narrow"/>
        <family val="2"/>
        <charset val="238"/>
        <scheme val="minor"/>
      </rPr>
      <t>: 500 ml</t>
    </r>
  </si>
  <si>
    <t>200 ml</t>
  </si>
  <si>
    <t>Pharmakas Equiskin krém 200 ml</t>
  </si>
  <si>
    <t>Pharmakas Equiskin Creme 200 ml</t>
  </si>
  <si>
    <r>
      <rPr>
        <sz val="11"/>
        <color rgb="FF000000"/>
        <rFont val="Aptos Narrow"/>
        <family val="2"/>
        <charset val="238"/>
        <scheme val="minor"/>
      </rPr>
      <t xml:space="preserve">A Pharmakas® Equiskin krém egy regeneráló ápolókrém a sérült és igénybevett bőrfelületekre, és tökéletes ekcéma ellen.
Az innovatív formula argánolajjal és panthenollal visszaállítja a bőr természetes egyensúlyát és szabályozza a nedvességét. Nyugtató hatással van a bőrre és csökkenti a viszketést.
A Pharmakas® Equiskin krém segít, különösen a nedves évszakban, amikor az sár megnövekedhet. Megvédi az érintett területeket a külső hatásoktól, így a baktériumoktól és a vírusoktól, és segíti a bőr öngyógyulását.
</t>
    </r>
    <r>
      <rPr>
        <b/>
        <u/>
        <sz val="11"/>
        <color rgb="FF000000"/>
        <rFont val="Aptos Narrow"/>
        <family val="2"/>
        <charset val="238"/>
        <scheme val="minor"/>
      </rPr>
      <t>Alkalmazás</t>
    </r>
    <r>
      <rPr>
        <sz val="11"/>
        <color rgb="FF000000"/>
        <rFont val="Aptos Narrow"/>
        <family val="2"/>
        <charset val="238"/>
        <scheme val="minor"/>
      </rPr>
      <t xml:space="preserve">: Vigye fel bőségesen az érintett bőrfelületekre, és gyengéden masszírozza be. TIPP: A csüdsömör esetében használat előtt alaposan mossa le Pharmakas® jódszappannal.
</t>
    </r>
    <r>
      <rPr>
        <b/>
        <u/>
        <sz val="11"/>
        <color rgb="FF000000"/>
        <rFont val="Aptos Narrow"/>
        <family val="2"/>
        <charset val="238"/>
        <scheme val="minor"/>
      </rPr>
      <t>Tartalom</t>
    </r>
    <r>
      <rPr>
        <sz val="11"/>
        <color rgb="FF000000"/>
        <rFont val="Aptos Narrow"/>
        <family val="2"/>
        <charset val="238"/>
        <scheme val="minor"/>
      </rPr>
      <t>: 200 ml</t>
    </r>
  </si>
  <si>
    <t>Pharmakas rágás elleni paszta 200 ml</t>
  </si>
  <si>
    <t>Pharmakas AKS Paste 200 ml</t>
  </si>
  <si>
    <r>
      <rPr>
        <sz val="11"/>
        <color rgb="FF000000"/>
        <rFont val="Aptos Narrow"/>
        <family val="2"/>
        <charset val="238"/>
        <scheme val="minor"/>
      </rPr>
      <t xml:space="preserve">A Pharmakas® rágás elleni paszta keserű anyagokat tartalmaz, ezért hatékonyan védi a lovakat az idegen tárgyak felszedésétől, és így megelőzi a súlyos sérüléseket vagy betegségeket (pl. kólika).
A felhasznált keserűanyag az emberek és a lovak egészségére teljesen ártalmatlan, ugyanakkor hatékonyan megakadályozza a rágcsálást. Hosszan tartó és hatékony hatása van. A többszöri használat növeli a hatékonyságot.
</t>
    </r>
    <r>
      <rPr>
        <b/>
        <u/>
        <sz val="11"/>
        <color rgb="FF000000"/>
        <rFont val="Aptos Narrow"/>
        <family val="2"/>
        <charset val="238"/>
        <scheme val="minor"/>
      </rPr>
      <t>Alkalmazás</t>
    </r>
    <r>
      <rPr>
        <sz val="11"/>
        <color rgb="FF000000"/>
        <rFont val="Aptos Narrow"/>
        <family val="2"/>
        <charset val="238"/>
        <scheme val="minor"/>
      </rPr>
      <t xml:space="preserve">: A Pharmakas® rágás elleni paszta minden szokásos tárgyra és felületre felvihető: ideális kötelekhez, takarókhoz, övekhez, kötszerekhez, box falakhoz és ajtókhoz. Előzetesen tesztelje a termék kompatibilitását egy nem feltűnő helyen. Alkalmazáskor viseljen kesztyűt.
A Pharmakas® rágás elleni paszta nem használható közvetlenül a lóra! Kapszaiciumot (természetes paprikakivonatot) tartalmaz!
Lóval való véletlen érintkezés esetén: ügyeljen az ADMR megfelelőségére!
</t>
    </r>
    <r>
      <rPr>
        <b/>
        <u/>
        <sz val="11"/>
        <color rgb="FF000000"/>
        <rFont val="Aptos Narrow"/>
        <family val="2"/>
        <charset val="238"/>
        <scheme val="minor"/>
      </rPr>
      <t>Tartalom</t>
    </r>
    <r>
      <rPr>
        <sz val="11"/>
        <color rgb="FF000000"/>
        <rFont val="Aptos Narrow"/>
        <family val="2"/>
        <charset val="238"/>
        <scheme val="minor"/>
      </rPr>
      <t>: 200 ml</t>
    </r>
  </si>
  <si>
    <t>Pharmakas rágás elleni folyadék 500 ml</t>
  </si>
  <si>
    <t>Pharmakas AKS Liquid 500 ml</t>
  </si>
  <si>
    <r>
      <rPr>
        <sz val="11"/>
        <color rgb="FF000000"/>
        <rFont val="Aptos Narrow"/>
        <family val="2"/>
        <charset val="238"/>
        <scheme val="minor"/>
      </rPr>
      <t xml:space="preserve">A Pharmakas® rágás elleni folyadék keserű anyagokat tartalmaz, ezért hatékonyan védi a lovakat az idegen tárgyak például forgács, rostok vagy egyéb idegen tárgyak felszedésétől, és így megelőzi a súlyos sérüléseket vagy betegségeket (pl. kólika).
A felhasznált keserűanyag az emberek és a lovak egészségére teljesen ártalmatlan, ugyanakkor hatékonyan megakadályozza a rágcsálást. Hosszan tartó és hatékony hatása van. A többszöri használat növeli a hatékonyságot.
</t>
    </r>
    <r>
      <rPr>
        <b/>
        <u/>
        <sz val="11"/>
        <color rgb="FF000000"/>
        <rFont val="Aptos Narrow"/>
        <family val="2"/>
        <charset val="238"/>
        <scheme val="minor"/>
      </rPr>
      <t>Alkalmazás</t>
    </r>
    <r>
      <rPr>
        <sz val="11"/>
        <color rgb="FF000000"/>
        <rFont val="Aptos Narrow"/>
        <family val="2"/>
        <charset val="238"/>
        <scheme val="minor"/>
      </rPr>
      <t xml:space="preserve">: Használat előtt rázza fel. A Pharmakas® rágás elleni folyadék minden szokásos tárgyra és felületre felvihető: ideális kötelekhez, takarókhoz, övekhez, kötszerekhez, box falához és ajtókhoz. Előzetesen tesztelje a termék kompatibilitását egy nem feltűnő helyen. Alkalmazáskor viseljen kesztyűt.
A Pharmakas® rágás elleni folyadék nem használható közvetlenül a lóra! Kapszaicumot (természetes paprikakivonatot) tartalmaz!
Lóval való véletlen érintkezés esetén: ügyeljen az ADMR megfelelőségére!
</t>
    </r>
    <r>
      <rPr>
        <b/>
        <u/>
        <sz val="11"/>
        <color rgb="FF000000"/>
        <rFont val="Aptos Narrow"/>
        <family val="2"/>
        <charset val="238"/>
        <scheme val="minor"/>
      </rPr>
      <t>Tartalom</t>
    </r>
    <r>
      <rPr>
        <sz val="11"/>
        <color rgb="FF000000"/>
        <rFont val="Aptos Narrow"/>
        <family val="2"/>
        <charset val="238"/>
        <scheme val="minor"/>
      </rPr>
      <t>: 500 ml</t>
    </r>
  </si>
  <si>
    <t>Pharmakas jódszappan 500 ml</t>
  </si>
  <si>
    <t>Pharmakas Jodseife 500 ml</t>
  </si>
  <si>
    <r>
      <rPr>
        <sz val="11"/>
        <color rgb="FF000000"/>
        <rFont val="Aptos Narrow"/>
        <family val="2"/>
        <charset val="238"/>
        <scheme val="minor"/>
      </rPr>
      <t xml:space="preserve">A Pharmakas® akut jódszappan különösen alkalmas lovak fertőtlenítésére.
Nagyon hatékony a gombák és a baktériumok ellen, különösen sár ellen. A tisztító és fertőtlenítő Pharmakas® akut jódszappan segít a nedves évszakok idején. A speciálisan kialakított PVP-jód készítményt a bőr és a szőr nagyon jól tolerálja. Ezenkívül glicerinnel hidratálja és táplálja a bőrt, így a Pharmakas akut jódszappan habozás nélkül többször is használható.
</t>
    </r>
    <r>
      <rPr>
        <b/>
        <u/>
        <sz val="11"/>
        <color rgb="FF000000"/>
        <rFont val="Aptos Narrow"/>
        <family val="2"/>
        <charset val="238"/>
        <scheme val="minor"/>
      </rPr>
      <t>Alkalmazás</t>
    </r>
    <r>
      <rPr>
        <sz val="11"/>
        <color rgb="FF000000"/>
        <rFont val="Aptos Narrow"/>
        <family val="2"/>
        <charset val="238"/>
        <scheme val="minor"/>
      </rPr>
      <t xml:space="preserve">: Nedvesítse meg az érintett testfelületet, és nedves szivaccsal vigyen fel kb. 20 ml akut jódszappant. Dörzsölje be, és csak rövid ideig hagyja hatni. Ezután alaposan öblítse le tiszta vízzel és szárítsa meg.
Csak külső használatra. Ne vigye fel a nyálkahártyára.
</t>
    </r>
    <r>
      <rPr>
        <u/>
        <sz val="11"/>
        <color rgb="FF000000"/>
        <rFont val="Aptos Narrow"/>
        <family val="2"/>
        <charset val="238"/>
        <scheme val="minor"/>
      </rPr>
      <t>TIPP</t>
    </r>
    <r>
      <rPr>
        <sz val="11"/>
        <color rgb="FF000000"/>
        <rFont val="Aptos Narrow"/>
        <family val="2"/>
        <charset val="238"/>
        <scheme val="minor"/>
      </rPr>
      <t xml:space="preserve">: Ha van csüdsömörje a lónak, akkor ápolószerként alkalmazza a Pharmakas Equiskin krémet.
</t>
    </r>
    <r>
      <rPr>
        <b/>
        <u/>
        <sz val="11"/>
        <color rgb="FF000000"/>
        <rFont val="Aptos Narrow"/>
        <family val="2"/>
        <charset val="238"/>
        <scheme val="minor"/>
      </rPr>
      <t>Megjegyzés</t>
    </r>
    <r>
      <rPr>
        <sz val="11"/>
        <color rgb="FF000000"/>
        <rFont val="Aptos Narrow"/>
        <family val="2"/>
        <charset val="238"/>
        <scheme val="minor"/>
      </rPr>
      <t xml:space="preserve">: Óvatosan használja a biocid termékeket. Használja biztonságosan a terméket, olvassa el a címkét és termékinformációkat!
BAuA - regisztrációs szám: N-101148
</t>
    </r>
    <r>
      <rPr>
        <b/>
        <u/>
        <sz val="11"/>
        <color rgb="FF000000"/>
        <rFont val="Aptos Narrow"/>
        <family val="2"/>
        <charset val="238"/>
        <scheme val="minor"/>
      </rPr>
      <t>Figyelmeztetés</t>
    </r>
    <r>
      <rPr>
        <sz val="11"/>
        <color rgb="FF000000"/>
        <rFont val="Aptos Narrow"/>
        <family val="2"/>
        <charset val="238"/>
        <scheme val="minor"/>
      </rPr>
      <t xml:space="preserve">:
H315 - Bőrirritáló hatású
H318 - Súlyos szemkárosodást okoz
H412 - Ártalmas a vízi élővilágra, hosszan tartó károsodást okoz
</t>
    </r>
    <r>
      <rPr>
        <b/>
        <u/>
        <sz val="11"/>
        <color rgb="FF000000"/>
        <rFont val="Aptos Narrow"/>
        <family val="2"/>
        <charset val="238"/>
        <scheme val="minor"/>
      </rPr>
      <t>Tartalom</t>
    </r>
    <r>
      <rPr>
        <sz val="11"/>
        <color rgb="FF000000"/>
        <rFont val="Aptos Narrow"/>
        <family val="2"/>
        <charset val="238"/>
        <scheme val="minor"/>
      </rPr>
      <t>: 500 ml</t>
    </r>
  </si>
  <si>
    <t>250 ml</t>
  </si>
  <si>
    <t>KERALIT Pataerősítő 250ml</t>
  </si>
  <si>
    <t>KERALIT Huf-Festiger 250ml</t>
  </si>
  <si>
    <t>Keralit</t>
  </si>
  <si>
    <r>
      <rPr>
        <sz val="11"/>
        <color rgb="FF000000"/>
        <rFont val="Aptos Narrow"/>
        <family val="2"/>
        <charset val="238"/>
        <scheme val="minor"/>
      </rPr>
      <t xml:space="preserve">A KERALIT Pataerősítő támogatja a szaru egészséges növekedését, ezáltal erősebbé és lényegesen tartósabbá téve. Csökkenti a szaru kopását "mezítlábas "lovaknál is. A robusztus szaruért és az erőteljes járásért minden helyzetben. 
- Stabilizálja a szarut a fehér vonal, a támasztó él és a talp területén, és emészthetetlenné teszi a káros baktériumok és gombák számára
- Semlegesíti az olyan károsítókat, mint a hidrogén-szulfid és az ammónia
- Rugalmasabbá és stabilabbá teszi a patákat
- Támogatja a vas szilárd illeszkedését patkolt lovak esetében, a körömlyukak többé nem szakadnak ki.
- A mezítlábas lovak szarvkopása jelentősen csökken.
- A paták lényegesen rugalmasabbá és stabilabbá válnak. Erős és rugalmas szaruhoz, akár mezítláb, akár patkolt.
</t>
    </r>
    <r>
      <rPr>
        <b/>
        <u/>
        <sz val="12"/>
        <color rgb="FF000000"/>
        <rFont val="Aptos Narrow"/>
        <family val="2"/>
        <charset val="238"/>
        <scheme val="minor"/>
      </rPr>
      <t xml:space="preserve">Alkalmazás:
</t>
    </r>
    <r>
      <rPr>
        <sz val="11"/>
        <color rgb="FF000000"/>
        <rFont val="Aptos Narrow"/>
        <family val="2"/>
        <charset val="238"/>
        <scheme val="minor"/>
      </rPr>
      <t xml:space="preserve">Használat előtt a patát kemény, száraz kefével meg kell tisztítani. A legjobb eredményt akkor éri el, ha a KERALIT pataerősítőt a száraz vagy csak enyhén nedves patára viszi fel, mivel így a szaru a legjobban felszívja a terméket. Csupasz patájú lovak esetében: a KERALIT pataerősítőt kívülről a patafal alsó harmadára, alulról a tartóélre és a fehér vonalra kell felvinni. Érzékeny lovaknál is érdemes a talpra kenni. Patkolt lovakon ecsetelje a pataerősítőt a patafal legalsó harmadára, határozottan a régi és az új körömlyukak fölé. Némileg a vas alá is, mivel ez nagymértékben csökkenti a fehér vonal bomlási folyamatait.
A KERALIT pataerősítő akut esetekben naponta használható. Javulás után heti kétszer elegendő. Hetente egyszer használják megelőzésre.
</t>
    </r>
    <r>
      <rPr>
        <b/>
        <u/>
        <sz val="12"/>
        <color rgb="FF000000"/>
        <rFont val="Aptos Narrow"/>
        <family val="2"/>
        <charset val="238"/>
        <scheme val="minor"/>
      </rPr>
      <t xml:space="preserve">Figyelmeztetések:
</t>
    </r>
    <r>
      <rPr>
        <sz val="11"/>
        <color rgb="FF000000"/>
        <rFont val="Aptos Narrow"/>
        <family val="2"/>
        <charset val="238"/>
        <scheme val="minor"/>
      </rPr>
      <t>H315 - Bőrirritáló hatású
H317 - Allergiás bőrreakciót válthat ki
H318 - Súlyos szemkárosodást okoz
H332 - Belélegezve ártalmas
H334 - Belélegezve allergiát, asztmaszerű tüneteket vagy légzési nehézséget okozhat
H335 - Légúti irritációt okozhat</t>
    </r>
  </si>
  <si>
    <t>KERALIT Nyír-folyadék 250ml</t>
  </si>
  <si>
    <t>KERALIT Strahl-Liquide 250ml</t>
  </si>
  <si>
    <r>
      <rPr>
        <sz val="11"/>
        <color rgb="FF000000"/>
        <rFont val="Aptos Narrow"/>
        <family val="2"/>
        <charset val="238"/>
        <scheme val="minor"/>
      </rPr>
      <t xml:space="preserve">A KERALIT Nyír-folyadék ideális a nyír problémás ápolására, valamint a nyír bomlásának megelőzésére. A szaru emészthetetlenné válik a szuvasodást kiváltó baktériumok és gombák számára, csak ezután nőhet vissza az új, egészséges szaru. A KERALIT Nyír-folyadék jó megoldás, különösen a nyír problémás területeire. Sérült és leromlott puha szaru ápolására és regenerálására szolgál. Ez a pataápoló kiváló megoldás különösen a már megpuhult, rossz szagú központi és oldalsó nyírbarázdák esetén. Az olyan károsítókat, mint az ammónia és a hidrogén-szulfid, közvetlenül semlegesítik!
3-4 nap használat után a barázdák láthatóan kiszáradnak, így a nyír egészségesen nőhet vissza.
</t>
    </r>
    <r>
      <rPr>
        <b/>
        <u/>
        <sz val="11"/>
        <color rgb="FF000000"/>
        <rFont val="Aptos Narrow"/>
        <family val="2"/>
        <charset val="238"/>
        <scheme val="minor"/>
      </rPr>
      <t>Alkalmazás</t>
    </r>
    <r>
      <rPr>
        <b/>
        <sz val="11"/>
        <color rgb="FF000000"/>
        <rFont val="Aptos Narrow"/>
        <family val="2"/>
        <charset val="238"/>
        <scheme val="minor"/>
      </rPr>
      <t xml:space="preserve">:
</t>
    </r>
    <r>
      <rPr>
        <sz val="11"/>
        <color rgb="FF000000"/>
        <rFont val="Aptos Narrow"/>
        <family val="2"/>
        <charset val="238"/>
        <scheme val="minor"/>
      </rPr>
      <t xml:space="preserve">Tisztítsa meg, és szárítsa meg a nyírt a kezelés előtt egy törlőkendővel és spatulával. A nyírt nem szabad mosni, és még szappanozni sem! A szappan lúgos, és elősegíti a káros gombák és baktériumok elszaporodását! Ezután juttassa be mélyen a nyír barázdáiba. A KERALIT Nyír-folyadékkal átitatott törlőkendővel is behelyezhető. Azonban kerülje a szoros eldugulást a törlőkendővel.
Akut esetekben a KERALIT Nyír-folyadékot naponta kell alkalmazni. Javulást követően heti 2-3 alkalommal elegendő. Megelőző intézkedésként heti 1 kezelés elegendő.
</t>
    </r>
    <r>
      <rPr>
        <b/>
        <u/>
        <sz val="11"/>
        <color rgb="FF000000"/>
        <rFont val="Aptos Narrow"/>
        <family val="2"/>
        <charset val="238"/>
        <scheme val="minor"/>
      </rPr>
      <t>Figyelmeztetés</t>
    </r>
    <r>
      <rPr>
        <sz val="11"/>
        <color rgb="FF000000"/>
        <rFont val="Aptos Narrow"/>
        <family val="2"/>
        <charset val="238"/>
        <scheme val="minor"/>
      </rPr>
      <t>:
H315 - Bőrirritáló hatású.
H317 - Allergiás reakciókat válthat ki a bőrén.
H319 - Súlyos szemirritációt okoz.
H335 - Légúti irritációt okozhat.</t>
    </r>
  </si>
  <si>
    <t>235 g</t>
  </si>
  <si>
    <t>KERALIT Undercover  235 g</t>
  </si>
  <si>
    <t>KERALIT Undercover 235g</t>
  </si>
  <si>
    <r>
      <rPr>
        <sz val="11"/>
        <color rgb="FF000000"/>
        <rFont val="Aptos Narrow"/>
        <family val="2"/>
        <charset val="238"/>
        <scheme val="minor"/>
      </rPr>
      <t xml:space="preserve">A KERALIT Undercover egy ápoló paszta, amely segít megelőzni a szaru lebomlási folyamatait a fehér vonalon, a nyíron, a talpon, és az üreges falakon azáltal, hogy állandó rothadásgátló környezetet teremt. A paszta optimális nyitott istállóban tartott lovak számára, amelyek sokat állnak nedvesen! 
- Optimális nyitott istállóban tartott lovak számára, amelyek sokat állnak nedvesen 
- Különösen alkalmas ortopéd patkolás patabetéttel és szilikonpárnával esetén
- Védelmet nyújt a szerelés teljes időtartama alatt. A KERALIT Undercovert patkolókovácsok, patavágók és lótulajdonosok használhatják.
</t>
    </r>
    <r>
      <rPr>
        <b/>
        <u/>
        <sz val="12"/>
        <color rgb="FF000000"/>
        <rFont val="Aptos Narrow"/>
        <family val="2"/>
        <charset val="238"/>
        <scheme val="minor"/>
      </rPr>
      <t xml:space="preserve">Alkalmazás patkolókovácsoknak:
</t>
    </r>
    <r>
      <rPr>
        <sz val="11"/>
        <color rgb="FF000000"/>
        <rFont val="Aptos Narrow"/>
        <family val="2"/>
        <charset val="238"/>
        <scheme val="minor"/>
      </rPr>
      <t xml:space="preserve">Kivágáskor a belső késsel U-alakban távolítsa el a korhadt, laza területeket. A mélyebb bevágásokat egy pataszeggel kaparja ki, hogy a lehető legtöbb laza, korhadt anyagot távolítsa el. Ezután a KERALIT Undercover-t a keletkező üregekbe kenje. Végül pedig folytassa a patkolási munkát a megszokott módon. 
</t>
    </r>
    <r>
      <rPr>
        <b/>
        <u/>
        <sz val="12"/>
        <color rgb="FF000000"/>
        <rFont val="Aptos Narrow"/>
        <family val="2"/>
        <charset val="238"/>
        <scheme val="minor"/>
      </rPr>
      <t xml:space="preserve">Alkalmazás fehér vonal hibák esetén és a nyír területére:
</t>
    </r>
    <r>
      <rPr>
        <sz val="11"/>
        <color rgb="FF000000"/>
        <rFont val="Aptos Narrow"/>
        <family val="2"/>
        <charset val="238"/>
        <scheme val="minor"/>
      </rPr>
      <t xml:space="preserve">Alaposan tisztítsa meg a barázdákat spatulával és cellulózzal - ez a döntő az eredmény szempontjából! Ezután vigye fel az Undercover ápoló pasztát a lehető legmélyebben a barázdákba és az üregekbe. Ismételje meg a kezelést hetente egyszer vagy kétszer. Az ápoló paszta nagyon jól tapad a patához több napig. 
</t>
    </r>
    <r>
      <rPr>
        <b/>
        <u/>
        <sz val="12"/>
        <color rgb="FF000000"/>
        <rFont val="Aptos Narrow"/>
        <family val="2"/>
        <charset val="238"/>
        <scheme val="minor"/>
      </rPr>
      <t xml:space="preserve">Figyelmeztetés:
</t>
    </r>
    <r>
      <rPr>
        <sz val="11"/>
        <color rgb="FF000000"/>
        <rFont val="Aptos Narrow"/>
        <family val="2"/>
        <charset val="238"/>
        <scheme val="minor"/>
      </rPr>
      <t>H315 - Bőrirritáló hatású.
H319 - Súlyos szemirritációt okoz.</t>
    </r>
  </si>
  <si>
    <t>130 ml</t>
  </si>
  <si>
    <t>KERALIT Keralysin kenőcs 130 ml</t>
  </si>
  <si>
    <t>KERALIT Keralysin-Salbe 130ml</t>
  </si>
  <si>
    <r>
      <t xml:space="preserve">Gyengéden fellazítja a varasodást és a kérget. Csüdsömör, ekcéma és régebbi bőrsérülések esetén. Ezek a szőrre tapadt makacs varratok borítják az érintett bőrfelületeket, és hátráltatják a mögöttes kórokozók érdemi kezelését. A KERALIT Keralysin kenőcsben lévő rendkívül híg olajok gyengén fellazítják ezeket a varasodott rétegeket, és eltávolítják őket. Ezek gyengéden puhítják a varasodott rétegeket anélkül, hogy irritációt vagy bőrsérülést okoznának. Gyakran </t>
    </r>
    <r>
      <rPr>
        <i/>
        <u/>
        <sz val="11"/>
        <color rgb="FF00B050"/>
        <rFont val="Aptos Narrow"/>
        <family val="2"/>
        <scheme val="minor"/>
      </rPr>
      <t xml:space="preserve">egyetlen </t>
    </r>
    <r>
      <rPr>
        <sz val="11"/>
        <color rgb="FF00B050"/>
        <rFont val="Aptos Narrow"/>
        <family val="2"/>
        <scheme val="minor"/>
      </rPr>
      <t xml:space="preserve">alkalmazás után! A kiegészítőleg felírt fertőtlenítőszerek vagy gyógyászati ​​készítmények csak így érhetik el optimális hatásukat. A KERALIT Keralysin kenőcs nagyon hasznosnak bizonyult, különösen frízek, vagy más hosszú bokaszőrű lovak esetében, mivel a kezelés nem igényli a szőr eltávolítását.
</t>
    </r>
    <r>
      <rPr>
        <b/>
        <u/>
        <sz val="12"/>
        <color rgb="FF00B050"/>
        <rFont val="Aptos Narrow"/>
        <family val="2"/>
        <scheme val="minor"/>
      </rPr>
      <t>Dopping figyelmeztetés</t>
    </r>
    <r>
      <rPr>
        <sz val="11"/>
        <color rgb="FF00B050"/>
        <rFont val="Aptos Narrow"/>
        <family val="2"/>
        <scheme val="minor"/>
      </rPr>
      <t>:
FN-ADMR várakozási idő 2 nap.</t>
    </r>
  </si>
  <si>
    <t>KERALIT Dermacure kenőcs 130 ml</t>
  </si>
  <si>
    <t>KERALIT Dermacure-Vet Salbe 130ml</t>
  </si>
  <si>
    <r>
      <rPr>
        <sz val="11"/>
        <color rgb="FF000000"/>
        <rFont val="Aptos Narrow"/>
        <family val="2"/>
        <charset val="238"/>
        <scheme val="minor"/>
      </rPr>
      <t xml:space="preserve">Csüdsömör és ekcéma esetén az érintett bőrterületek gyakran törékenyek és irritáltak. A KERALIT Dermacure kenőcs kiváló minőségű, tápláló anyagokat tartalmaz, például dexpanthenolt, orbáncfű olajat és cink-oxidot. Ezek elősegítik az irritált bőrterületek regenerálódását. Az ápolóanyagok megtartják a bőr rugalmásságát, és megakadályozzák, hogy újra kirepedezzen. A KERALIT Dermacure kenőcs a KERALIT Keralysin kenőcs hasznos kiegészítője az utókezeléshez.
</t>
    </r>
    <r>
      <rPr>
        <b/>
        <u/>
        <sz val="12"/>
        <color rgb="FF000000"/>
        <rFont val="Aptos Narrow"/>
        <family val="2"/>
        <charset val="238"/>
        <scheme val="minor"/>
      </rPr>
      <t xml:space="preserve">Dopping információ:
</t>
    </r>
    <r>
      <rPr>
        <sz val="11"/>
        <color rgb="FF000000"/>
        <rFont val="Aptos Narrow"/>
        <family val="2"/>
        <charset val="238"/>
        <scheme val="minor"/>
      </rPr>
      <t>FN-ADMR várakozási idő 2 nap.</t>
    </r>
  </si>
  <si>
    <t>Waldhausen sörény-és farok spray viszketés ellen 500 ml</t>
  </si>
  <si>
    <t>Hautspray gegen Juckreiz, für Schweif und Mähne, 500 ml</t>
  </si>
  <si>
    <r>
      <rPr>
        <sz val="11"/>
        <color rgb="FF000000"/>
        <rFont val="Aptos Narrow"/>
        <family val="2"/>
        <charset val="238"/>
        <scheme val="minor"/>
      </rPr>
      <t xml:space="preserve">A bőr és a sörény megtisztul a viszketést okozó anyagoktól, ugyanakkor az intenzíven tápláló összetevők nyugtatóan hatnak a bőrre.
</t>
    </r>
    <r>
      <rPr>
        <b/>
        <u/>
        <sz val="11"/>
        <color rgb="FF000000"/>
        <rFont val="Aptos Narrow"/>
        <family val="2"/>
        <charset val="238"/>
        <scheme val="minor"/>
      </rPr>
      <t>Összetevők</t>
    </r>
    <r>
      <rPr>
        <sz val="11"/>
        <color rgb="FF000000"/>
        <rFont val="Aptos Narrow"/>
        <family val="2"/>
        <charset val="238"/>
        <scheme val="minor"/>
      </rPr>
      <t xml:space="preserve">: májfű, holt-tengeri só, aloe vera, teafaolaj, levendulaolaj, pelargonium graveolens (illatozó muskátli)
</t>
    </r>
    <r>
      <rPr>
        <b/>
        <u/>
        <sz val="11"/>
        <color rgb="FF000000"/>
        <rFont val="Aptos Narrow"/>
        <family val="2"/>
        <charset val="238"/>
        <scheme val="minor"/>
      </rPr>
      <t>Tartalom</t>
    </r>
    <r>
      <rPr>
        <sz val="11"/>
        <color rgb="FF000000"/>
        <rFont val="Aptos Narrow"/>
        <family val="2"/>
        <charset val="238"/>
        <scheme val="minor"/>
      </rPr>
      <t>: 500 ml</t>
    </r>
  </si>
  <si>
    <t>Hautspray gegen Juckreiz</t>
  </si>
  <si>
    <t>Bense &amp; Eicke ezüst spray 200 ml</t>
  </si>
  <si>
    <t>Bense &amp; Eicke Silber Spray, 200 ml</t>
  </si>
  <si>
    <t>Bense &amp; Eicke</t>
  </si>
  <si>
    <r>
      <rPr>
        <sz val="11"/>
        <color rgb="FF000000"/>
        <rFont val="Aptos Narrow"/>
        <family val="2"/>
        <charset val="238"/>
        <scheme val="minor"/>
      </rPr>
      <t xml:space="preserve">Felületek rugalmas és légáteresztő fémfóliával való teljes lefedésére. A felületek így védettek lesznek a bakteriális szennyeződések és egyéb káros környezeti hatások ellen.
</t>
    </r>
    <r>
      <rPr>
        <b/>
        <u/>
        <sz val="11"/>
        <color rgb="FF000000"/>
        <rFont val="Aptos Narrow"/>
        <family val="2"/>
        <charset val="238"/>
        <scheme val="minor"/>
      </rPr>
      <t>Összetevők</t>
    </r>
    <r>
      <rPr>
        <sz val="11"/>
        <color rgb="FF000000"/>
        <rFont val="Aptos Narrow"/>
        <family val="2"/>
        <charset val="238"/>
        <scheme val="minor"/>
      </rPr>
      <t xml:space="preserve">: alumínium
</t>
    </r>
    <r>
      <rPr>
        <b/>
        <u/>
        <sz val="11"/>
        <color rgb="FF000000"/>
        <rFont val="Aptos Narrow"/>
        <family val="2"/>
        <charset val="238"/>
        <scheme val="minor"/>
      </rPr>
      <t>Figyelmeztetés/veszély</t>
    </r>
    <r>
      <rPr>
        <sz val="11"/>
        <color rgb="FF000000"/>
        <rFont val="Aptos Narrow"/>
        <family val="2"/>
        <charset val="238"/>
        <scheme val="minor"/>
      </rPr>
      <t xml:space="preserve">:
H222 - Rendkívül tűzveszélyes aeroszol
H229 - Az edényben túlnyomás uralkodik: hő hatására megrepedhet
H319 - Súlyos szemirritációt okoz
H336 - Álmosságot vagy szédülést okozhat
</t>
    </r>
    <r>
      <rPr>
        <b/>
        <u/>
        <sz val="11"/>
        <color rgb="FF000000"/>
        <rFont val="Aptos Narrow"/>
        <family val="2"/>
        <charset val="238"/>
        <scheme val="minor"/>
      </rPr>
      <t>Tartalma</t>
    </r>
    <r>
      <rPr>
        <sz val="11"/>
        <color rgb="FF000000"/>
        <rFont val="Aptos Narrow"/>
        <family val="2"/>
        <charset val="238"/>
        <scheme val="minor"/>
      </rPr>
      <t>: 200 ml</t>
    </r>
  </si>
  <si>
    <t>Bense &amp; Eicke Silber Spray</t>
  </si>
  <si>
    <t xml:space="preserve"> 150 ml</t>
  </si>
  <si>
    <t>Bense &amp; Eicke nyír- és pataspray 150 ml</t>
  </si>
  <si>
    <t>Bense &amp; Eicke Strahl- &amp; Hufspray, 150 ml</t>
  </si>
  <si>
    <r>
      <rPr>
        <sz val="11"/>
        <color rgb="FF000000"/>
        <rFont val="Aptos Narrow"/>
        <family val="2"/>
        <charset val="238"/>
        <scheme val="minor"/>
      </rPr>
      <t xml:space="preserve">A természetes összetevők hatékonyak a nyírrothadás kialakulása ellen. A vízálló védőfilm megakadályozza a szennyeződések és baktériumok bejutását.
</t>
    </r>
    <r>
      <rPr>
        <b/>
        <u/>
        <sz val="11"/>
        <color rgb="FF000000"/>
        <rFont val="Aptos Narrow"/>
        <family val="2"/>
        <charset val="238"/>
        <scheme val="minor"/>
      </rPr>
      <t>Összetevők</t>
    </r>
    <r>
      <rPr>
        <sz val="11"/>
        <color rgb="FF000000"/>
        <rFont val="Aptos Narrow"/>
        <family val="2"/>
        <charset val="238"/>
        <scheme val="minor"/>
      </rPr>
      <t xml:space="preserve">: desztillált növényi zsírsavak, lanolin
</t>
    </r>
    <r>
      <rPr>
        <b/>
        <u/>
        <sz val="11"/>
        <color rgb="FF000000"/>
        <rFont val="Aptos Narrow"/>
        <family val="2"/>
        <charset val="238"/>
        <scheme val="minor"/>
      </rPr>
      <t>Figyelmeztetés/veszély</t>
    </r>
    <r>
      <rPr>
        <sz val="11"/>
        <color rgb="FF000000"/>
        <rFont val="Aptos Narrow"/>
        <family val="2"/>
        <charset val="238"/>
        <scheme val="minor"/>
      </rPr>
      <t xml:space="preserve">: 
H222 - Rendkívül tűzveszélyes aeroszol
H229 - Az edényben túlnyomás uralkodik: hő hatására megrepedhet
H319 - Súlyos szemirritációt okoz
H336 - Álmosságot vagy szédülést okozhat
</t>
    </r>
    <r>
      <rPr>
        <b/>
        <u/>
        <sz val="11"/>
        <color rgb="FF000000"/>
        <rFont val="Aptos Narrow"/>
        <family val="2"/>
        <charset val="238"/>
        <scheme val="minor"/>
      </rPr>
      <t>Tartalma</t>
    </r>
    <r>
      <rPr>
        <sz val="11"/>
        <color rgb="FF000000"/>
        <rFont val="Aptos Narrow"/>
        <family val="2"/>
        <charset val="238"/>
        <scheme val="minor"/>
      </rPr>
      <t>: 150 ml</t>
    </r>
  </si>
  <si>
    <t>Bense &amp; Eicke Strahl- &amp; Hufspray</t>
  </si>
  <si>
    <t>8030701-115</t>
  </si>
  <si>
    <t xml:space="preserve"> 115 cm</t>
  </si>
  <si>
    <t>Waldhausen thermo alsó takaró</t>
  </si>
  <si>
    <t>Thermo Unterdecke, 100 g,schwarz, 115 cm</t>
  </si>
  <si>
    <t>Lótakaró</t>
  </si>
  <si>
    <t>Alsó takaró</t>
  </si>
  <si>
    <r>
      <rPr>
        <sz val="11"/>
        <color rgb="FF000000"/>
        <rFont val="Aptos Narrow"/>
        <family val="2"/>
        <charset val="238"/>
        <scheme val="minor"/>
      </rPr>
      <t xml:space="preserve">Melegítő, légáteresztő alsó takaró 100 g/m² Thermfill anyaggal. A külső anyag szilikonos felülete a háton segít megakadályozni a takaró elcsúszását. Egyszerű T-mellkas rögzítéssel. Két rugalmas tépőzárral a vállrészen és két szíjjal a takaró hátsó részén, hogy könnyedén hozzá lehessen erősíteni az összes Waldhausen Economic, Comfort és Premium karámtakarókhoz.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100% poliészter</t>
    </r>
  </si>
  <si>
    <t>Thermo Unterdecke</t>
  </si>
  <si>
    <t>schwarz</t>
  </si>
  <si>
    <t>8030701-125</t>
  </si>
  <si>
    <t xml:space="preserve"> 125 cm</t>
  </si>
  <si>
    <t>Thermo Unterdecke, 100 g,schwarz, 125 cm</t>
  </si>
  <si>
    <t>8030701-135</t>
  </si>
  <si>
    <t xml:space="preserve"> 135 cm</t>
  </si>
  <si>
    <t>Thermo Unterdecke, 100 g,schwarz, 135 cm</t>
  </si>
  <si>
    <t>8030701-145</t>
  </si>
  <si>
    <t xml:space="preserve"> 145 cm</t>
  </si>
  <si>
    <t>Thermo Unterdecke, 100 g,schwarz, 145 cm</t>
  </si>
  <si>
    <t>8030701-155</t>
  </si>
  <si>
    <t xml:space="preserve"> 155 cm</t>
  </si>
  <si>
    <t>Thermo Unterdecke, 100 g,schwarz, 155 cm</t>
  </si>
  <si>
    <t>8030701-165</t>
  </si>
  <si>
    <t xml:space="preserve"> 165 cm</t>
  </si>
  <si>
    <t>Thermo Unterdecke, 100 g,schwarz, 165 cm</t>
  </si>
  <si>
    <t>8030801-115</t>
  </si>
  <si>
    <t>Thermo Unterdecke, 200 g,schwarz, 115 cm</t>
  </si>
  <si>
    <t>8030801-125</t>
  </si>
  <si>
    <t>Thermo Unterdecke, 200 g,schwarz, 125 cm</t>
  </si>
  <si>
    <t>8030801-135</t>
  </si>
  <si>
    <t>Thermo Unterdecke, 200 g,schwarz, 135 cm</t>
  </si>
  <si>
    <t>8030801-145</t>
  </si>
  <si>
    <t>Thermo Unterdecke, 200 g,schwarz, 145 cm</t>
  </si>
  <si>
    <t>8030801-155</t>
  </si>
  <si>
    <t>Thermo Unterdecke, 200 g,schwarz, 155 cm</t>
  </si>
  <si>
    <t>8030801-165</t>
  </si>
  <si>
    <t>Thermo Unterdecke, 200 g,schwarz, 165 cm</t>
  </si>
  <si>
    <t>8030901-115</t>
  </si>
  <si>
    <t>Waldhausen Fleece alsó takaró</t>
  </si>
  <si>
    <t>Fleece Unterdecke,schwarz, 115 cm</t>
  </si>
  <si>
    <r>
      <rPr>
        <sz val="11"/>
        <color rgb="FF000000"/>
        <rFont val="Aptos Narrow"/>
        <family val="2"/>
        <charset val="238"/>
        <scheme val="minor"/>
      </rPr>
      <t xml:space="preserve">Melegítő, légáteresztő alsótakaró 200 g/m² gyapjúból. Egyszerű T-mellkas rögzítéssel. Két rugalmas tépőzárral a vállrészen  a vállrészen és két szíjjal a takaró hátsó részén, hogy könnyedén hozzá lehessen erősíteni az összes Waldhausen Economic, Comfort és Premium karámtakarókhoz.
</t>
    </r>
    <r>
      <rPr>
        <b/>
        <u/>
        <sz val="11"/>
        <color rgb="FF000000"/>
        <rFont val="Aptos Narrow"/>
        <family val="2"/>
        <charset val="238"/>
        <scheme val="minor"/>
      </rPr>
      <t>Anyaga</t>
    </r>
    <r>
      <rPr>
        <sz val="11"/>
        <color rgb="FF000000"/>
        <rFont val="Aptos Narrow"/>
        <family val="2"/>
        <charset val="238"/>
        <scheme val="minor"/>
      </rPr>
      <t>: 100% poliészter</t>
    </r>
  </si>
  <si>
    <t>Fleece Unterdecke</t>
  </si>
  <si>
    <t>8030901-125</t>
  </si>
  <si>
    <t>Fleece Unterdecke,schwarz, 125 cm</t>
  </si>
  <si>
    <t>8030901-135</t>
  </si>
  <si>
    <t>Fleece Unterdecke,schwarz, 135 cm</t>
  </si>
  <si>
    <t>8030901-145</t>
  </si>
  <si>
    <t>Fleece Unterdecke,schwarz, 145 cm</t>
  </si>
  <si>
    <t>8030901-155</t>
  </si>
  <si>
    <t>Fleece Unterdecke,schwarz, 155 cm</t>
  </si>
  <si>
    <t>8030901-165</t>
  </si>
  <si>
    <t>Fleece Unterdecke,schwarz, 165 cm</t>
  </si>
  <si>
    <t>8032201-115</t>
  </si>
  <si>
    <t>Waldhausen Air Mesh alsó takaró</t>
  </si>
  <si>
    <t>Air Mesh Unterdecke,schwarz, 115 cm</t>
  </si>
  <si>
    <r>
      <rPr>
        <sz val="11"/>
        <color rgb="FF000000"/>
        <rFont val="Aptos Narrow"/>
        <family val="2"/>
        <charset val="238"/>
        <scheme val="minor"/>
      </rPr>
      <t xml:space="preserve">Különösen légáteresztő alsó takaró Air Mesh anyagból. A csúcstechnológiás anyag jó szellőzést és izzadást biztosít, ugyanakkor melegen tartja a lovat. Az Air Mesh szövet megakadályozza a hő felhalmozódását is. Egyszerű T-mellzárással. 2 elasztikus tépőzáras csík a vállrészen és a hátrészen az összes Waldhausen Economic, Comfort és Premium kültéri takaró egyszerű rögzítéséhez. Ez az alsó takaró ideális nagy hőmérséklet-ingadozásokhoz.
</t>
    </r>
    <r>
      <rPr>
        <b/>
        <u/>
        <sz val="11"/>
        <color rgb="FF000000"/>
        <rFont val="Aptos Narrow"/>
        <family val="2"/>
        <charset val="238"/>
        <scheme val="minor"/>
      </rPr>
      <t>Anyaga</t>
    </r>
    <r>
      <rPr>
        <sz val="11"/>
        <color rgb="FF000000"/>
        <rFont val="Aptos Narrow"/>
        <family val="2"/>
        <charset val="238"/>
        <scheme val="minor"/>
      </rPr>
      <t>: 100% poliészter</t>
    </r>
  </si>
  <si>
    <t>Air Mesh Unterdecke</t>
  </si>
  <si>
    <t>8032201-125</t>
  </si>
  <si>
    <t>Air Mesh Unterdecke,schwarz, 125 cm</t>
  </si>
  <si>
    <r>
      <rPr>
        <sz val="11"/>
        <color rgb="FF000000"/>
        <rFont val="Aptos Narrow"/>
        <family val="2"/>
        <charset val="238"/>
        <scheme val="minor"/>
      </rPr>
      <t xml:space="preserve">Különösen légáteresztő alsótakaró Air Mesh anyagból (léghálós). A csúcstechnológiás anyag jó szellőzést és izzadságelvezetést biztosít, ugyanakkor melegen tartja a lovat. Az Air Mesh szövet megakadályozza a hő felhalmozódását is. Egyszerű T-mellkas rögzítéssel, két rugalmas tépőzárral a vállrészen és két szíjjal a takaró hátsó részén, hogy könnyedén hozzá lehessen erősíteni az összes Waldhausen Economic, Comfort és Premium karámtakarókhoz. Ez az alsótakaró ideális nagy hőmérséklet-ingadozásokhoz.
</t>
    </r>
    <r>
      <rPr>
        <b/>
        <u/>
        <sz val="11"/>
        <color rgb="FF000000"/>
        <rFont val="Aptos Narrow"/>
        <family val="2"/>
        <charset val="238"/>
        <scheme val="minor"/>
      </rPr>
      <t>Anyaga</t>
    </r>
    <r>
      <rPr>
        <sz val="11"/>
        <color rgb="FF000000"/>
        <rFont val="Aptos Narrow"/>
        <family val="2"/>
        <charset val="238"/>
        <scheme val="minor"/>
      </rPr>
      <t>: 100% poliészter</t>
    </r>
  </si>
  <si>
    <t>8032201-135</t>
  </si>
  <si>
    <t>Air Mesh Unterdecke,schwarz, 135 cm</t>
  </si>
  <si>
    <t>8032201-145</t>
  </si>
  <si>
    <t>Air Mesh Unterdecke,schwarz, 145 cm</t>
  </si>
  <si>
    <t>8032201-155</t>
  </si>
  <si>
    <t>Air Mesh Unterdecke,schwarz, 155 cm</t>
  </si>
  <si>
    <t>8032201-165</t>
  </si>
  <si>
    <t>Air Mesh Unterdecke,schwarz, 165 cm</t>
  </si>
  <si>
    <t xml:space="preserve">Waldhausen bokavédő </t>
  </si>
  <si>
    <t>Streichkappen,schwarz, Shetty</t>
  </si>
  <si>
    <t>Láb- és patavédő</t>
  </si>
  <si>
    <t>Bokavédő</t>
  </si>
  <si>
    <t>Anatómiailag formázott kemény héj puha belső párnázással a lábszár védelmére.
Párban.</t>
  </si>
  <si>
    <t>Streichkappen</t>
  </si>
  <si>
    <t>1253907-PON</t>
  </si>
  <si>
    <t xml:space="preserve"> Pony</t>
  </si>
  <si>
    <t>Waldhausen Basic bokavédő</t>
  </si>
  <si>
    <t>Streichkappe Basic, dunkelbraun, Pony</t>
  </si>
  <si>
    <t>Optimális védelem lova hátsó lábszárai számára. Széles elasztikus pánt a tökéletes illeszkedés és a biztos tartás érdekében.</t>
  </si>
  <si>
    <t>Streichkappe Basic</t>
  </si>
  <si>
    <t>dunkelbraun</t>
  </si>
  <si>
    <t>1253905-PON</t>
  </si>
  <si>
    <t>Streichkappe Basic, dunkelblau, Pony</t>
  </si>
  <si>
    <t>dunkelblau</t>
  </si>
  <si>
    <t>1253902-PON</t>
  </si>
  <si>
    <t>Streichkappe Basic, weiß, Pony</t>
  </si>
  <si>
    <t>weiß</t>
  </si>
  <si>
    <t>1253901-PON</t>
  </si>
  <si>
    <t>Streichkappe Basic,schwarz, Pony</t>
  </si>
  <si>
    <t>1253907-VB</t>
  </si>
  <si>
    <t xml:space="preserve"> VB</t>
  </si>
  <si>
    <t>Streichkappe Basic, dunkelbraun, VB</t>
  </si>
  <si>
    <t>1253905-VB</t>
  </si>
  <si>
    <t>Streichkappe Basic, dunkelblau, VB</t>
  </si>
  <si>
    <t>1253902-VB</t>
  </si>
  <si>
    <t>Streichkappe Basic, weiß, VB</t>
  </si>
  <si>
    <t>1253901-VB</t>
  </si>
  <si>
    <t>Streichkappe Basic,schwarz, VB</t>
  </si>
  <si>
    <t>1253907-WB</t>
  </si>
  <si>
    <t>WB</t>
  </si>
  <si>
    <t>Streichkappe Basic, dunkelbraun WB</t>
  </si>
  <si>
    <t>1253905-WB</t>
  </si>
  <si>
    <t xml:space="preserve"> WB</t>
  </si>
  <si>
    <t>Streichkappe Basic, dunkelblau, WB</t>
  </si>
  <si>
    <t>1253902-WB</t>
  </si>
  <si>
    <t>Streichkappe Basic, weiß WB</t>
  </si>
  <si>
    <t>1253901-WB</t>
  </si>
  <si>
    <t>Streichkappe Basic,schwarz, WB</t>
  </si>
  <si>
    <t>1253964-VB</t>
  </si>
  <si>
    <t>Streichkappe Basic, tannengrün, VB</t>
  </si>
  <si>
    <t>tannengrün</t>
  </si>
  <si>
    <t>1253964-WB</t>
  </si>
  <si>
    <t>Streichkappe Basic, tannengrün, WB</t>
  </si>
  <si>
    <t>3840801-WB</t>
  </si>
  <si>
    <t>Waldhausen báránybőrös bokavédő</t>
  </si>
  <si>
    <t>Lammfell Streichkappe,schwarz, WB</t>
  </si>
  <si>
    <t>Rugalmas, természetes báránybőrből készült bokavédő. Ütésálló, anatómiailag formált külső héj.
A széles tépőzáras rögzítések biztosítják a biztonságos illeszkedést a ló lábán. Párban.
Waldhausen báránybőr termékek
Minden báránybőr termék kiváló minőségű merinói gyapjúból készül,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Waldhausen karton akasztóval.</t>
  </si>
  <si>
    <t>Lammfell Streichkappe</t>
  </si>
  <si>
    <t>3864001-L</t>
  </si>
  <si>
    <t>L</t>
  </si>
  <si>
    <t xml:space="preserve">Waldhausen Basic Plus bokavédő </t>
  </si>
  <si>
    <t>Streichkappe Basic Plus,schwarz, Gr. L</t>
  </si>
  <si>
    <t>Kiváló minőségű, könnyen kezelhető puha anyagból készült bokavédő, amely biztonságosan körülöleli a ló lábát, és így tökéletes védelmet biztosít a napi munka során vagy a versenyen.
A belsejében található erős héj véd az ütésektől. Az extra erős tépőzáras rögzítők biztonságosan tartják a bokavédőt a ló lábán.
Párban szállítjuk.
Waldhausen karton akasztóval</t>
  </si>
  <si>
    <t>Streichkappe Basic Plus</t>
  </si>
  <si>
    <t>3864001-M</t>
  </si>
  <si>
    <t>M</t>
  </si>
  <si>
    <t>Streichkappe Basic Plus,schwarz, Gr. M</t>
  </si>
  <si>
    <t xml:space="preserve"> Gr. 27</t>
  </si>
  <si>
    <t>ELT gyermek Jodhpur lovaglócipő</t>
  </si>
  <si>
    <t>Jodhpurstiefelette Classic,schwarz, Gr. 27</t>
  </si>
  <si>
    <t>ELT</t>
  </si>
  <si>
    <t>Lovasfelszerelés</t>
  </si>
  <si>
    <t>Lovaglócipő, csizma</t>
  </si>
  <si>
    <t>Cipő, lovaglócipő</t>
  </si>
  <si>
    <t>Lovaglócipő</t>
  </si>
  <si>
    <r>
      <rPr>
        <sz val="11"/>
        <color rgb="FF000000"/>
        <rFont val="Aptos Narrow"/>
        <family val="2"/>
        <charset val="238"/>
        <scheme val="minor"/>
      </rPr>
      <t xml:space="preserve">Elegáns megjelenésű karcsúsított jodhpur lovaglócipő. Kemény, kopásálló és vízálló bőrből készült.
Elasztikus betétekkel.
</t>
    </r>
    <r>
      <rPr>
        <b/>
        <u/>
        <sz val="11"/>
        <color rgb="FF000000"/>
        <rFont val="Aptos Narrow"/>
        <family val="2"/>
        <charset val="238"/>
        <scheme val="minor"/>
      </rPr>
      <t>Felső anyag</t>
    </r>
    <r>
      <rPr>
        <sz val="11"/>
        <color rgb="FF000000"/>
        <rFont val="Aptos Narrow"/>
        <family val="2"/>
        <charset val="238"/>
        <scheme val="minor"/>
      </rPr>
      <t xml:space="preserve">: 100% bőr; </t>
    </r>
    <r>
      <rPr>
        <b/>
        <u/>
        <sz val="11"/>
        <color rgb="FF000000"/>
        <rFont val="Aptos Narrow"/>
        <family val="2"/>
        <charset val="238"/>
        <scheme val="minor"/>
      </rPr>
      <t>bélés</t>
    </r>
    <r>
      <rPr>
        <sz val="11"/>
        <color rgb="FF000000"/>
        <rFont val="Aptos Narrow"/>
        <family val="2"/>
        <charset val="238"/>
        <scheme val="minor"/>
      </rPr>
      <t xml:space="preserve">: 100% poluretán; </t>
    </r>
    <r>
      <rPr>
        <b/>
        <u/>
        <sz val="11"/>
        <color rgb="FF000000"/>
        <rFont val="Aptos Narrow"/>
        <family val="2"/>
        <charset val="238"/>
        <scheme val="minor"/>
      </rPr>
      <t>talp</t>
    </r>
    <r>
      <rPr>
        <sz val="11"/>
        <color rgb="FF000000"/>
        <rFont val="Aptos Narrow"/>
        <family val="2"/>
        <charset val="238"/>
        <scheme val="minor"/>
      </rPr>
      <t>: egyéb anyag</t>
    </r>
  </si>
  <si>
    <t>Jodhpurstiefelette Classic</t>
  </si>
  <si>
    <t>Jodhpurstiefelette Classic,schwarz, Gr. 28</t>
  </si>
  <si>
    <t>Jodhpurstiefelette Classic,schwarz, Gr. 29</t>
  </si>
  <si>
    <t>Jodhpurstiefelette Classic,schwarz, Gr. 30</t>
  </si>
  <si>
    <t>Jodhpurstiefelette Classic,schwarz, Gr. 31</t>
  </si>
  <si>
    <t>Jodhpurstiefelette Classic,schwarz, Gr. 32</t>
  </si>
  <si>
    <t>Jodhpurstiefelette Classic,schwarz, Gr. 33</t>
  </si>
  <si>
    <t>Jodhpurstiefelette Classic,schwarz, Gr. 34</t>
  </si>
  <si>
    <t>Jodhpurstiefelette Classic,schwarz, Gr. 35</t>
  </si>
  <si>
    <t>ELT Jodhpur lovaglócipő</t>
  </si>
  <si>
    <t>Jodhpurstiefelette Classic,schwarz, Gr. 36</t>
  </si>
  <si>
    <t>Jodhpurstiefelette Classic,schwarz, Gr. 37</t>
  </si>
  <si>
    <t>Jodhpurstiefelette Classic,schwarz, Gr. 38</t>
  </si>
  <si>
    <t>Jodhpurstiefelette Classic,schwarz, Gr. 39</t>
  </si>
  <si>
    <t>Jodhpurstiefelette Classic,schwarz, Gr. 40</t>
  </si>
  <si>
    <t>Jodhpurstiefelette Classic,schwarz, Gr. 41</t>
  </si>
  <si>
    <t>Jodhpurstiefelette Classic,schwarz, Gr. 42</t>
  </si>
  <si>
    <t>Jodhpurstiefelette Classic,schwarz, Gr. 43</t>
  </si>
  <si>
    <t>Jodhpurstiefelette Classic,schwarz, Gr. 44</t>
  </si>
  <si>
    <t>Jodhpurstiefelette Classic,schwarz, Gr. 45</t>
  </si>
  <si>
    <t>2076000-28</t>
  </si>
  <si>
    <t>ELT Jodhpur téli gyermek lovaglócipő</t>
  </si>
  <si>
    <t>Jodhpurstiefelette Winter Kids,schwarz/silber, Gr.</t>
  </si>
  <si>
    <r>
      <rPr>
        <sz val="11"/>
        <color rgb="FF000000"/>
        <rFont val="Aptos Narrow"/>
        <family val="2"/>
        <charset val="238"/>
        <scheme val="minor"/>
      </rPr>
      <t xml:space="preserve">Vékony szabású gyermek lovaglócipő, kényelmes polár béléssel. Erős, vízlepergető, kopásálló, sima bőrből készült.
Elasztikus betétekkel és csúszásgátló talppal. 
</t>
    </r>
    <r>
      <rPr>
        <b/>
        <u/>
        <sz val="11"/>
        <color rgb="FF000000"/>
        <rFont val="Aptos Narrow"/>
        <family val="2"/>
        <charset val="238"/>
        <scheme val="minor"/>
      </rPr>
      <t>Felső anyaga</t>
    </r>
    <r>
      <rPr>
        <sz val="11"/>
        <color rgb="FF000000"/>
        <rFont val="Aptos Narrow"/>
        <family val="2"/>
        <charset val="238"/>
        <scheme val="minor"/>
      </rPr>
      <t xml:space="preserve">: bőr; </t>
    </r>
    <r>
      <rPr>
        <b/>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talp</t>
    </r>
    <r>
      <rPr>
        <sz val="11"/>
        <color rgb="FF000000"/>
        <rFont val="Aptos Narrow"/>
        <family val="2"/>
        <charset val="238"/>
        <scheme val="minor"/>
      </rPr>
      <t>: TPR</t>
    </r>
  </si>
  <si>
    <t>Jodhpurstiefelette Winter Kids</t>
  </si>
  <si>
    <t>schwarz/silber</t>
  </si>
  <si>
    <t>2076000-29</t>
  </si>
  <si>
    <t>2076000-30</t>
  </si>
  <si>
    <t>2076000-31</t>
  </si>
  <si>
    <t>2076000-32</t>
  </si>
  <si>
    <t>2076000-33</t>
  </si>
  <si>
    <t>2076000-34</t>
  </si>
  <si>
    <t>2076000-35</t>
  </si>
  <si>
    <t>2076001-36</t>
  </si>
  <si>
    <t>ELT Jodhpur téli lovaglócipő</t>
  </si>
  <si>
    <t>Jodhpurstiefelette Winter,schwarz, Gr. 36</t>
  </si>
  <si>
    <r>
      <rPr>
        <sz val="11"/>
        <color rgb="FF000000"/>
        <rFont val="Aptos Narrow"/>
        <family val="2"/>
        <charset val="238"/>
        <scheme val="minor"/>
      </rPr>
      <t xml:space="preserve">Elegáns dizájnú karcsúsított jodhpur lovaglócipő. Kemény, kopásálló, vízálló bőrből készült, elasztikus betétekkel.
Belül meleg béléssel.
</t>
    </r>
    <r>
      <rPr>
        <b/>
        <u/>
        <sz val="11"/>
        <color rgb="FF000000"/>
        <rFont val="Aptos Narrow"/>
        <family val="2"/>
        <charset val="238"/>
        <scheme val="minor"/>
      </rPr>
      <t>Felső anyaga</t>
    </r>
    <r>
      <rPr>
        <sz val="11"/>
        <color rgb="FF000000"/>
        <rFont val="Aptos Narrow"/>
        <family val="2"/>
        <charset val="238"/>
        <scheme val="minor"/>
      </rPr>
      <t xml:space="preserve">: 100% bőr; </t>
    </r>
    <r>
      <rPr>
        <b/>
        <u/>
        <sz val="11"/>
        <color rgb="FF000000"/>
        <rFont val="Aptos Narrow"/>
        <family val="2"/>
        <charset val="238"/>
        <scheme val="minor"/>
      </rPr>
      <t>bélés</t>
    </r>
    <r>
      <rPr>
        <sz val="11"/>
        <color rgb="FF000000"/>
        <rFont val="Aptos Narrow"/>
        <family val="2"/>
        <charset val="238"/>
        <scheme val="minor"/>
      </rPr>
      <t xml:space="preserve">: 100% poluretán; </t>
    </r>
    <r>
      <rPr>
        <b/>
        <u/>
        <sz val="11"/>
        <color rgb="FF000000"/>
        <rFont val="Aptos Narrow"/>
        <family val="2"/>
        <charset val="238"/>
        <scheme val="minor"/>
      </rPr>
      <t>talp</t>
    </r>
    <r>
      <rPr>
        <sz val="11"/>
        <color rgb="FF000000"/>
        <rFont val="Aptos Narrow"/>
        <family val="2"/>
        <charset val="238"/>
        <scheme val="minor"/>
      </rPr>
      <t>: TPR</t>
    </r>
  </si>
  <si>
    <t>Jodhpurstiefelette Winter</t>
  </si>
  <si>
    <t>2076001-37</t>
  </si>
  <si>
    <t>Jodhpurstiefelette Winter,schwarz, Gr. 37</t>
  </si>
  <si>
    <t>2076001-38</t>
  </si>
  <si>
    <t>Jodhpurstiefelette Winter,schwarz, Gr. 38</t>
  </si>
  <si>
    <t>2076001-39</t>
  </si>
  <si>
    <t>Jodhpurstiefelette Winter,schwarz, Gr. 39</t>
  </si>
  <si>
    <t>2076001-40</t>
  </si>
  <si>
    <t>Jodhpurstiefelette Winter,schwarz, Gr. 40</t>
  </si>
  <si>
    <t>2076001-41</t>
  </si>
  <si>
    <t>Jodhpurstiefelette Winter,schwarz, Gr. 41</t>
  </si>
  <si>
    <t>2076001-42</t>
  </si>
  <si>
    <t>Jodhpurstiefelette Winter,schwarz, Gr. 42</t>
  </si>
  <si>
    <t>2076001-43</t>
  </si>
  <si>
    <t>Jodhpurstiefelette Winter,schwarz, Gr. 43</t>
  </si>
  <si>
    <t>609201-28</t>
  </si>
  <si>
    <t>ELT Chelsea gyermek Jodhpur lovaglócipő</t>
  </si>
  <si>
    <t>Jodhpurstiefelette Chelsea,schwarz, Gr. 28</t>
  </si>
  <si>
    <r>
      <rPr>
        <sz val="11"/>
        <color rgb="FF000000"/>
        <rFont val="Aptos Narrow"/>
        <family val="2"/>
        <charset val="238"/>
        <scheme val="minor"/>
      </rPr>
      <t xml:space="preserve">Az ELT Chelsea egy kényelmes és praktikus jodhpur lovaglócipő. Könnyen kezelhető, vízálló anyagból készült. Puha, légáteresztő textil béléssel, csúszásmentes talppal rendelkezik. Stabilitás az integrált acél szárnak köszönhetően a talpban, hogy egyenletes nyomást gyakoroljon a talpra.
</t>
    </r>
    <r>
      <rPr>
        <b/>
        <u/>
        <sz val="11"/>
        <color rgb="FF000000"/>
        <rFont val="Aptos Narrow"/>
        <family val="2"/>
        <charset val="238"/>
        <scheme val="minor"/>
      </rPr>
      <t>Külső anyag</t>
    </r>
    <r>
      <rPr>
        <sz val="11"/>
        <color rgb="FF000000"/>
        <rFont val="Aptos Narrow"/>
        <family val="2"/>
        <charset val="238"/>
        <scheme val="minor"/>
      </rPr>
      <t xml:space="preserve">: 100% PVC ; </t>
    </r>
    <r>
      <rPr>
        <b/>
        <u/>
        <sz val="11"/>
        <color rgb="FF000000"/>
        <rFont val="Aptos Narrow"/>
        <family val="2"/>
        <charset val="238"/>
        <scheme val="minor"/>
      </rPr>
      <t>Bélés</t>
    </r>
    <r>
      <rPr>
        <sz val="11"/>
        <color rgb="FF000000"/>
        <rFont val="Aptos Narrow"/>
        <family val="2"/>
        <charset val="238"/>
        <scheme val="minor"/>
      </rPr>
      <t xml:space="preserve">: 50% poliészter, 50% poliuretán ; </t>
    </r>
    <r>
      <rPr>
        <b/>
        <u/>
        <sz val="11"/>
        <color rgb="FF000000"/>
        <rFont val="Aptos Narrow"/>
        <family val="2"/>
        <charset val="238"/>
        <scheme val="minor"/>
      </rPr>
      <t>Talp</t>
    </r>
    <r>
      <rPr>
        <sz val="11"/>
        <color rgb="FF000000"/>
        <rFont val="Aptos Narrow"/>
        <family val="2"/>
        <charset val="238"/>
        <scheme val="minor"/>
      </rPr>
      <t xml:space="preserve">: egyéb anyag </t>
    </r>
  </si>
  <si>
    <t>Jodhpurstiefelette Chelsea</t>
  </si>
  <si>
    <t>609201-29</t>
  </si>
  <si>
    <t>Jodhpurstiefelette Chelsea,schwarz, Gr. 29</t>
  </si>
  <si>
    <t>609201-30</t>
  </si>
  <si>
    <t>Jodhpurstiefelette Chelsea,schwarz, Gr. 30</t>
  </si>
  <si>
    <t>609201-31</t>
  </si>
  <si>
    <t>Jodhpurstiefelette Chelsea,schwarz, Gr. 31</t>
  </si>
  <si>
    <t>609201-32</t>
  </si>
  <si>
    <t>Jodhpurstiefelette Chelsea,schwarz, Gr. 32</t>
  </si>
  <si>
    <t>609201-33</t>
  </si>
  <si>
    <t>Jodhpurstiefelette Chelsea,schwarz, Gr. 33</t>
  </si>
  <si>
    <t>609201-34</t>
  </si>
  <si>
    <t>Jodhpurstiefelette Chelsea,schwarz, Gr. 34</t>
  </si>
  <si>
    <t>609201-35</t>
  </si>
  <si>
    <t>Jodhpurstiefelette Chelsea,schwarz, Gr. 35</t>
  </si>
  <si>
    <t>609201-36</t>
  </si>
  <si>
    <t>ELT Chelsea Jodhpur lovaglócipő</t>
  </si>
  <si>
    <t>Jodhpurstiefelette Chelsea,schwarz, Gr. 36</t>
  </si>
  <si>
    <t>609201-37</t>
  </si>
  <si>
    <t>Jodhpurstiefelette Chelsea,schwarz, Gr. 37</t>
  </si>
  <si>
    <t>609201-38</t>
  </si>
  <si>
    <t>Jodhpurstiefelette Chelsea,schwarz, Gr. 38</t>
  </si>
  <si>
    <t>609201-39</t>
  </si>
  <si>
    <t>Jodhpurstiefelette Chelsea,schwarz, Gr. 39</t>
  </si>
  <si>
    <t>609201-40</t>
  </si>
  <si>
    <t>Jodhpurstiefelette Chelsea,schwarz, Gr. 40</t>
  </si>
  <si>
    <t>609201-41</t>
  </si>
  <si>
    <t>Jodhpurstiefelette Chelsea,schwarz, Gr. 41</t>
  </si>
  <si>
    <t>609201-42</t>
  </si>
  <si>
    <t>Jodhpurstiefelette Chelsea,schwarz, Gr. 42</t>
  </si>
  <si>
    <t>609201-43</t>
  </si>
  <si>
    <t>Jodhpurstiefelette Chelsea,schwarz, Gr. 43</t>
  </si>
  <si>
    <t>609201-44</t>
  </si>
  <si>
    <t>Jodhpurstiefelette Chelsea,schwarz, Gr. 44</t>
  </si>
  <si>
    <t>609201-45</t>
  </si>
  <si>
    <t>Jodhpurstiefelette Chelsea,schwarz, Gr. 45</t>
  </si>
  <si>
    <t>6187055-30</t>
  </si>
  <si>
    <t>ELT Sparkle gyermek Jodhpur lovaglócipő</t>
  </si>
  <si>
    <t>Jodhpurstiefelette Sparkle, nachtblau, Gr. 30</t>
  </si>
  <si>
    <r>
      <rPr>
        <sz val="11"/>
        <color rgb="FF000000"/>
        <rFont val="Aptos Narrow"/>
        <family val="2"/>
        <charset val="238"/>
        <scheme val="minor"/>
      </rPr>
      <t xml:space="preserve">Divatos, csillogó, vízálló, elasztikus betétekkel elátott jodhpur bokacsizma. Könnyen tisztítható anyagból készült! Kellemesen puha, légáteresztő textil béléssel. Kopásálló és csúszásmentes talppal. 
</t>
    </r>
    <r>
      <rPr>
        <b/>
        <u/>
        <sz val="11"/>
        <color rgb="FF000000"/>
        <rFont val="Aptos Narrow"/>
        <family val="2"/>
        <charset val="238"/>
        <scheme val="minor"/>
      </rPr>
      <t>Felső rész anyaga</t>
    </r>
    <r>
      <rPr>
        <sz val="11"/>
        <color rgb="FF000000"/>
        <rFont val="Aptos Narrow"/>
        <family val="2"/>
        <charset val="238"/>
        <scheme val="minor"/>
      </rPr>
      <t xml:space="preserve">: egyéb anyag ; </t>
    </r>
    <r>
      <rPr>
        <b/>
        <u/>
        <sz val="11"/>
        <color rgb="FF000000"/>
        <rFont val="Aptos Narrow"/>
        <family val="2"/>
        <charset val="238"/>
        <scheme val="minor"/>
      </rPr>
      <t>Bélés</t>
    </r>
    <r>
      <rPr>
        <sz val="11"/>
        <color rgb="FF000000"/>
        <rFont val="Aptos Narrow"/>
        <family val="2"/>
        <charset val="238"/>
        <scheme val="minor"/>
      </rPr>
      <t xml:space="preserve">: 100% poliészter ; </t>
    </r>
    <r>
      <rPr>
        <b/>
        <u/>
        <sz val="11"/>
        <color rgb="FF000000"/>
        <rFont val="Aptos Narrow"/>
        <family val="2"/>
        <charset val="238"/>
        <scheme val="minor"/>
      </rPr>
      <t>Talp</t>
    </r>
    <r>
      <rPr>
        <sz val="11"/>
        <color rgb="FF000000"/>
        <rFont val="Aptos Narrow"/>
        <family val="2"/>
        <charset val="238"/>
        <scheme val="minor"/>
      </rPr>
      <t>: egyéb anyag</t>
    </r>
  </si>
  <si>
    <t>Jodhpurstiefelette Sparkle</t>
  </si>
  <si>
    <t>nachtblau</t>
  </si>
  <si>
    <t>6187055-31</t>
  </si>
  <si>
    <t>Jodhpurstiefelette Sparkle, nachtblau, Gr. 31</t>
  </si>
  <si>
    <t>6187055-32</t>
  </si>
  <si>
    <t>Jodhpurstiefelette Sparkle, nachtblau, Gr. 32</t>
  </si>
  <si>
    <t>6187055-33</t>
  </si>
  <si>
    <t>Jodhpurstiefelette Sparkle, nachtblau, Gr. 33</t>
  </si>
  <si>
    <t>6187055-34</t>
  </si>
  <si>
    <t>Jodhpurstiefelette Sparkle, nachtblau, Gr. 34</t>
  </si>
  <si>
    <t>6187055-35</t>
  </si>
  <si>
    <t>Jodhpurstiefelette Sparkle, nachtblau, Gr. 35</t>
  </si>
  <si>
    <t>6187055-36</t>
  </si>
  <si>
    <t>ELT Sparkle Jodhpur lovaglócipő</t>
  </si>
  <si>
    <t>Jodhpurstiefelette Sparkle, nachtblau, Gr. 36</t>
  </si>
  <si>
    <t>6187055-37</t>
  </si>
  <si>
    <t>Jodhpurstiefelette Sparkle, nachtblau, Gr. 37</t>
  </si>
  <si>
    <t>6187055-38</t>
  </si>
  <si>
    <t>Jodhpurstiefelette Sparkle, nachtblau, Gr. 38</t>
  </si>
  <si>
    <t>6187055-39</t>
  </si>
  <si>
    <t>Jodhpurstiefelette Sparkle, nachtblau, Gr. 39</t>
  </si>
  <si>
    <t>6187055-40</t>
  </si>
  <si>
    <t>Jodhpurstiefelette Sparkle, nachtblau, Gr. 40</t>
  </si>
  <si>
    <t>6187055-41</t>
  </si>
  <si>
    <t>Jodhpurstiefelette Sparkle, nachtblau, Gr. 41</t>
  </si>
  <si>
    <t>6187063-30</t>
  </si>
  <si>
    <t>Jodhpurstiefelette Sparkle, rosarot, Gr. 30</t>
  </si>
  <si>
    <t>rosarot</t>
  </si>
  <si>
    <t>6187063-31</t>
  </si>
  <si>
    <t>Jodhpurstiefelette Sparkle, rosarot, Gr. 31</t>
  </si>
  <si>
    <t>6187063-32</t>
  </si>
  <si>
    <t>Jodhpurstiefelette Sparkle, rosarot, Gr. 32</t>
  </si>
  <si>
    <t>6187063-33</t>
  </si>
  <si>
    <t>Jodhpurstiefelette Sparkle, rosarot, Gr. 33</t>
  </si>
  <si>
    <t>6187063-34</t>
  </si>
  <si>
    <t>Jodhpurstiefelette Sparkle, rosarot, Gr. 34</t>
  </si>
  <si>
    <t>6187063-35</t>
  </si>
  <si>
    <t>Jodhpurstiefelette Sparkle, rosarot, Gr. 35</t>
  </si>
  <si>
    <t>6187063-36</t>
  </si>
  <si>
    <t>Jodhpurstiefelette Sparkle, rosarot, Gr. 36</t>
  </si>
  <si>
    <t>6187063-37</t>
  </si>
  <si>
    <t>Jodhpurstiefelette Sparkle, rosarot, Gr. 37</t>
  </si>
  <si>
    <t>6187063-38</t>
  </si>
  <si>
    <t>Jodhpurstiefelette Sparkle, rosarot, Gr. 38</t>
  </si>
  <si>
    <t>6187063-39</t>
  </si>
  <si>
    <t>Jodhpurstiefelette Sparkle, rosarot, Gr. 39</t>
  </si>
  <si>
    <t>6187063-40</t>
  </si>
  <si>
    <t>Jodhpurstiefelette Sparkle, rosarot, Gr. 40</t>
  </si>
  <si>
    <t>6187063-41</t>
  </si>
  <si>
    <t>Jodhpurstiefelette Sparkle, rosarot, Gr. 41</t>
  </si>
  <si>
    <t>6187501-36</t>
  </si>
  <si>
    <t>ELT Shiny Jodhpur lovaglócipő</t>
  </si>
  <si>
    <t>Jodhpurstiefelette Shiny,schwarz, Gr.36</t>
  </si>
  <si>
    <r>
      <rPr>
        <sz val="11"/>
        <color rgb="FF000000"/>
        <rFont val="Aptos Narrow"/>
        <family val="2"/>
        <charset val="238"/>
        <scheme val="minor"/>
      </rPr>
      <t xml:space="preserve">Divatos, 100 %-ban vízálló, elasztikus betétekkel ellátott lovaglócipő a ragyogás szerelmeseinek. Könnyen tisztítható anyagból készült! Kellemesen puha, légáteresztő textil béléssel. Kopásálló és csúszásmentes talppal. 
</t>
    </r>
    <r>
      <rPr>
        <b/>
        <u/>
        <sz val="11"/>
        <color rgb="FF000000"/>
        <rFont val="Aptos Narrow"/>
        <family val="2"/>
        <charset val="238"/>
        <scheme val="minor"/>
      </rPr>
      <t>Felső rész anyaga</t>
    </r>
    <r>
      <rPr>
        <sz val="11"/>
        <color rgb="FF000000"/>
        <rFont val="Aptos Narrow"/>
        <family val="2"/>
        <charset val="238"/>
        <scheme val="minor"/>
      </rPr>
      <t xml:space="preserve">: egyéb anyag ; </t>
    </r>
    <r>
      <rPr>
        <b/>
        <sz val="11"/>
        <color rgb="FF000000"/>
        <rFont val="Aptos Narrow"/>
        <family val="2"/>
        <charset val="238"/>
        <scheme val="minor"/>
      </rPr>
      <t>B</t>
    </r>
    <r>
      <rPr>
        <b/>
        <u/>
        <sz val="11"/>
        <color rgb="FF000000"/>
        <rFont val="Aptos Narrow"/>
        <family val="2"/>
        <charset val="238"/>
        <scheme val="minor"/>
      </rPr>
      <t>élés</t>
    </r>
    <r>
      <rPr>
        <sz val="11"/>
        <color rgb="FF000000"/>
        <rFont val="Aptos Narrow"/>
        <family val="2"/>
        <charset val="238"/>
        <scheme val="minor"/>
      </rPr>
      <t xml:space="preserve">: 100% poliészter ; </t>
    </r>
    <r>
      <rPr>
        <b/>
        <u/>
        <sz val="11"/>
        <color rgb="FF000000"/>
        <rFont val="Aptos Narrow"/>
        <family val="2"/>
        <charset val="238"/>
        <scheme val="minor"/>
      </rPr>
      <t>Talp</t>
    </r>
    <r>
      <rPr>
        <sz val="11"/>
        <color rgb="FF000000"/>
        <rFont val="Aptos Narrow"/>
        <family val="2"/>
        <charset val="238"/>
        <scheme val="minor"/>
      </rPr>
      <t>: egyéb anyag</t>
    </r>
  </si>
  <si>
    <t>Jodhpurstiefelette Shiny</t>
  </si>
  <si>
    <t>6187501-37</t>
  </si>
  <si>
    <t>Jodhpurstiefelette Shiny,schwarz, Gr.37</t>
  </si>
  <si>
    <t>6187501-38</t>
  </si>
  <si>
    <t>Jodhpurstiefelette Shiny,schwarz, Gr.38</t>
  </si>
  <si>
    <t>6187501-39</t>
  </si>
  <si>
    <t>Jodhpurstiefelette Shiny,schwarz, Gr.39</t>
  </si>
  <si>
    <t>6187501-40</t>
  </si>
  <si>
    <t>Jodhpurstiefelette Shiny,schwarz, Gr.40</t>
  </si>
  <si>
    <t>6187501-41</t>
  </si>
  <si>
    <t>Jodhpurstiefelette Shiny,schwarz, Gr.41</t>
  </si>
  <si>
    <t>806301-36</t>
  </si>
  <si>
    <t>ELT Belfort téli lovaglócipő</t>
  </si>
  <si>
    <t>Schnürstiefelette Belfort Winter,schwarz, Gr.36</t>
  </si>
  <si>
    <t>Elegáns és pompásan meleg a hideg téli hónapokban: ideális lovagláshoz és az istállón kívül is viselhető.
- Bőr bokacsizma 
- Meleg műszőrme béléssel
- Cipzár hátul a könnyebb fel- és levétel érdekében
- Praktikus fűzés elöl a tökéletes illeszkedésért
- Sarkantyú a sarkán</t>
  </si>
  <si>
    <t>Schnürstiefelette Belfort Winter</t>
  </si>
  <si>
    <t>806301-37</t>
  </si>
  <si>
    <t>Schnürstiefelette Belfort Winter,schwarz, Gr.37</t>
  </si>
  <si>
    <t>806301-38</t>
  </si>
  <si>
    <t>Schnürstiefelette Belfort Winter,schwarz, Gr.38</t>
  </si>
  <si>
    <t>806301-39</t>
  </si>
  <si>
    <t>Schnürstiefelette Belfort Winter,schwarz, Gr.39</t>
  </si>
  <si>
    <t>806301-40</t>
  </si>
  <si>
    <t>Schnürstiefelette Belfort Winter,schwarz, Gr.40</t>
  </si>
  <si>
    <t>806301-41</t>
  </si>
  <si>
    <t>Schnürstiefelette Belfort Winter,schwarz, Gr.41</t>
  </si>
  <si>
    <t>806301-42</t>
  </si>
  <si>
    <t>Schnürstiefelette Belfort Winter,schwarz, Gr.42</t>
  </si>
  <si>
    <t>806301-43</t>
  </si>
  <si>
    <t>Schnürstiefelette Belfort Winter,schwarz, Gr.43</t>
  </si>
  <si>
    <t>80730001-36</t>
  </si>
  <si>
    <t>ELT Belfort fűzős lovaglócipő</t>
  </si>
  <si>
    <t>Schnürstiefelette Belfort,schwarz, Gr. 36</t>
  </si>
  <si>
    <r>
      <rPr>
        <sz val="11"/>
        <color rgb="FF000000"/>
        <rFont val="Aptos Narrow"/>
        <family val="2"/>
        <charset val="238"/>
        <scheme val="minor"/>
      </rPr>
      <t xml:space="preserve">Időtlen, karcsú megjelenésű, a lábfejnél fűzős bokacsizma.
- Hátul cipzárral, így könnyen fel- és levehető
- Sima bőrből
- Kiváló minőségű béléssel
- Ellenálló és vízlepergető anyagból 
- Csúszásgátló talppal
- Spurtámasz
</t>
    </r>
    <r>
      <rPr>
        <b/>
        <u/>
        <sz val="11"/>
        <color rgb="FF000000"/>
        <rFont val="Aptos Narrow"/>
        <family val="2"/>
        <charset val="238"/>
        <scheme val="minor"/>
      </rPr>
      <t>Külső anyag</t>
    </r>
    <r>
      <rPr>
        <sz val="11"/>
        <color rgb="FF000000"/>
        <rFont val="Aptos Narrow"/>
        <family val="2"/>
        <charset val="238"/>
        <scheme val="minor"/>
      </rPr>
      <t xml:space="preserve">: bőr, </t>
    </r>
    <r>
      <rPr>
        <b/>
        <u/>
        <sz val="11"/>
        <color rgb="FF000000"/>
        <rFont val="Aptos Narrow"/>
        <family val="2"/>
        <charset val="238"/>
        <scheme val="minor"/>
      </rPr>
      <t>bélés</t>
    </r>
    <r>
      <rPr>
        <sz val="11"/>
        <color rgb="FF000000"/>
        <rFont val="Aptos Narrow"/>
        <family val="2"/>
        <charset val="238"/>
        <scheme val="minor"/>
      </rPr>
      <t xml:space="preserve">: 100% poliuretán, </t>
    </r>
    <r>
      <rPr>
        <b/>
        <u/>
        <sz val="11"/>
        <color rgb="FF000000"/>
        <rFont val="Aptos Narrow"/>
        <family val="2"/>
        <charset val="238"/>
        <scheme val="minor"/>
      </rPr>
      <t>talp</t>
    </r>
    <r>
      <rPr>
        <sz val="11"/>
        <color rgb="FF000000"/>
        <rFont val="Aptos Narrow"/>
        <family val="2"/>
        <charset val="238"/>
        <scheme val="minor"/>
      </rPr>
      <t>: egyéb anyag</t>
    </r>
  </si>
  <si>
    <t>Schnürstiefelette Belfort</t>
  </si>
  <si>
    <t>80730001-37</t>
  </si>
  <si>
    <t>Schnürstiefelette Belfort,schwarz, Gr. 37</t>
  </si>
  <si>
    <t>80730001-38</t>
  </si>
  <si>
    <t>Schnürstiefelette Belfort,schwarz, Gr. 38</t>
  </si>
  <si>
    <t>80730001-39</t>
  </si>
  <si>
    <t>Schnürstiefelette Belfort,schwarz, Gr. 39</t>
  </si>
  <si>
    <t>80730001-40</t>
  </si>
  <si>
    <t>Schnürstiefelette Belfort,schwarz, Gr. 40</t>
  </si>
  <si>
    <t>80730001-41</t>
  </si>
  <si>
    <t>Schnürstiefelette Belfort,schwarz, Gr. 41</t>
  </si>
  <si>
    <t>80730001-42</t>
  </si>
  <si>
    <t>Schnürstiefelette Belfort,schwarz, Gr. 42</t>
  </si>
  <si>
    <t>80730001-43</t>
  </si>
  <si>
    <t>Schnürstiefelette Belfort,schwarz, Gr. 43</t>
  </si>
  <si>
    <t>8076701-36</t>
  </si>
  <si>
    <t>ELT Secura Jodhpur lovaglócipő</t>
  </si>
  <si>
    <t>Jodhpurstiefelette Secura,schwarz, Gr. 36</t>
  </si>
  <si>
    <r>
      <rPr>
        <sz val="11"/>
        <color rgb="FF000000"/>
        <rFont val="Aptos Narrow"/>
        <family val="2"/>
        <charset val="238"/>
        <scheme val="minor"/>
      </rPr>
      <t xml:space="preserve">Jodhpur bokacsizma biztonsági acél orrvédővel.
- Viaszos bivaly hasított bőrből
- Kellemesen puha, légáteresztő textil béléssel
- Antisztatikus, csúszásgátló gumi talppal
- CE:EN:12568 tanúsítvánnyal rendelkező acél a csizma orrán, a legnagyobb védelem érdekében
</t>
    </r>
    <r>
      <rPr>
        <b/>
        <u/>
        <sz val="11"/>
        <color rgb="FF000000"/>
        <rFont val="Aptos Narrow"/>
        <family val="2"/>
        <charset val="238"/>
        <scheme val="minor"/>
      </rPr>
      <t>Külső anyaga</t>
    </r>
    <r>
      <rPr>
        <sz val="11"/>
        <color rgb="FF000000"/>
        <rFont val="Aptos Narrow"/>
        <family val="2"/>
        <charset val="238"/>
        <scheme val="minor"/>
      </rPr>
      <t xml:space="preserve">: bőr, </t>
    </r>
    <r>
      <rPr>
        <b/>
        <u/>
        <sz val="11"/>
        <color rgb="FF000000"/>
        <rFont val="Aptos Narrow"/>
        <family val="2"/>
        <charset val="238"/>
        <scheme val="minor"/>
      </rPr>
      <t>bélés</t>
    </r>
    <r>
      <rPr>
        <sz val="11"/>
        <color rgb="FF000000"/>
        <rFont val="Aptos Narrow"/>
        <family val="2"/>
        <charset val="238"/>
        <scheme val="minor"/>
      </rPr>
      <t xml:space="preserve">: 100% poliamid, </t>
    </r>
    <r>
      <rPr>
        <b/>
        <u/>
        <sz val="11"/>
        <color rgb="FF000000"/>
        <rFont val="Aptos Narrow"/>
        <family val="2"/>
        <charset val="238"/>
        <scheme val="minor"/>
      </rPr>
      <t>talp</t>
    </r>
    <r>
      <rPr>
        <sz val="11"/>
        <color rgb="FF000000"/>
        <rFont val="Aptos Narrow"/>
        <family val="2"/>
        <charset val="238"/>
        <scheme val="minor"/>
      </rPr>
      <t>: egyéb anyagból</t>
    </r>
  </si>
  <si>
    <t>Jodhpurstiefelette Secura</t>
  </si>
  <si>
    <t>8076701-37</t>
  </si>
  <si>
    <t>Jodhpurstiefelette Secura,schwarz, Gr. 37</t>
  </si>
  <si>
    <t>8076701-38</t>
  </si>
  <si>
    <t>Jodhpurstiefelette Secura,schwarz, Gr. 38</t>
  </si>
  <si>
    <t>8076701-39</t>
  </si>
  <si>
    <t>Jodhpurstiefelette Secura,schwarz, Gr. 39</t>
  </si>
  <si>
    <t>8076701-40</t>
  </si>
  <si>
    <t>Jodhpurstiefelette Secura,schwarz, Gr. 40</t>
  </si>
  <si>
    <t>8076701-41</t>
  </si>
  <si>
    <t>Jodhpurstiefelette Secura,schwarz, Gr. 41</t>
  </si>
  <si>
    <t>8076701-42</t>
  </si>
  <si>
    <t>Jodhpurstiefelette Secura,schwarz, Gr. 42</t>
  </si>
  <si>
    <t>8076701-43</t>
  </si>
  <si>
    <t>Jodhpurstiefelette Secura,schwarz, Gr. 43</t>
  </si>
  <si>
    <t>8076730-36</t>
  </si>
  <si>
    <t>Jodhpurstiefelette Secura, braun, Gr. 36</t>
  </si>
  <si>
    <t>braun</t>
  </si>
  <si>
    <t>8076730-37</t>
  </si>
  <si>
    <t>Jodhpurstiefelette Secura, braun, Gr. 37</t>
  </si>
  <si>
    <t>8076730-38</t>
  </si>
  <si>
    <t>Jodhpurstiefelette Secura, braun, Gr. 38</t>
  </si>
  <si>
    <t>8076730-39</t>
  </si>
  <si>
    <t>Jodhpurstiefelette Secura, braun, Gr. 39</t>
  </si>
  <si>
    <t>8076730-40</t>
  </si>
  <si>
    <t>Jodhpurstiefelette Secura, braun, Gr. 40</t>
  </si>
  <si>
    <t>8076730-41</t>
  </si>
  <si>
    <t>Jodhpurstiefelette Secura, braun, Gr. 41</t>
  </si>
  <si>
    <t>8076730-42</t>
  </si>
  <si>
    <t>Jodhpurstiefelette Secura, braun, Gr. 42</t>
  </si>
  <si>
    <t>8076730-43</t>
  </si>
  <si>
    <t>Jodhpurstiefelette Secura, braun, Gr. 43</t>
  </si>
  <si>
    <t>8078901-36</t>
  </si>
  <si>
    <t>ELT Boston Jodhpur lovaglócipő</t>
  </si>
  <si>
    <t>Jodhpurstiefelette Boston,schwarz, Gr. 36</t>
  </si>
  <si>
    <r>
      <rPr>
        <sz val="11"/>
        <color rgb="FF000000"/>
        <rFont val="Aptos Narrow"/>
        <family val="2"/>
        <charset val="238"/>
        <scheme val="minor"/>
      </rPr>
      <t xml:space="preserve">Időtlen, karcsúsított jodhpur bokacsizma. 
- Ellenálló és vízlepergető bőrből készült
- Oldalsó rugalmas betétekkel a kényelem érdekében
- Kiváló minőségű béléssel
- Cipzárral a könnyű fel- és levételért
- Csúszásgátló talppal
</t>
    </r>
    <r>
      <rPr>
        <b/>
        <u/>
        <sz val="11"/>
        <color rgb="FF000000"/>
        <rFont val="Aptos Narrow"/>
        <family val="2"/>
        <charset val="238"/>
        <scheme val="minor"/>
      </rPr>
      <t>Külső anyaga</t>
    </r>
    <r>
      <rPr>
        <sz val="11"/>
        <color rgb="FF000000"/>
        <rFont val="Aptos Narrow"/>
        <family val="2"/>
        <charset val="238"/>
        <scheme val="minor"/>
      </rPr>
      <t xml:space="preserve">: bőr, </t>
    </r>
    <r>
      <rPr>
        <b/>
        <u/>
        <sz val="11"/>
        <color rgb="FF000000"/>
        <rFont val="Aptos Narrow"/>
        <family val="2"/>
        <charset val="238"/>
        <scheme val="minor"/>
      </rPr>
      <t>bélés</t>
    </r>
    <r>
      <rPr>
        <sz val="11"/>
        <color rgb="FF000000"/>
        <rFont val="Aptos Narrow"/>
        <family val="2"/>
        <charset val="238"/>
        <scheme val="minor"/>
      </rPr>
      <t xml:space="preserve">: 100% poliuretán, </t>
    </r>
    <r>
      <rPr>
        <b/>
        <u/>
        <sz val="11"/>
        <color rgb="FF000000"/>
        <rFont val="Aptos Narrow"/>
        <family val="2"/>
        <charset val="238"/>
        <scheme val="minor"/>
      </rPr>
      <t>talp</t>
    </r>
    <r>
      <rPr>
        <sz val="11"/>
        <color rgb="FF000000"/>
        <rFont val="Aptos Narrow"/>
        <family val="2"/>
        <charset val="238"/>
        <scheme val="minor"/>
      </rPr>
      <t>: egyéb anyagból</t>
    </r>
  </si>
  <si>
    <t>Jodhpurstiefelette Boston</t>
  </si>
  <si>
    <t>8078901-37</t>
  </si>
  <si>
    <t>Jodhpurstiefelette Boston,schwarz, Gr. 37</t>
  </si>
  <si>
    <t>8078901-38</t>
  </si>
  <si>
    <t>Jodhpurstiefelette Boston,schwarz, Gr. 38</t>
  </si>
  <si>
    <t>8078901-39</t>
  </si>
  <si>
    <t>Jodhpurstiefelette Boston,schwarz, Gr. 39</t>
  </si>
  <si>
    <t>8078901-40</t>
  </si>
  <si>
    <t>Jodhpurstiefelette Boston,schwarz, Gr. 40</t>
  </si>
  <si>
    <t>8078901-41</t>
  </si>
  <si>
    <t>Jodhpurstiefelette Boston,schwarz, Gr. 41</t>
  </si>
  <si>
    <t>8078901-42</t>
  </si>
  <si>
    <t>Jodhpurstiefelette Boston,schwarz, Gr. 42</t>
  </si>
  <si>
    <t>8078901-43</t>
  </si>
  <si>
    <t>Jodhpurstiefelette Boston,schwarz, Gr. 43</t>
  </si>
  <si>
    <t>8081201-36</t>
  </si>
  <si>
    <t>ELT Ottawa szabadtéri cipő</t>
  </si>
  <si>
    <t>Outdoorschuh Ottawa,schwarz, Gr. 36</t>
  </si>
  <si>
    <t>Cipő</t>
  </si>
  <si>
    <r>
      <rPr>
        <sz val="11"/>
        <color rgb="FF000000"/>
        <rFont val="Aptos Narrow"/>
        <family val="2"/>
        <charset val="238"/>
        <scheme val="minor"/>
      </rPr>
      <t xml:space="preserve">Robusztus és időjárásálló szabadtéri cipő.
- Vízlepergető softshell anyagból
- Puha és ütésálló textil béléssel
- Csúszásgátló talp
</t>
    </r>
    <r>
      <rPr>
        <b/>
        <u/>
        <sz val="11"/>
        <color rgb="FF000000"/>
        <rFont val="Aptos Narrow"/>
        <family val="2"/>
        <charset val="238"/>
        <scheme val="minor"/>
      </rPr>
      <t>Külső anyag</t>
    </r>
    <r>
      <rPr>
        <sz val="11"/>
        <color rgb="FF000000"/>
        <rFont val="Aptos Narrow"/>
        <family val="2"/>
        <charset val="238"/>
        <scheme val="minor"/>
      </rPr>
      <t xml:space="preserve">: egyéb anyag, </t>
    </r>
    <r>
      <rPr>
        <b/>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Talpbetét</t>
    </r>
    <r>
      <rPr>
        <sz val="11"/>
        <color rgb="FF000000"/>
        <rFont val="Aptos Narrow"/>
        <family val="2"/>
        <charset val="238"/>
        <scheme val="minor"/>
      </rPr>
      <t xml:space="preserve">, 50% textil, 50% egyéb anyag, </t>
    </r>
    <r>
      <rPr>
        <b/>
        <u/>
        <sz val="11"/>
        <color rgb="FF000000"/>
        <rFont val="Aptos Narrow"/>
        <family val="2"/>
        <charset val="238"/>
        <scheme val="minor"/>
      </rPr>
      <t>talp</t>
    </r>
    <r>
      <rPr>
        <sz val="11"/>
        <color rgb="FF000000"/>
        <rFont val="Aptos Narrow"/>
        <family val="2"/>
        <charset val="238"/>
        <scheme val="minor"/>
      </rPr>
      <t>: egyéb anyagból</t>
    </r>
  </si>
  <si>
    <t>Outdoorschuh Ottawa</t>
  </si>
  <si>
    <t>8081201-37</t>
  </si>
  <si>
    <t>Outdoorschuh Ottawa,schwarz, Gr. 37</t>
  </si>
  <si>
    <t>8081201-38</t>
  </si>
  <si>
    <t>Outdoorschuh Ottawa,schwarz, Gr. 38</t>
  </si>
  <si>
    <t>8081201-39</t>
  </si>
  <si>
    <t>Outdoorschuh Ottawa,schwarz, Gr. 39</t>
  </si>
  <si>
    <t>8081201-40</t>
  </si>
  <si>
    <t>Outdoorschuh Ottawa,schwarz, Gr. 40</t>
  </si>
  <si>
    <t>8081201-41</t>
  </si>
  <si>
    <t>Outdoorschuh Ottawa,schwarz, Gr. 41</t>
  </si>
  <si>
    <t>8081201-42</t>
  </si>
  <si>
    <t>Outdoorschuh Ottawa,schwarz, Gr. 42</t>
  </si>
  <si>
    <t>8081201-43</t>
  </si>
  <si>
    <t>Outdoorschuh Ottawa,schwarz, Gr. 43</t>
  </si>
  <si>
    <t>8081601-28</t>
  </si>
  <si>
    <t>ELT Star gyermek Jodhpur lovaglócipő</t>
  </si>
  <si>
    <t>Jodhpurstiefelette Star,schwarz, Gr. 28</t>
  </si>
  <si>
    <r>
      <rPr>
        <sz val="11"/>
        <color rgb="FF000000"/>
        <rFont val="Aptos Narrow"/>
        <family val="2"/>
        <charset val="238"/>
        <scheme val="minor"/>
      </rPr>
      <t xml:space="preserve">Időtlen, karcsú megjelenésű Jodhpur bokacsizma.
- Kopásálló és vízlepergető anyagból
- Csúszásgátló talppal
- Lovaglóbarát sarokkal
</t>
    </r>
    <r>
      <rPr>
        <b/>
        <u/>
        <sz val="11"/>
        <color rgb="FF000000"/>
        <rFont val="Aptos Narrow"/>
        <family val="2"/>
        <charset val="238"/>
        <scheme val="minor"/>
      </rPr>
      <t>Külső anyag</t>
    </r>
    <r>
      <rPr>
        <sz val="11"/>
        <color rgb="FF000000"/>
        <rFont val="Aptos Narrow"/>
        <family val="2"/>
        <charset val="238"/>
        <scheme val="minor"/>
      </rPr>
      <t xml:space="preserve">: bőr; </t>
    </r>
    <r>
      <rPr>
        <b/>
        <u/>
        <sz val="11"/>
        <color rgb="FF000000"/>
        <rFont val="Aptos Narrow"/>
        <family val="2"/>
        <charset val="238"/>
        <scheme val="minor"/>
      </rPr>
      <t>bélés</t>
    </r>
    <r>
      <rPr>
        <sz val="11"/>
        <color rgb="FF000000"/>
        <rFont val="Aptos Narrow"/>
        <family val="2"/>
        <charset val="238"/>
        <scheme val="minor"/>
      </rPr>
      <t xml:space="preserve">: 100% poliuretán; </t>
    </r>
    <r>
      <rPr>
        <b/>
        <u/>
        <sz val="11"/>
        <color rgb="FF000000"/>
        <rFont val="Aptos Narrow"/>
        <family val="2"/>
        <charset val="238"/>
        <scheme val="minor"/>
      </rPr>
      <t>talp</t>
    </r>
    <r>
      <rPr>
        <sz val="11"/>
        <color rgb="FF000000"/>
        <rFont val="Aptos Narrow"/>
        <family val="2"/>
        <charset val="238"/>
        <scheme val="minor"/>
      </rPr>
      <t>: egyéb anyag</t>
    </r>
  </si>
  <si>
    <t>Jodhpurstiefelette Star</t>
  </si>
  <si>
    <t>8081601-29</t>
  </si>
  <si>
    <t>Jodhpurstiefelette Star,schwarz, Gr. 29</t>
  </si>
  <si>
    <t>8081601-30</t>
  </si>
  <si>
    <t>Jodhpurstiefelette Star,schwarz, Gr. 30</t>
  </si>
  <si>
    <t>8081601-31</t>
  </si>
  <si>
    <t>Jodhpurstiefelette Star,schwarz, Gr. 31</t>
  </si>
  <si>
    <t>8081601-32</t>
  </si>
  <si>
    <t>Jodhpurstiefelette Star,schwarz, Gr. 32</t>
  </si>
  <si>
    <t>8081601-33</t>
  </si>
  <si>
    <t>Jodhpurstiefelette Star,schwarz, Gr. 33</t>
  </si>
  <si>
    <t>8081601-34</t>
  </si>
  <si>
    <t>Jodhpurstiefelette Star,schwarz, Gr. 34</t>
  </si>
  <si>
    <t>8081601-35</t>
  </si>
  <si>
    <t>Jodhpurstiefelette Star,schwarz, Gr. 35</t>
  </si>
  <si>
    <t>8081601-36</t>
  </si>
  <si>
    <t>ELT Star Jodhpur lovaglócipő</t>
  </si>
  <si>
    <t>Jodhpurstiefelette Star,schwarz, Gr. 36</t>
  </si>
  <si>
    <t>8081601-37</t>
  </si>
  <si>
    <t>Jodhpurstiefelette Star,schwarz, Gr. 37</t>
  </si>
  <si>
    <t>8081601-38</t>
  </si>
  <si>
    <t>Jodhpurstiefelette Star,schwarz, Gr. 38</t>
  </si>
  <si>
    <t>8081601-39</t>
  </si>
  <si>
    <t>Jodhpurstiefelette Star,schwarz, Gr. 39</t>
  </si>
  <si>
    <t>8081601-40</t>
  </si>
  <si>
    <t>Jodhpurstiefelette Star,schwarz, Gr. 40</t>
  </si>
  <si>
    <t>8081601-41</t>
  </si>
  <si>
    <t>Jodhpurstiefelette Star,schwarz, Gr. 41</t>
  </si>
  <si>
    <t>8081601-42</t>
  </si>
  <si>
    <t>Jodhpurstiefelette Star,schwarz, Gr. 42</t>
  </si>
  <si>
    <t>8081601-43</t>
  </si>
  <si>
    <t>Jodhpurstiefelette Star,schwarz, Gr. 43</t>
  </si>
  <si>
    <t>8081601-44</t>
  </si>
  <si>
    <t>Jodhpurstiefelette Star,schwarz, Gr. 44</t>
  </si>
  <si>
    <t>8081601-45</t>
  </si>
  <si>
    <t>Jodhpurstiefelette Star,schwarz, Gr. 45</t>
  </si>
  <si>
    <t>8081601-46</t>
  </si>
  <si>
    <t>Jodhpurstiefelette Star,schwarz, Gr. 46</t>
  </si>
  <si>
    <t>8083601-36</t>
  </si>
  <si>
    <t>ELT Dublin Jodhpur lovaglócipő</t>
  </si>
  <si>
    <t>Jodhpurstiefelette Dublin,schwarz, Gr. 36</t>
  </si>
  <si>
    <r>
      <rPr>
        <sz val="11"/>
        <color rgb="FF000000"/>
        <rFont val="Aptos Narrow"/>
        <family val="2"/>
        <charset val="238"/>
        <scheme val="minor"/>
      </rPr>
      <t xml:space="preserve">Puha, szemcsézett, mintázott marhabőrből, légáteresztő és strapabíró anyagból készült lovaglócipő.
- Izzadságelnyelő bőr béléssel 
- Kiváló minőségű, bélelt YKK® cipzár hátul, bőrpántokkal rögzítve, gumiszalaggal és ELT logótűvel
- Oldalsó rugalmas betétekkel
- Nagyon kényelmes, légáteresztő talpbetéttel, előre formázott és levehető
- dinamikus kialakítású gumitalppal, fix sarokkal és mintázott ELT logóval
</t>
    </r>
    <r>
      <rPr>
        <b/>
        <u/>
        <sz val="11"/>
        <color rgb="FF000000"/>
        <rFont val="Aptos Narrow"/>
        <family val="2"/>
        <charset val="238"/>
        <scheme val="minor"/>
      </rPr>
      <t>Külső anyag</t>
    </r>
    <r>
      <rPr>
        <sz val="11"/>
        <color rgb="FF000000"/>
        <rFont val="Aptos Narrow"/>
        <family val="2"/>
        <charset val="238"/>
        <scheme val="minor"/>
      </rPr>
      <t xml:space="preserve">: bőr ; </t>
    </r>
    <r>
      <rPr>
        <b/>
        <u/>
        <sz val="11"/>
        <color rgb="FF000000"/>
        <rFont val="Aptos Narrow"/>
        <family val="2"/>
        <charset val="238"/>
        <scheme val="minor"/>
      </rPr>
      <t>bélés</t>
    </r>
    <r>
      <rPr>
        <sz val="11"/>
        <color rgb="FF000000"/>
        <rFont val="Aptos Narrow"/>
        <family val="2"/>
        <charset val="238"/>
        <scheme val="minor"/>
      </rPr>
      <t xml:space="preserve">: 100% bőr; </t>
    </r>
    <r>
      <rPr>
        <b/>
        <u/>
        <sz val="11"/>
        <color rgb="FF000000"/>
        <rFont val="Aptos Narrow"/>
        <family val="2"/>
        <charset val="238"/>
        <scheme val="minor"/>
      </rPr>
      <t>talp</t>
    </r>
    <r>
      <rPr>
        <sz val="11"/>
        <color rgb="FF000000"/>
        <rFont val="Aptos Narrow"/>
        <family val="2"/>
        <charset val="238"/>
        <scheme val="minor"/>
      </rPr>
      <t>: más anyagból</t>
    </r>
  </si>
  <si>
    <t>Jodhpurstiefelette Dublin</t>
  </si>
  <si>
    <t>8083601-37</t>
  </si>
  <si>
    <t>Jodhpurstiefelette Dublin,schwarz, Gr. 37</t>
  </si>
  <si>
    <t>8083601-38</t>
  </si>
  <si>
    <t>Jodhpurstiefelette Dublin,schwarz, Gr. 38</t>
  </si>
  <si>
    <t>8083601-39</t>
  </si>
  <si>
    <t>Jodhpurstiefelette Dublin,schwarz, Gr. 39</t>
  </si>
  <si>
    <t>8083601-40</t>
  </si>
  <si>
    <t>Jodhpurstiefelette Dublin,schwarz, Gr. 40</t>
  </si>
  <si>
    <t>8083601-41</t>
  </si>
  <si>
    <t>Jodhpurstiefelette Dublin,schwarz, Gr. 41</t>
  </si>
  <si>
    <t>8083601-42</t>
  </si>
  <si>
    <t>Jodhpurstiefelette Dublin,schwarz, Gr. 42</t>
  </si>
  <si>
    <t>8083701-36</t>
  </si>
  <si>
    <t>ELT Newcastle Jodhpur lovaglócipő</t>
  </si>
  <si>
    <t>Jodhpurstiefelette Newcastle, Gr. 36</t>
  </si>
  <si>
    <r>
      <rPr>
        <sz val="11"/>
        <color rgb="FF000000"/>
        <rFont val="Aptos Narrow"/>
        <family val="2"/>
        <charset val="238"/>
        <scheme val="minor"/>
      </rPr>
      <t xml:space="preserve">Puha, szemcsézett, mintázott marhabőrből, légáteresztő és tartós anyagból készült lovaglócipő.
- Izzadságelnyelő bőr bélelés
- Kiváló minőségű, bélelt YKK® cipzár az oldalán
- ELT logó kitűző
- Oldalsó rugalmas betét
- Nagyon kényelmes, légáteresztő talpbetéttel, előre formázott és levehető
- Gumitalppal dinamikus kialakításban, rögzített sarokkal és mintázott ELT logóval
</t>
    </r>
    <r>
      <rPr>
        <b/>
        <u/>
        <sz val="11"/>
        <color rgb="FF000000"/>
        <rFont val="Aptos Narrow"/>
        <family val="2"/>
        <charset val="238"/>
        <scheme val="minor"/>
      </rPr>
      <t>Külső anyag</t>
    </r>
    <r>
      <rPr>
        <sz val="11"/>
        <color rgb="FF000000"/>
        <rFont val="Aptos Narrow"/>
        <family val="2"/>
        <charset val="238"/>
        <scheme val="minor"/>
      </rPr>
      <t xml:space="preserve">: bőr ; </t>
    </r>
    <r>
      <rPr>
        <b/>
        <u/>
        <sz val="11"/>
        <color rgb="FF000000"/>
        <rFont val="Aptos Narrow"/>
        <family val="2"/>
        <charset val="238"/>
        <scheme val="minor"/>
      </rPr>
      <t>bélés</t>
    </r>
    <r>
      <rPr>
        <sz val="11"/>
        <color rgb="FF000000"/>
        <rFont val="Aptos Narrow"/>
        <family val="2"/>
        <charset val="238"/>
        <scheme val="minor"/>
      </rPr>
      <t xml:space="preserve">: 100% bőr ; </t>
    </r>
    <r>
      <rPr>
        <b/>
        <u/>
        <sz val="11"/>
        <color rgb="FF000000"/>
        <rFont val="Aptos Narrow"/>
        <family val="2"/>
        <charset val="238"/>
        <scheme val="minor"/>
      </rPr>
      <t>talp</t>
    </r>
    <r>
      <rPr>
        <sz val="11"/>
        <color rgb="FF000000"/>
        <rFont val="Aptos Narrow"/>
        <family val="2"/>
        <charset val="238"/>
        <scheme val="minor"/>
      </rPr>
      <t>: más anyagból</t>
    </r>
  </si>
  <si>
    <t>Jodhpurstiefelette Newcastle</t>
  </si>
  <si>
    <t>8083701-37</t>
  </si>
  <si>
    <t>Jodhpurstiefelette Newcastle, Gr. 37</t>
  </si>
  <si>
    <t>8083701-38</t>
  </si>
  <si>
    <t>Jodhpurstiefelette Newcastle, Gr. 38</t>
  </si>
  <si>
    <t>8083701-39</t>
  </si>
  <si>
    <t>Jodhpurstiefelette Newcastle, Gr. 39</t>
  </si>
  <si>
    <t>8083701-40</t>
  </si>
  <si>
    <t>Jodhpurstiefelette Newcastle, Gr. 40</t>
  </si>
  <si>
    <t>8083701-41</t>
  </si>
  <si>
    <t>Jodhpurstiefelette Newcastle, Gr. 41</t>
  </si>
  <si>
    <t>8083701-42</t>
  </si>
  <si>
    <t>Jodhpurstiefelette Newcastle, Gr. 42</t>
  </si>
  <si>
    <t>8083801-36</t>
  </si>
  <si>
    <t>ELT Glasgow Jodhpur lovaglócipő</t>
  </si>
  <si>
    <t>Jodhpurstiefelette Glasgow,schwarz, Gr. 36</t>
  </si>
  <si>
    <r>
      <rPr>
        <sz val="11"/>
        <color rgb="FF000000"/>
        <rFont val="Aptos Narrow"/>
        <family val="2"/>
        <charset val="238"/>
        <scheme val="minor"/>
      </rPr>
      <t xml:space="preserve">Robusztus és időjárásálló kültéri jodhpur csizma.
- Crazy Horse bőr: teljes kiőrlésű, viaszos marhabőr. Nagyon strapabíró és könnyen kezelhető
- Vízálló a rugalmas betéten kívül: belső bélés minőségi, vízálló és lélegző Hydroguard® membránnal
- Kiegészítő, vízálló talpbetét
- Futótalp fix sarokkal és gravírozott ELT logóval
- ELT logó tű a bal oldalon
- Nagyon kényelmes, légáteresztő talpbetét, előformázott és kivehető
- Mindkét oldalon elasztikus betétek divatos bordázott megjelenésben biztosítják az optimális illeszkedést.
</t>
    </r>
    <r>
      <rPr>
        <b/>
        <u/>
        <sz val="11"/>
        <color rgb="FF000000"/>
        <rFont val="Aptos Narrow"/>
        <family val="2"/>
        <charset val="238"/>
        <scheme val="minor"/>
      </rPr>
      <t>Külső anyag</t>
    </r>
    <r>
      <rPr>
        <sz val="11"/>
        <color rgb="FF000000"/>
        <rFont val="Aptos Narrow"/>
        <family val="2"/>
        <charset val="238"/>
        <scheme val="minor"/>
      </rPr>
      <t xml:space="preserve">: bőr ; </t>
    </r>
    <r>
      <rPr>
        <b/>
        <u/>
        <sz val="11"/>
        <color rgb="FF000000"/>
        <rFont val="Aptos Narrow"/>
        <family val="2"/>
        <charset val="238"/>
        <scheme val="minor"/>
      </rPr>
      <t>Bélés</t>
    </r>
    <r>
      <rPr>
        <sz val="11"/>
        <color rgb="FF000000"/>
        <rFont val="Aptos Narrow"/>
        <family val="2"/>
        <charset val="238"/>
        <scheme val="minor"/>
      </rPr>
      <t xml:space="preserve">: 100% poliuretán ; </t>
    </r>
    <r>
      <rPr>
        <b/>
        <u/>
        <sz val="11"/>
        <color rgb="FF000000"/>
        <rFont val="Aptos Narrow"/>
        <family val="2"/>
        <charset val="238"/>
        <scheme val="minor"/>
      </rPr>
      <t>Talp</t>
    </r>
    <r>
      <rPr>
        <sz val="11"/>
        <color rgb="FF000000"/>
        <rFont val="Aptos Narrow"/>
        <family val="2"/>
        <charset val="238"/>
        <scheme val="minor"/>
      </rPr>
      <t>: egyéb anyagból</t>
    </r>
  </si>
  <si>
    <t>Jodhpurstiefelette Glasgow</t>
  </si>
  <si>
    <t>8083801-37</t>
  </si>
  <si>
    <t>Jodhpurstiefelette Glasgow,schwarz, Gr. 37</t>
  </si>
  <si>
    <t>8083801-38</t>
  </si>
  <si>
    <t>Jodhpurstiefelette Glasgow,schwarz, Gr. 38</t>
  </si>
  <si>
    <t>8083801-39</t>
  </si>
  <si>
    <t>Jodhpurstiefelette Glasgow,schwarz, Gr. 39</t>
  </si>
  <si>
    <t>8083801-40</t>
  </si>
  <si>
    <t>Jodhpurstiefelette Glasgow,schwarz, Gr. 40</t>
  </si>
  <si>
    <t>8083801-41</t>
  </si>
  <si>
    <t>Jodhpurstiefelette Glasgow,schwarz, Gr. 41</t>
  </si>
  <si>
    <t>8083801-42</t>
  </si>
  <si>
    <t>Jodhpurstiefelette Glasgow,schwarz, Gr. 42</t>
  </si>
  <si>
    <t>8083830-36</t>
  </si>
  <si>
    <t>Jodhpurstiefelette Glasgow, braun, Gr. 36</t>
  </si>
  <si>
    <t>8083830-37</t>
  </si>
  <si>
    <t>Jodhpurstiefelette Glasgow, braun, Gr. 37</t>
  </si>
  <si>
    <t>8083830-38</t>
  </si>
  <si>
    <t>Jodhpurstiefelette Glasgow, braun, Gr. 38</t>
  </si>
  <si>
    <t>8083830-39</t>
  </si>
  <si>
    <t>Jodhpurstiefelette Glasgow, braun, Gr. 39</t>
  </si>
  <si>
    <t>8083830-40</t>
  </si>
  <si>
    <t>Jodhpurstiefelette Glasgow, braun, Gr. 40</t>
  </si>
  <si>
    <t>8083830-41</t>
  </si>
  <si>
    <t>Jodhpurstiefelette Glasgow, braun, Gr. 41</t>
  </si>
  <si>
    <t>8083830-42</t>
  </si>
  <si>
    <t>Jodhpurstiefelette Glasgow, braun, Gr. 42</t>
  </si>
  <si>
    <t xml:space="preserve"> S: 16mm</t>
  </si>
  <si>
    <t>Happy Mouth csikózabla</t>
  </si>
  <si>
    <t>HAPPY MOUTH Wassertrense, S: 16mm, 10,5 cm</t>
  </si>
  <si>
    <t>Csikózabla</t>
  </si>
  <si>
    <r>
      <rPr>
        <sz val="11"/>
        <color rgb="FF000000"/>
        <rFont val="Aptos Narrow"/>
        <family val="2"/>
        <charset val="238"/>
        <scheme val="minor"/>
      </rPr>
      <t xml:space="preserve">Alma ízű csikózabla a Happy Mouth kínálatából. Az alma ízesítés segíti a nyáltermelést. A lovak szeretik ezeknek a zabláknak a tartós alma ízét, mivel serkenti a rágási tevékenységet. Sima műanyag felület és rozsdamentes acélból készült karikák. A jobb rágásért, zabla elfogadásáért. 
</t>
    </r>
    <r>
      <rPr>
        <b/>
        <u/>
        <sz val="11"/>
        <color rgb="FF000000"/>
        <rFont val="Aptos Narrow"/>
        <family val="2"/>
        <charset val="238"/>
        <scheme val="minor"/>
      </rPr>
      <t>Vastagság</t>
    </r>
    <r>
      <rPr>
        <sz val="11"/>
        <color rgb="FF000000"/>
        <rFont val="Aptos Narrow"/>
        <family val="2"/>
        <charset val="238"/>
        <scheme val="minor"/>
      </rPr>
      <t xml:space="preserve">: 20 mm
</t>
    </r>
    <r>
      <rPr>
        <b/>
        <u/>
        <sz val="11"/>
        <color rgb="FF000000"/>
        <rFont val="Aptos Narrow"/>
        <family val="2"/>
        <charset val="238"/>
        <scheme val="minor"/>
      </rPr>
      <t>Zablakarika átmérője</t>
    </r>
    <r>
      <rPr>
        <sz val="11"/>
        <color rgb="FF000000"/>
        <rFont val="Aptos Narrow"/>
        <family val="2"/>
        <charset val="238"/>
        <scheme val="minor"/>
      </rPr>
      <t>: 6,5 cm
A 10,5 és a 11,5 méretek 16 mm vastagságban kaphatók</t>
    </r>
  </si>
  <si>
    <t>HAPPY MOUTH Wassertrense</t>
  </si>
  <si>
    <t>HAPPY MOUTH Wassertrense, S: 16mm, 11,5 cm</t>
  </si>
  <si>
    <t xml:space="preserve"> S: 20 mm</t>
  </si>
  <si>
    <t>HAPPY MOUTH Wassertrense, S: 20 mm, 12,5 cm</t>
  </si>
  <si>
    <t>HAPPY MOUTH Wassertrense, S: 20 mm, 13,5 cm</t>
  </si>
  <si>
    <t>HAPPY MOUTH Wassertrense, S: 20 mm, 14,5 cm</t>
  </si>
  <si>
    <t>6517618-12</t>
  </si>
  <si>
    <t>Waldhausen üreges csikózabla</t>
  </si>
  <si>
    <t>Wassertrense EST hohl, S:18mm, B:12,5cm, R:7cm</t>
  </si>
  <si>
    <r>
      <rPr>
        <sz val="11"/>
        <color rgb="FF000000"/>
        <rFont val="Aptos Narrow"/>
        <family val="2"/>
        <charset val="238"/>
        <scheme val="minor"/>
      </rPr>
      <t xml:space="preserve">Waldhausen üreges csikózabla rozsdamentes acélból.
</t>
    </r>
    <r>
      <rPr>
        <b/>
        <u/>
        <sz val="11"/>
        <color rgb="FF000000"/>
        <rFont val="Aptos Narrow"/>
        <family val="2"/>
        <charset val="238"/>
        <scheme val="minor"/>
      </rPr>
      <t>Vastagság</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7 cm</t>
    </r>
  </si>
  <si>
    <t>Wassertrense EST hohl</t>
  </si>
  <si>
    <t>6517618-13</t>
  </si>
  <si>
    <t>Wassertrense EST hohl, S:18mm, B:13,5cm, R:7cm</t>
  </si>
  <si>
    <t>6517618-14</t>
  </si>
  <si>
    <t>Wassertrense EST hohl, S:18mm, B:14,5cm, R:7cm</t>
  </si>
  <si>
    <t>6517718-12</t>
  </si>
  <si>
    <t>S: 18mm</t>
  </si>
  <si>
    <t>Wassertrense EST massiv, S:18mm, B:12,5cm, R:7cm</t>
  </si>
  <si>
    <t>Wassertrense EST massiv</t>
  </si>
  <si>
    <t>6517716-12</t>
  </si>
  <si>
    <t>S: 16mm</t>
  </si>
  <si>
    <t>Wassertrense EST massiv, S:16mm, B:12,5cm, R:7cm</t>
  </si>
  <si>
    <r>
      <rPr>
        <sz val="11"/>
        <color rgb="FF000000"/>
        <rFont val="Aptos Narrow"/>
        <family val="2"/>
        <charset val="238"/>
        <scheme val="minor"/>
      </rPr>
      <t xml:space="preserve">Waldhausen üreges csikózabla rozsdamentes acélból.
</t>
    </r>
    <r>
      <rPr>
        <b/>
        <u/>
        <sz val="11"/>
        <color rgb="FF000000"/>
        <rFont val="Aptos Narrow"/>
        <family val="2"/>
        <charset val="238"/>
        <scheme val="minor"/>
      </rPr>
      <t>Vastagság</t>
    </r>
    <r>
      <rPr>
        <sz val="11"/>
        <color rgb="FF000000"/>
        <rFont val="Aptos Narrow"/>
        <family val="2"/>
        <charset val="238"/>
        <scheme val="minor"/>
      </rPr>
      <t xml:space="preserve">: 19 mm
</t>
    </r>
    <r>
      <rPr>
        <b/>
        <u/>
        <sz val="11"/>
        <color rgb="FF000000"/>
        <rFont val="Aptos Narrow"/>
        <family val="2"/>
        <charset val="238"/>
        <scheme val="minor"/>
      </rPr>
      <t>Zablakarika átmérője</t>
    </r>
    <r>
      <rPr>
        <sz val="11"/>
        <color rgb="FF000000"/>
        <rFont val="Aptos Narrow"/>
        <family val="2"/>
        <charset val="238"/>
        <scheme val="minor"/>
      </rPr>
      <t>: 7 cm</t>
    </r>
  </si>
  <si>
    <t>6517718-13</t>
  </si>
  <si>
    <t>Wassertrense EST massiv, S:18mm, B:13,5cm, R:7cm</t>
  </si>
  <si>
    <t>6517716-13</t>
  </si>
  <si>
    <t>Wassertrense EST massiv, S:16mm, B:13,5cm, R:7cm</t>
  </si>
  <si>
    <t>6517718-14</t>
  </si>
  <si>
    <t>Wassertrense EST massiv, S:18mm, B:14,5cm, R:7cm</t>
  </si>
  <si>
    <t>6517716-14</t>
  </si>
  <si>
    <t>Wassertrense EST massiv, S:16mm, B:14,5cm, R:7cm</t>
  </si>
  <si>
    <t>6517814-10</t>
  </si>
  <si>
    <t>Waldhausen póni csikózabla</t>
  </si>
  <si>
    <t>Pony-Wassertrense EST massiv, S:14mm, B:10,5cm, R:5cm</t>
  </si>
  <si>
    <r>
      <rPr>
        <sz val="11"/>
        <color rgb="FF000000"/>
        <rFont val="Aptos Narrow"/>
        <family val="2"/>
        <charset val="238"/>
        <scheme val="minor"/>
      </rPr>
      <t xml:space="preserve">Rozsdamentes acélból készült póni csikózabla.
</t>
    </r>
    <r>
      <rPr>
        <b/>
        <u/>
        <sz val="11"/>
        <color rgb="FF000000"/>
        <rFont val="Aptos Narrow"/>
        <family val="2"/>
        <charset val="238"/>
        <scheme val="minor"/>
      </rPr>
      <t>Vastagság</t>
    </r>
    <r>
      <rPr>
        <sz val="11"/>
        <color rgb="FF000000"/>
        <rFont val="Aptos Narrow"/>
        <family val="2"/>
        <charset val="238"/>
        <scheme val="minor"/>
      </rPr>
      <t xml:space="preserve">: 14 mm
</t>
    </r>
    <r>
      <rPr>
        <b/>
        <u/>
        <sz val="11"/>
        <color rgb="FF000000"/>
        <rFont val="Aptos Narrow"/>
        <family val="2"/>
        <charset val="238"/>
        <scheme val="minor"/>
      </rPr>
      <t>Zablakarika átmérője</t>
    </r>
    <r>
      <rPr>
        <sz val="11"/>
        <color rgb="FF000000"/>
        <rFont val="Aptos Narrow"/>
        <family val="2"/>
        <charset val="238"/>
        <scheme val="minor"/>
      </rPr>
      <t>: 5 cm</t>
    </r>
  </si>
  <si>
    <t>Pony-Wassertrense EST massiv</t>
  </si>
  <si>
    <t>6517814-11</t>
  </si>
  <si>
    <t>Pony-Wassertrense EST massiv, S:14mm, B:11,5cm, R:5cm</t>
  </si>
  <si>
    <t>6517814-09</t>
  </si>
  <si>
    <t>Pony-Wassertrense EST massiv, S:14mm, B:9,5cm, R:5cm</t>
  </si>
  <si>
    <t>6518014-10</t>
  </si>
  <si>
    <t>Pony-Wassertrense EV massiv, S:14mm, B:10,5cm, R:5cm</t>
  </si>
  <si>
    <t>Pony-Wassertrense EV massiv</t>
  </si>
  <si>
    <t>6518014-09</t>
  </si>
  <si>
    <t>Pony-Wassertrense EV massiv, S:14mm, B:9,5cm, R:5cm</t>
  </si>
  <si>
    <t>6518118-12</t>
  </si>
  <si>
    <t>Waldhausen kétszertört csikózabla</t>
  </si>
  <si>
    <t>Wassertrense dop.geb. EST massiv, S:18mm, B:12,5cm, R:7cm</t>
  </si>
  <si>
    <r>
      <rPr>
        <sz val="11"/>
        <color rgb="FF000000"/>
        <rFont val="Aptos Narrow"/>
        <family val="2"/>
        <charset val="238"/>
        <scheme val="minor"/>
      </rPr>
      <t xml:space="preserve">Waldhausen kétszertört csikózabla rozsdamentes acélból, kétféle vastagságban.
</t>
    </r>
    <r>
      <rPr>
        <b/>
        <u/>
        <sz val="11"/>
        <color rgb="FF000000"/>
        <rFont val="Aptos Narrow"/>
        <family val="2"/>
        <charset val="238"/>
        <scheme val="minor"/>
      </rPr>
      <t>Zablakarika átmérője</t>
    </r>
    <r>
      <rPr>
        <sz val="11"/>
        <color rgb="FF000000"/>
        <rFont val="Aptos Narrow"/>
        <family val="2"/>
        <charset val="238"/>
        <scheme val="minor"/>
      </rPr>
      <t>: 7 cm</t>
    </r>
  </si>
  <si>
    <t>Wassertrense dop.geb. EST massiv</t>
  </si>
  <si>
    <t>6518116-12</t>
  </si>
  <si>
    <t>Wassertrense dop.geb. EST massiv, S:16mm, B:12,5cm, R:7cm</t>
  </si>
  <si>
    <t>6518118-13</t>
  </si>
  <si>
    <t>Wassertrense dop.geb. EST massiv, S:18mm, B:13,5cm, R:7cm</t>
  </si>
  <si>
    <t>6518116-13</t>
  </si>
  <si>
    <t>Wassertrense dop.geb. EST massiv, S:16mm, B:13,5cm, R:7cm</t>
  </si>
  <si>
    <t>6518118-14</t>
  </si>
  <si>
    <t>Wassertrense dop.geb. EST massiv, S:18mm, B:14,5cm, R:7cm</t>
  </si>
  <si>
    <t>6518116-14</t>
  </si>
  <si>
    <t>Wassertrense dop.geb. EST massiv, S:16mm, B:14,5cm, R:7cm</t>
  </si>
  <si>
    <t>6518118-15</t>
  </si>
  <si>
    <t>Wassertrense dop.geb. EST massiv, S:18mm, B:15,5cm, R:7cm</t>
  </si>
  <si>
    <t>6518116-15</t>
  </si>
  <si>
    <t>Wassertrense dop.geb. EST massiv, S:16mm, B:15,5cm, R:7cm</t>
  </si>
  <si>
    <t>6518118-16</t>
  </si>
  <si>
    <t>Wassertrense dop.geb. EST massiv, S:18mm, B:16,5cm, R:7cm</t>
  </si>
  <si>
    <t>6518116-16</t>
  </si>
  <si>
    <t>Wassertrense dop.geb. EST massiv, S:16mm, B:16,5cm, R:7cm</t>
  </si>
  <si>
    <t>6518914-11</t>
  </si>
  <si>
    <t>Waldhausen  alátét csikózabla</t>
  </si>
  <si>
    <t>Unterlegtrense EST massiv, S:14mm, B:11,5cm, R:5,5 cm</t>
  </si>
  <si>
    <r>
      <rPr>
        <sz val="11"/>
        <color rgb="FF000000"/>
        <rFont val="Aptos Narrow"/>
        <family val="2"/>
        <charset val="238"/>
        <scheme val="minor"/>
      </rPr>
      <t xml:space="preserve">Rozsdamentes acélból készült alátétzabla.
</t>
    </r>
    <r>
      <rPr>
        <b/>
        <u/>
        <sz val="11"/>
        <color rgb="FF000000"/>
        <rFont val="Aptos Narrow"/>
        <family val="2"/>
        <charset val="238"/>
        <scheme val="minor"/>
      </rPr>
      <t>Vastagság</t>
    </r>
    <r>
      <rPr>
        <sz val="11"/>
        <color rgb="FF000000"/>
        <rFont val="Aptos Narrow"/>
        <family val="2"/>
        <charset val="238"/>
        <scheme val="minor"/>
      </rPr>
      <t xml:space="preserve">: 14 mm
</t>
    </r>
    <r>
      <rPr>
        <b/>
        <u/>
        <sz val="11"/>
        <color rgb="FF000000"/>
        <rFont val="Aptos Narrow"/>
        <family val="2"/>
        <charset val="238"/>
        <scheme val="minor"/>
      </rPr>
      <t>Zablakarika átmérője</t>
    </r>
    <r>
      <rPr>
        <sz val="11"/>
        <color rgb="FF000000"/>
        <rFont val="Aptos Narrow"/>
        <family val="2"/>
        <charset val="238"/>
        <scheme val="minor"/>
      </rPr>
      <t>: 5,5 cm</t>
    </r>
  </si>
  <si>
    <t>Unterlegtrense EST massiv</t>
  </si>
  <si>
    <t>6518914-12</t>
  </si>
  <si>
    <t>Unterlegtrense EST massiv, S:14mm, B:12,5cm, R:5,5 cm</t>
  </si>
  <si>
    <t>6518914-13</t>
  </si>
  <si>
    <t>Unterlegtrense EST massiv, S:14mm, B:13,5cm, R:5,5 cm</t>
  </si>
  <si>
    <t>6518914-14</t>
  </si>
  <si>
    <t>Unterlegtrense EST massiv, S:14mm, B:14,5cm, R:5,5 cm</t>
  </si>
  <si>
    <t>6520018-11</t>
  </si>
  <si>
    <t>Waldhausen  egyszertört réz csikózabla</t>
  </si>
  <si>
    <t>Kupfer Wassertrense, einf.gebr., 11,5 cm, S: 18 mm, R: 6,5</t>
  </si>
  <si>
    <r>
      <rPr>
        <sz val="11"/>
        <color rgb="FF000000"/>
        <rFont val="Aptos Narrow"/>
        <family val="2"/>
        <charset val="238"/>
        <scheme val="minor"/>
      </rPr>
      <t xml:space="preserve">Waldhausen réz csikózabla. Az új, 62% réztartalmú Waldhausen rézzablák elősegítik a rágást és a nyáltermelést. A rézötvözet nikkelmentes, a gyűrűk rozsdamentes acélból készültek.
</t>
    </r>
    <r>
      <rPr>
        <b/>
        <u/>
        <sz val="11"/>
        <color rgb="FF000000"/>
        <rFont val="Aptos Narrow"/>
        <family val="2"/>
        <charset val="238"/>
        <scheme val="minor"/>
      </rPr>
      <t>Vastagsága</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7 cm</t>
    </r>
  </si>
  <si>
    <t>Kupfer Wassertrense</t>
  </si>
  <si>
    <t>6520018-12</t>
  </si>
  <si>
    <t>Kupfer Wassertrense, einf.gebr., 12,5 cm, S: 18 mm, R: 6,5</t>
  </si>
  <si>
    <t>6520018-13</t>
  </si>
  <si>
    <t>Kupfer Wassertrense, einf.gebr., 13,5 cm, S: 18 mm, R: 6,5</t>
  </si>
  <si>
    <t>6520018-14</t>
  </si>
  <si>
    <t>Kupfer Wassertrense, einf.gebr., 14,5 cm, S: 18 mm, R: 6,5</t>
  </si>
  <si>
    <t>6520118-11</t>
  </si>
  <si>
    <t>Waldhausen kétszertört réz csikózabla</t>
  </si>
  <si>
    <t>Kupfergebiss, dopp. gebr., 11,5 cm, S: 18 mm, R: 6,5 cm</t>
  </si>
  <si>
    <t>Kupfergebiss</t>
  </si>
  <si>
    <t>6520118-12</t>
  </si>
  <si>
    <t>Kupfergebiss, dopp. gebr., 12,5 cm, S: 18 mm, R: 6,5 cm</t>
  </si>
  <si>
    <t>6520118-13</t>
  </si>
  <si>
    <t>Kupfergebiss, dopp. gebr., 13,5 cm, S: 18 mm, R: 6,5 cm</t>
  </si>
  <si>
    <t>6520118-14</t>
  </si>
  <si>
    <t>Kupfergebiss, dopp. gebr., 14,5 cm, S: 18 mm, R: 6,5 cm</t>
  </si>
  <si>
    <t>6520616-12</t>
  </si>
  <si>
    <t>Waldhausen anatómiai egyszertört csikózabla</t>
  </si>
  <si>
    <t>Wassertrense EST anatomisch,einf.gebr.,S:16mm,B:12,5cm,R:7cm</t>
  </si>
  <si>
    <r>
      <rPr>
        <sz val="11"/>
        <color rgb="FF000000"/>
        <rFont val="Aptos Narrow"/>
        <family val="2"/>
        <charset val="238"/>
        <scheme val="minor"/>
      </rPr>
      <t xml:space="preserve">Waldhausen anatómiai egyszertört csikózabla rozsdamentes acélból. Waldhausen új, anatómiailag kialakított rozsdamentes acél zabláit a ló szájához igazított szájrész jellemzi. A szájban elfoglalt jó helyzetük és a nyelvre nehezedő egyenletes nyomásuk elősegíti az optimális rágást. A Waldhausen anatómiai zablái elősegítik a zabla gyorsabb elfogadását, pontosabb segítséget és hatást tesznek lehetővé.
</t>
    </r>
    <r>
      <rPr>
        <b/>
        <u/>
        <sz val="11"/>
        <color rgb="FF000000"/>
        <rFont val="Aptos Narrow"/>
        <family val="2"/>
        <charset val="238"/>
        <scheme val="minor"/>
      </rPr>
      <t>Vastagsága</t>
    </r>
    <r>
      <rPr>
        <sz val="11"/>
        <color rgb="FF000000"/>
        <rFont val="Aptos Narrow"/>
        <family val="2"/>
        <charset val="238"/>
        <scheme val="minor"/>
      </rPr>
      <t xml:space="preserve">: 16 mm
</t>
    </r>
    <r>
      <rPr>
        <b/>
        <u/>
        <sz val="11"/>
        <color rgb="FF000000"/>
        <rFont val="Aptos Narrow"/>
        <family val="2"/>
        <charset val="238"/>
        <scheme val="minor"/>
      </rPr>
      <t>Zablakarika átmérője</t>
    </r>
    <r>
      <rPr>
        <sz val="11"/>
        <color rgb="FF000000"/>
        <rFont val="Aptos Narrow"/>
        <family val="2"/>
        <charset val="238"/>
        <scheme val="minor"/>
      </rPr>
      <t>: 7 cm</t>
    </r>
  </si>
  <si>
    <t>Wassertrense EST anatomisch</t>
  </si>
  <si>
    <t>6520616-13</t>
  </si>
  <si>
    <t>6520616-14</t>
  </si>
  <si>
    <t>6520716-12</t>
  </si>
  <si>
    <t>Waldhausen anatómiai kétszertört csikózabla</t>
  </si>
  <si>
    <t>Wassertrense EST, dop.gebr.,antomisch, S:16mm,B:12,5cm,R:7cm</t>
  </si>
  <si>
    <r>
      <rPr>
        <sz val="11"/>
        <color rgb="FF000000"/>
        <rFont val="Aptos Narrow"/>
        <family val="2"/>
        <charset val="238"/>
        <scheme val="minor"/>
      </rPr>
      <t xml:space="preserve">Waldhausen anatómiai kétszertört csikózabla rozsdamentes acélból. Waldhausen új, anatómiailag kialakított rozsdamentes acél zabláit a ló szájához igazított szájrész jellemzi. A szájban elfoglalt jó helyzetük és a nyelvre nehezedő egyenletes nyomásuk elősegíti az optimális rágást. A Waldhausen anatómiai zablái elősegítik a zabla gyorsabb elfogadását, pontosabb segítséget és hatást tesznek lehetővé.
</t>
    </r>
    <r>
      <rPr>
        <b/>
        <u/>
        <sz val="11"/>
        <color rgb="FF000000"/>
        <rFont val="Aptos Narrow"/>
        <family val="2"/>
        <charset val="238"/>
        <scheme val="minor"/>
      </rPr>
      <t>Vastagsága</t>
    </r>
    <r>
      <rPr>
        <sz val="11"/>
        <color rgb="FF000000"/>
        <rFont val="Aptos Narrow"/>
        <family val="2"/>
        <charset val="238"/>
        <scheme val="minor"/>
      </rPr>
      <t xml:space="preserve">: 16 mm
</t>
    </r>
    <r>
      <rPr>
        <b/>
        <u/>
        <sz val="11"/>
        <color rgb="FF000000"/>
        <rFont val="Aptos Narrow"/>
        <family val="2"/>
        <charset val="238"/>
        <scheme val="minor"/>
      </rPr>
      <t>Zablakarika átmérője</t>
    </r>
    <r>
      <rPr>
        <sz val="11"/>
        <color rgb="FF000000"/>
        <rFont val="Aptos Narrow"/>
        <family val="2"/>
        <charset val="238"/>
        <scheme val="minor"/>
      </rPr>
      <t>: 7 cm</t>
    </r>
  </si>
  <si>
    <t>Wassertrense EST</t>
  </si>
  <si>
    <t>6520716-13</t>
  </si>
  <si>
    <t>Wassertrense EST, dop.gebr.,antomisch, S:16mm,B:13,5cm,R:7cm</t>
  </si>
  <si>
    <t>6520716-14</t>
  </si>
  <si>
    <t>Wassertrense EST, dop.gebr.,antomisch, S:16mm,B:14,5cm,R:7cm</t>
  </si>
  <si>
    <t>6521215-10</t>
  </si>
  <si>
    <t>Waldhausen gumis csikózabla</t>
  </si>
  <si>
    <t>Gummi-Wassertrense, S:15mm, B:10,5cm, R:6cm,</t>
  </si>
  <si>
    <r>
      <rPr>
        <sz val="11"/>
        <color rgb="FF000000"/>
        <rFont val="Aptos Narrow"/>
        <family val="2"/>
        <charset val="238"/>
        <scheme val="minor"/>
      </rPr>
      <t xml:space="preserve">Waldhausen gumis csikózabla. A Waldhausen új gumis zablái élelmiszer-biztonságos, hőre lágyuló poliuretánból készülnek.
</t>
    </r>
    <r>
      <rPr>
        <b/>
        <u/>
        <sz val="11"/>
        <color rgb="FF000000"/>
        <rFont val="Aptos Narrow"/>
        <family val="2"/>
        <charset val="238"/>
        <scheme val="minor"/>
      </rPr>
      <t>Fontos megjegyzés</t>
    </r>
    <r>
      <rPr>
        <sz val="11"/>
        <color rgb="FF000000"/>
        <rFont val="Aptos Narrow"/>
        <family val="2"/>
        <charset val="238"/>
        <scheme val="minor"/>
      </rPr>
      <t xml:space="preserve">: Csak olyan lovaknál használja, amelyeknél biztos benne, hogy elegendő nyálat termelnek! A gumi puha anyag, és természetes kopásnak van kitéve a ló szájában. A kopás fokozódhat, ha a zabla túl magasan van a ló szájában rögzítve, és a lovak a hátsó fogaikkal rághatják meg a zablát. Éppen ezért ügyeljen arra, hogy a zabla megfelelő helyen legyen.
</t>
    </r>
    <r>
      <rPr>
        <b/>
        <u/>
        <sz val="11"/>
        <color rgb="FF000000"/>
        <rFont val="Aptos Narrow"/>
        <family val="2"/>
        <charset val="238"/>
        <scheme val="minor"/>
      </rPr>
      <t>Belső szájrész vastagsága</t>
    </r>
    <r>
      <rPr>
        <sz val="11"/>
        <color rgb="FF000000"/>
        <rFont val="Aptos Narrow"/>
        <family val="2"/>
        <charset val="238"/>
        <scheme val="minor"/>
      </rPr>
      <t xml:space="preserve">: 15 mm
</t>
    </r>
    <r>
      <rPr>
        <b/>
        <u/>
        <sz val="11"/>
        <color rgb="FF000000"/>
        <rFont val="Aptos Narrow"/>
        <family val="2"/>
        <charset val="238"/>
        <scheme val="minor"/>
      </rPr>
      <t>Zablakarikák átmérője 10,5cm és 11,5cm-es méretek esetén</t>
    </r>
    <r>
      <rPr>
        <sz val="11"/>
        <color rgb="FF000000"/>
        <rFont val="Aptos Narrow"/>
        <family val="2"/>
        <charset val="238"/>
        <scheme val="minor"/>
      </rPr>
      <t xml:space="preserve">: 6 cm
</t>
    </r>
    <r>
      <rPr>
        <b/>
        <u/>
        <sz val="11"/>
        <color rgb="FF000000"/>
        <rFont val="Aptos Narrow"/>
        <family val="2"/>
        <charset val="238"/>
        <scheme val="minor"/>
      </rPr>
      <t>Zablakarikák átmérője az egyéb méretek esetén</t>
    </r>
    <r>
      <rPr>
        <sz val="11"/>
        <color rgb="FF000000"/>
        <rFont val="Aptos Narrow"/>
        <family val="2"/>
        <charset val="238"/>
        <scheme val="minor"/>
      </rPr>
      <t>: 7 cm</t>
    </r>
  </si>
  <si>
    <t>Gummi-Wassertrense</t>
  </si>
  <si>
    <t>6521215-11</t>
  </si>
  <si>
    <t>Gummi-Wassertrense, S:15mm, B:11,5cm, R:6cm,</t>
  </si>
  <si>
    <t>6521215-12</t>
  </si>
  <si>
    <t>Gummi-Wassertrense, S:15mm, B:12,5cm, R:7cm</t>
  </si>
  <si>
    <t>6521215-13</t>
  </si>
  <si>
    <t>Gummi-Wassertrense, S:15mm, B:13,5cm, R:7cm</t>
  </si>
  <si>
    <t>6521215-14</t>
  </si>
  <si>
    <t>Gummi-Wassertrense, S:15mm, B:14,5cm, R:7cm</t>
  </si>
  <si>
    <t>6521315-10</t>
  </si>
  <si>
    <t>Waldhausen kétszertört gumis csikózabla</t>
  </si>
  <si>
    <t>Gummi-Wassertrense dopp.gebr., S:15mm, B:10,5cm, R:6cm</t>
  </si>
  <si>
    <r>
      <rPr>
        <sz val="11"/>
        <color rgb="FF000000"/>
        <rFont val="Aptos Narrow"/>
        <family val="2"/>
        <charset val="238"/>
        <scheme val="minor"/>
      </rPr>
      <t xml:space="preserve">Waldhausen kétszertört gumis zabla. A Waldhausen új gumis zablái élelmiszer-biztonságos, hőre lágyuló poliuretánból készülnek.
</t>
    </r>
    <r>
      <rPr>
        <b/>
        <u/>
        <sz val="11"/>
        <color rgb="FF000000"/>
        <rFont val="Aptos Narrow"/>
        <family val="2"/>
        <charset val="238"/>
        <scheme val="minor"/>
      </rPr>
      <t>Fontos megjegyzés</t>
    </r>
    <r>
      <rPr>
        <sz val="11"/>
        <color rgb="FF000000"/>
        <rFont val="Aptos Narrow"/>
        <family val="2"/>
        <charset val="238"/>
        <scheme val="minor"/>
      </rPr>
      <t xml:space="preserve">: Csak olyan lovaknál használja, amelyeknél biztos benne, hogy elegendő nyálat termelnek! A gumi puha anyag, és természetes kopásnak van kitéve a ló szájában. A kopás fokozódhat, ha a zabla túl magasan van a ló szájábam rögzítve, és a lovak a hátsó fogaikkal rághatják meg a zablát. Éppen ezért ügyeljen arra, hogy a zabla megfelelő helyen legyen.
</t>
    </r>
    <r>
      <rPr>
        <b/>
        <u/>
        <sz val="11"/>
        <color rgb="FF000000"/>
        <rFont val="Aptos Narrow"/>
        <family val="2"/>
        <charset val="238"/>
        <scheme val="minor"/>
      </rPr>
      <t>Belső szájrész vastagsága</t>
    </r>
    <r>
      <rPr>
        <sz val="11"/>
        <color rgb="FF000000"/>
        <rFont val="Aptos Narrow"/>
        <family val="2"/>
        <charset val="238"/>
        <scheme val="minor"/>
      </rPr>
      <t xml:space="preserve">: 15 mm
</t>
    </r>
    <r>
      <rPr>
        <b/>
        <u/>
        <sz val="11"/>
        <color rgb="FF000000"/>
        <rFont val="Aptos Narrow"/>
        <family val="2"/>
        <charset val="238"/>
        <scheme val="minor"/>
      </rPr>
      <t>Zablakarikák átmérője 10,5cm és 11,5cm-es méretek esetén</t>
    </r>
    <r>
      <rPr>
        <sz val="11"/>
        <color rgb="FF000000"/>
        <rFont val="Aptos Narrow"/>
        <family val="2"/>
        <charset val="238"/>
        <scheme val="minor"/>
      </rPr>
      <t xml:space="preserve">: 6 cm
</t>
    </r>
    <r>
      <rPr>
        <b/>
        <u/>
        <sz val="11"/>
        <color rgb="FF000000"/>
        <rFont val="Aptos Narrow"/>
        <family val="2"/>
        <charset val="238"/>
        <scheme val="minor"/>
      </rPr>
      <t>Zablakarikák átmérője az egyéb méretek esetén</t>
    </r>
    <r>
      <rPr>
        <sz val="11"/>
        <color rgb="FF000000"/>
        <rFont val="Aptos Narrow"/>
        <family val="2"/>
        <charset val="238"/>
        <scheme val="minor"/>
      </rPr>
      <t>: 7 cm</t>
    </r>
  </si>
  <si>
    <t>Gummi-Wassertrense dopp.gebr.</t>
  </si>
  <si>
    <t>6521315-11</t>
  </si>
  <si>
    <t>Gummi-Wassertrense dopp.gebr., S:15mm, B:11,5cm, R:6cm</t>
  </si>
  <si>
    <t>6521315-12</t>
  </si>
  <si>
    <t>Gummi-Wassertrense dopp.gebr., S:15mm, B:12,5cm, R:7cm</t>
  </si>
  <si>
    <t>6521315-13</t>
  </si>
  <si>
    <t>Gummi-Wassertrense dopp.gebr., S:15mm, B:13,5cm, R:7cm</t>
  </si>
  <si>
    <t>6521315-14</t>
  </si>
  <si>
    <t>Gummi-Wassertrense dopp.gebr., S:15mm, B:14,5cm, R:7cm</t>
  </si>
  <si>
    <t>6521415-12</t>
  </si>
  <si>
    <t>Waldhausen egyenes gumis zabla</t>
  </si>
  <si>
    <t>Gummi Stangengebiss biegsam, S:15mm, B:12,5cm, R:7cm</t>
  </si>
  <si>
    <r>
      <rPr>
        <sz val="11"/>
        <color rgb="FF000000"/>
        <rFont val="Aptos Narrow"/>
        <family val="2"/>
        <charset val="238"/>
        <scheme val="minor"/>
      </rPr>
      <t xml:space="preserve">Waldhausen egyenes gumis zabla acélmaggal. A Waldhausen új gumis zablái élelmiszer-biztonságos, hőre lágyuló poliuretánból készülnek.
Fontos megjegyzés: Csak olyan lovaknál használja, amelyeknél biztos benne, hogy elegendő nyálat termelnek! A gumi puha anyag, és természeteses kopásnsk van kitéve a ló szájában. A kopás fokozódhat, ha a zabla túl magasan van a ló szájában rögzítve, és a lovak a hátsó fogaikkal rághatják meg a zablát. Éppen ezért ügyeljen arra, hogy a zabla megfelelő helyen legyen.   
</t>
    </r>
    <r>
      <rPr>
        <b/>
        <u/>
        <sz val="11"/>
        <color rgb="FF000000"/>
        <rFont val="Aptos Narrow"/>
        <family val="2"/>
        <charset val="238"/>
        <scheme val="minor"/>
      </rPr>
      <t>Vastagsága</t>
    </r>
    <r>
      <rPr>
        <sz val="11"/>
        <color rgb="FF000000"/>
        <rFont val="Aptos Narrow"/>
        <family val="2"/>
        <charset val="238"/>
        <scheme val="minor"/>
      </rPr>
      <t xml:space="preserve">: 15 mm
</t>
    </r>
    <r>
      <rPr>
        <b/>
        <u/>
        <sz val="11"/>
        <color rgb="FF000000"/>
        <rFont val="Aptos Narrow"/>
        <family val="2"/>
        <charset val="238"/>
        <scheme val="minor"/>
      </rPr>
      <t>Zablakarikák átmérője</t>
    </r>
    <r>
      <rPr>
        <sz val="11"/>
        <color rgb="FF000000"/>
        <rFont val="Aptos Narrow"/>
        <family val="2"/>
        <charset val="238"/>
        <scheme val="minor"/>
      </rPr>
      <t>: 7 cm</t>
    </r>
  </si>
  <si>
    <t>Gummi Stangengebiss biegsam</t>
  </si>
  <si>
    <t>6521415-13</t>
  </si>
  <si>
    <t>Gummi Stangengebiss biegsam, S:15mm, B:13,5cm, R:7cm</t>
  </si>
  <si>
    <t>6521415-14</t>
  </si>
  <si>
    <t>Gummi Stangengebiss biegsam, S:15mm, B:14,5cm, R:7cm</t>
  </si>
  <si>
    <r>
      <rPr>
        <sz val="11"/>
        <color rgb="FF000000"/>
        <rFont val="Aptos Narrow"/>
        <family val="2"/>
        <charset val="238"/>
        <scheme val="minor"/>
      </rPr>
      <t xml:space="preserve">Waldhausen egyenes gumis zabla. A Waldhausen új gumis zablái élelmiszer-biztonságos, hőre lágyuló poliuretánból készülnek.
Fontos megjegyzés: Csak olyan lovaknál használja, amelyeknél biztos benne, hogy elegendő nyálat termelnek! A gumi puha anyag, és természeteses kopásnsk van kitéve a ló szájában. A kopás fokozódhat, ha a zabla túl magasan van a ló szájában rögzítve, és a lovak a hátsó fogaikkal rághatják meg a zablát. Éppen ezért ügyeljen arra, hogy a zabla megfelelő helyen legyen.   
</t>
    </r>
    <r>
      <rPr>
        <b/>
        <u/>
        <sz val="11"/>
        <color rgb="FF000000"/>
        <rFont val="Aptos Narrow"/>
        <family val="2"/>
        <charset val="238"/>
        <scheme val="minor"/>
      </rPr>
      <t>Vastagsága</t>
    </r>
    <r>
      <rPr>
        <sz val="11"/>
        <color rgb="FF000000"/>
        <rFont val="Aptos Narrow"/>
        <family val="2"/>
        <charset val="238"/>
        <scheme val="minor"/>
      </rPr>
      <t xml:space="preserve">: 15 mm
</t>
    </r>
    <r>
      <rPr>
        <b/>
        <u/>
        <sz val="11"/>
        <color rgb="FF000000"/>
        <rFont val="Aptos Narrow"/>
        <family val="2"/>
        <charset val="238"/>
        <scheme val="minor"/>
      </rPr>
      <t>Zablakarikák átmérője</t>
    </r>
    <r>
      <rPr>
        <sz val="11"/>
        <color rgb="FF000000"/>
        <rFont val="Aptos Narrow"/>
        <family val="2"/>
        <charset val="238"/>
        <scheme val="minor"/>
      </rPr>
      <t>: 7 cm</t>
    </r>
  </si>
  <si>
    <t>6522214-10</t>
  </si>
  <si>
    <t>Pony Wassertrense EST massiv, S:14mm, B:10,5cm, R:6cm</t>
  </si>
  <si>
    <r>
      <rPr>
        <sz val="11"/>
        <color rgb="FF000000"/>
        <rFont val="Aptos Narrow"/>
        <family val="2"/>
        <charset val="238"/>
        <scheme val="minor"/>
      </rPr>
      <t xml:space="preserve">Waldhausen póni csikózabla rozsdamentes acélból, kétféle vastagságban.   
</t>
    </r>
    <r>
      <rPr>
        <b/>
        <u/>
        <sz val="11"/>
        <color rgb="FF000000"/>
        <rFont val="Aptos Narrow"/>
        <family val="2"/>
        <charset val="238"/>
        <scheme val="minor"/>
      </rPr>
      <t>Vastagsága</t>
    </r>
    <r>
      <rPr>
        <sz val="11"/>
        <color rgb="FF000000"/>
        <rFont val="Aptos Narrow"/>
        <family val="2"/>
        <charset val="238"/>
        <scheme val="minor"/>
      </rPr>
      <t xml:space="preserve">: 14 mm
</t>
    </r>
    <r>
      <rPr>
        <b/>
        <u/>
        <sz val="11"/>
        <color rgb="FF000000"/>
        <rFont val="Aptos Narrow"/>
        <family val="2"/>
        <charset val="238"/>
        <scheme val="minor"/>
      </rPr>
      <t>Zablakarika átmérője</t>
    </r>
    <r>
      <rPr>
        <sz val="11"/>
        <color rgb="FF000000"/>
        <rFont val="Aptos Narrow"/>
        <family val="2"/>
        <charset val="238"/>
        <scheme val="minor"/>
      </rPr>
      <t>: 6 cm</t>
    </r>
  </si>
  <si>
    <t>Pony Wassertrense EST massiv</t>
  </si>
  <si>
    <t>6522214-11</t>
  </si>
  <si>
    <t>Pony Wassertrense EST massiv, S:14mm, B:11,5cm, R:6cm</t>
  </si>
  <si>
    <t>6522314-10</t>
  </si>
  <si>
    <t>Waldhausen póni kétszertört csikózabla</t>
  </si>
  <si>
    <t>Pony Wassertrense dop.geb. EST massiv, S:14mm, B:10,5 cm, R:</t>
  </si>
  <si>
    <r>
      <rPr>
        <sz val="11"/>
        <color rgb="FF000000"/>
        <rFont val="Aptos Narrow"/>
        <family val="2"/>
        <charset val="238"/>
        <scheme val="minor"/>
      </rPr>
      <t xml:space="preserve">Waldhausen póni kétszertört csikózabla rozsdamentes acélból, kétféle vastagságban.   
</t>
    </r>
    <r>
      <rPr>
        <b/>
        <u/>
        <sz val="11"/>
        <color rgb="FF000000"/>
        <rFont val="Aptos Narrow"/>
        <family val="2"/>
        <charset val="238"/>
        <scheme val="minor"/>
      </rPr>
      <t>Vastagsága</t>
    </r>
    <r>
      <rPr>
        <sz val="11"/>
        <color rgb="FF000000"/>
        <rFont val="Aptos Narrow"/>
        <family val="2"/>
        <charset val="238"/>
        <scheme val="minor"/>
      </rPr>
      <t xml:space="preserve">: 14 mm
</t>
    </r>
    <r>
      <rPr>
        <b/>
        <u/>
        <sz val="11"/>
        <color rgb="FF000000"/>
        <rFont val="Aptos Narrow"/>
        <family val="2"/>
        <charset val="238"/>
        <scheme val="minor"/>
      </rPr>
      <t>Zablakarika átmérője</t>
    </r>
    <r>
      <rPr>
        <sz val="11"/>
        <color rgb="FF000000"/>
        <rFont val="Aptos Narrow"/>
        <family val="2"/>
        <charset val="238"/>
        <scheme val="minor"/>
      </rPr>
      <t>: 6 cm</t>
    </r>
  </si>
  <si>
    <t>Pony Wassertrense dop.geb. EST massiv</t>
  </si>
  <si>
    <t>6522314-11</t>
  </si>
  <si>
    <t>Pony Wassertrense dop.geb. EST massiv, S:14mm B:11,5 cm, R:</t>
  </si>
  <si>
    <t>6524111-120</t>
  </si>
  <si>
    <t>120mm</t>
  </si>
  <si>
    <t>Beris nyelvkerülős csikózabla soft</t>
  </si>
  <si>
    <t>beris Wassertrense, Zungenbogenstange soft, Ring 6cm,120mm</t>
  </si>
  <si>
    <t>beris</t>
  </si>
  <si>
    <r>
      <rPr>
        <sz val="11"/>
        <color rgb="FF000000"/>
        <rFont val="Aptos Narrow"/>
        <family val="2"/>
        <charset val="238"/>
        <scheme val="minor"/>
      </rPr>
      <t xml:space="preserve">Extra rugalmas, nyelvkerülős belső szájrésszel ellátott csikózabla. Belső szájrésze a nyelv fölött nem csak meg van emelve, de enyhén vékonyított is, így kiválóan szabadon hagyja a ló nyelvét.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</si>
  <si>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beris Wassertrense</t>
  </si>
  <si>
    <t>6524111-130</t>
  </si>
  <si>
    <t>130mm</t>
  </si>
  <si>
    <t>beris Wassertrense, Zungenbogenstange soft, Ring 6cm,130mm</t>
  </si>
  <si>
    <t>6524111-140</t>
  </si>
  <si>
    <t>140mm</t>
  </si>
  <si>
    <t>beris Wassertrense, Zungenbogenstange soft, Ring 6cm,140mm</t>
  </si>
  <si>
    <t>6524133-120</t>
  </si>
  <si>
    <t>Beris nyelvkerülős csikózabla hard</t>
  </si>
  <si>
    <t>beris Wassertrense, Zungenbogenstange hart, Ring 6cm,120mm</t>
  </si>
  <si>
    <r>
      <rPr>
        <sz val="11"/>
        <color rgb="FF000000"/>
        <rFont val="Aptos Narrow"/>
        <family val="2"/>
        <charset val="238"/>
        <scheme val="minor"/>
      </rPr>
      <t xml:space="preserve">Nyelvkerülős merev szájrésszel ellátott csikózabla. Belső szájrésze a nyelv fölött nem csak meg van emelve, de enyhén vékonyított is, így kiválóan szabadon hagyja a ló nyelvét.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</si>
  <si>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6524133-130</t>
  </si>
  <si>
    <t>beris Wassertrense, Zungenbogenstange hart, Ring 6cm,130mm</t>
  </si>
  <si>
    <t>6524133-140</t>
  </si>
  <si>
    <t>beris Wassertrense, Zungenbogenstange hart, Ring 6cm,140mm</t>
  </si>
  <si>
    <t>6524211-120</t>
  </si>
  <si>
    <t xml:space="preserve"> 120mm</t>
  </si>
  <si>
    <t>Beris comfort egyenes  csikózabla soft</t>
  </si>
  <si>
    <t>beris Wassertrense, Comfortstange soft, Ring 6cm, 120mm</t>
  </si>
  <si>
    <r>
      <rPr>
        <sz val="11"/>
        <color rgb="FF000000"/>
        <rFont val="Aptos Narrow"/>
        <family val="2"/>
        <charset val="238"/>
        <scheme val="minor"/>
      </rPr>
      <t xml:space="preserve">Rugalmas belső szájrészű csikózabla amely puhán fekszik a ló nyelvén és hat a szájszegletekre.A beris Comfort csikózabla egy anatómiailag kialakított zabla, amely  egyenletesen gyakorol nyomást a nyelvre és a szájszegletre. A zablagumik megakadályozzák a szájszeglet becsípődését.Az enyhén ívelt zablatest puhán és mozdulatlanul fekszenek a ló szájában. Ennek a megformálásnak köszönhetően kiválóan alkalmas fiatal vagy érzékeny szájú lovak lovaglásához.A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6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</si>
  <si>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6524211-130</t>
  </si>
  <si>
    <t xml:space="preserve"> 130mm</t>
  </si>
  <si>
    <t>beris Wassertrense, Comfortstange soft, Ring 6cm, 130mm</t>
  </si>
  <si>
    <t>6524211-140</t>
  </si>
  <si>
    <t xml:space="preserve"> 140mm</t>
  </si>
  <si>
    <t>beris Wassertrense, Comfortstange soft, Ring 6cm, 140mm</t>
  </si>
  <si>
    <t>6524233-120</t>
  </si>
  <si>
    <t>Beris comfort egyenes  csikózabla hard</t>
  </si>
  <si>
    <t>beris Wassertrense, Comfortstange hart, Ring 6cm, 120mm</t>
  </si>
  <si>
    <r>
      <rPr>
        <sz val="11"/>
        <color rgb="FF000000"/>
        <rFont val="Aptos Narrow"/>
        <family val="2"/>
        <charset val="238"/>
        <scheme val="minor"/>
      </rPr>
      <t xml:space="preserve">Merev belső szájrészű csikózabla amely puhán fekszik a ló nyelvén és hat a szájszegletekre. A szársegítségek egyenletes nyomást gyakorolnak a ló nyelvére és az alsó állkapocsra. A zablagumik megakadályozzák, hogy a ló szájszeglete kisebesedjen. Az enyhén ívelt zablatest puhán és mozdulatlanul fekszik a ló szájában. Ennek a megformálásnak köszönhetően kiválóan alkalmas fiatal vagy érzékeny szájú lovak lovaglásához.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6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</si>
  <si>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6524233-130</t>
  </si>
  <si>
    <t>beris Wassertrense, Comfortstange hart, Ring 6cm, 130mm</t>
  </si>
  <si>
    <t>6524233-140</t>
  </si>
  <si>
    <t>beris Wassertrense, Comfortstange hart, Ring 6cm, 140mm</t>
  </si>
  <si>
    <t>6524311-120</t>
  </si>
  <si>
    <t>beris Wassertrense, Comfortstange soft, Ring 7,5cm, 120mm</t>
  </si>
  <si>
    <r>
      <rPr>
        <sz val="11"/>
        <color rgb="FF000000"/>
        <rFont val="Aptos Narrow"/>
        <family val="2"/>
        <charset val="238"/>
        <scheme val="minor"/>
      </rPr>
      <t xml:space="preserve">Rugalmas belső szájrészű csikózabla amely puhán fekszik a ló nyelvén és hat a szájszegletekre.A beris Comfort csikózabla egy anatómiailag kialakított zabla, amely  egyenletesen gyakorol nyomást a nyelvre és a szájszegletre. A zablagumik megakadályozzák a szájszeglet becsípődését.Az enyhén ívelt zablatest puhán és mozdulatlanul fekszenek a ló szájában. Ennek a megformálásnak köszönhetően kiválóan alkalmas fiatal vagy érzékeny szájú lovak lovaglásához.A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</si>
  <si>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6524311-130</t>
  </si>
  <si>
    <t>beris Wassertrense, Comfortstange soft, Ring 7,5cm, 130mm</t>
  </si>
  <si>
    <t>6524311-140</t>
  </si>
  <si>
    <t>beris Wassertrense, Comfortstange soft, Ring 7,5cm, 140mm</t>
  </si>
  <si>
    <t>6524333-120</t>
  </si>
  <si>
    <t>beris Wassertrense, Comfortstange hart, Ring 7,5cm, 120mm</t>
  </si>
  <si>
    <r>
      <rPr>
        <sz val="11"/>
        <color rgb="FF000000"/>
        <rFont val="Aptos Narrow"/>
        <family val="2"/>
        <charset val="238"/>
        <scheme val="minor"/>
      </rPr>
      <t xml:space="preserve">Merev belső szájrészű csikózabla amely puhán fekszik a ló nyelvén és hat a szájszegletekre. A szársegítségek egyenletes nyomást gyakorolnak a ló nyelvére és az alsó állkapocsra. A zablagumik megakadályozzák, hogy a ló szájszeglete kisebesedjen. Az enyhén ívelt zablatest puhán és mozdulatlanul fekszik a ló szájában. Ennek a megformálásnak köszönhetően kiválóan alkalmas fiatal vagy érzékeny szájú lovak lovaglásához.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</si>
  <si>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6524333-130</t>
  </si>
  <si>
    <t>beris Wassertrense, Comfortstange hart, Ring 7,5cm, 130mm</t>
  </si>
  <si>
    <t>6524333-140</t>
  </si>
  <si>
    <t>beris Wassertrense, Comfortstange hart, Ring 7,5cm, 140mm</t>
  </si>
  <si>
    <t>6524411-130</t>
  </si>
  <si>
    <t>130cm</t>
  </si>
  <si>
    <t>Beris egyenes pillnagó csikózabla soft</t>
  </si>
  <si>
    <t>beris Wassertrense, Schmetterlingsstange soft, R 7,5cm,130cm</t>
  </si>
  <si>
    <r>
      <rPr>
        <sz val="11"/>
        <color rgb="FF000000"/>
        <rFont val="Aptos Narrow"/>
        <family val="2"/>
        <charset val="238"/>
        <scheme val="minor"/>
      </rPr>
      <t xml:space="preserve">Pillangó típusú rugalmas szájrésszel ellátott csikózabla amely a nyelv feletti területen kiszélesedik, így nagyobb felületen oszlatja el a nyomást a ló nyelvén. A lovak rendkívül kedvelik ezt a belső szájrészű zablát, puhán támaszkodnak rajta és elfogadják a szársegítségeket.
Kiváló választás fiatal lovak vagy merevebb, erősebb lovak lovaglásához.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</si>
  <si>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6524411-140</t>
  </si>
  <si>
    <t>140cm</t>
  </si>
  <si>
    <t>beris Wassertrense, Schmetterlingsstange soft, R 7,5cm,140cm</t>
  </si>
  <si>
    <t>6524433-130</t>
  </si>
  <si>
    <t>Beris egyenes pillnagó csikózabla hard</t>
  </si>
  <si>
    <t>beris Wassertrense, Schmetterlingsstange hart, R 7,5cm,130cm</t>
  </si>
  <si>
    <r>
      <rPr>
        <sz val="11"/>
        <color rgb="FF000000"/>
        <rFont val="Aptos Narrow"/>
        <family val="2"/>
        <charset val="238"/>
        <scheme val="minor"/>
      </rPr>
      <t xml:space="preserve">Pillangó típusú merev szájrésszel ellátott csikózabla amely a nyelv feletti területen kiszélesedik, így nagyobb felületen oszlatja el a nyomást a ló nyelvén. A lovak rendkívül kedvelik ezt a belső szájrészű zablát, puhán támaszkodnak rajta és elfogadják a szársegítségeket.
Kiváló választás fiatal lovak vagy merevebb, erősebb lovak lovaglásához.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</si>
  <si>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6524433-140</t>
  </si>
  <si>
    <t>beris Wassertrense, Schmetterlingsstange hart, R 7,5cm,140cm</t>
  </si>
  <si>
    <t>6524511-120</t>
  </si>
  <si>
    <t>beris Wassertrense, Zungenbogenstange soft, Ring 7,5cm,120mm</t>
  </si>
  <si>
    <r>
      <rPr>
        <sz val="11"/>
        <color rgb="FF000000"/>
        <rFont val="Aptos Narrow"/>
        <family val="2"/>
        <charset val="238"/>
        <scheme val="minor"/>
      </rPr>
      <t xml:space="preserve">Extra rugalmas, nyelvkerülős belső szájrésszel ellátott csikózabla.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</si>
  <si>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6524511-130</t>
  </si>
  <si>
    <t>beris Wassertrense, Zungenbogenstange soft, Ring 7,5cm,130mm</t>
  </si>
  <si>
    <t>6524511-140</t>
  </si>
  <si>
    <t>beris Wassertrense, Zungenbogenstange soft, Ring 7,5cm,140mm</t>
  </si>
  <si>
    <t>6524533-120</t>
  </si>
  <si>
    <t>beris Wassertrense, Zungenbogenstange hart, Ring 7,5cm,120mm</t>
  </si>
  <si>
    <r>
      <rPr>
        <sz val="11"/>
        <color rgb="FF000000"/>
        <rFont val="Aptos Narrow"/>
        <family val="2"/>
        <charset val="238"/>
        <scheme val="minor"/>
      </rPr>
      <t xml:space="preserve">Nyelvkerülős merev szájrésszel ellátott csikózabla.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</si>
  <si>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6524533-130</t>
  </si>
  <si>
    <t>beris Wassertrense, Zungenbogenstange hart, Ring 7,5cm,130mm</t>
  </si>
  <si>
    <t>6524533-140</t>
  </si>
  <si>
    <t>beris Wassertrense, Zungenbogenstange hart, Ring 7,5cm,140mm</t>
  </si>
  <si>
    <t>6524600-120</t>
  </si>
  <si>
    <t>120 mm</t>
  </si>
  <si>
    <t>Beris Prime csikózabla extra soft</t>
  </si>
  <si>
    <t>beris Wassertrense, Prime, extra soft, Ring 7,5cm,120 mm</t>
  </si>
  <si>
    <r>
      <rPr>
        <sz val="11"/>
        <color rgb="FF000000"/>
        <rFont val="Aptos Narrow"/>
        <family val="2"/>
        <charset val="238"/>
        <scheme val="minor"/>
      </rPr>
      <t xml:space="preserve">A PRIME új lehetőséget biztosít a szársegítségek terén. AAz extra puha, anatómiailag formált belső szájrész egyenletesen oszlatja el a nyomást a ló nyelvén és a szájszegleteken. A zablagumik megakadályozzák a ló szájszegletének becsípődését, továbbá enyhe támasztékot nyújtanak a ló számára.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</si>
  <si>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6524600-130</t>
  </si>
  <si>
    <t>130 mm</t>
  </si>
  <si>
    <t>beris Wassertrense, Prime, extra soft, Ring 7,5cm,130 mm</t>
  </si>
  <si>
    <t>6524600-140</t>
  </si>
  <si>
    <t>140 mm</t>
  </si>
  <si>
    <t>beris Wassertrense, Prime, extra soft, Ring 7,5cm,140 mm</t>
  </si>
  <si>
    <t>6524711-130</t>
  </si>
  <si>
    <t>Beris konnex nyelvkerülős csikózabla soft</t>
  </si>
  <si>
    <t>beris Wassertrense, Konnex Zungebogen, soft, R 7,5cm, 130mm</t>
  </si>
  <si>
    <r>
      <rPr>
        <sz val="11"/>
        <color rgb="FF000000"/>
        <rFont val="Aptos Narrow"/>
        <family val="2"/>
        <charset val="238"/>
        <scheme val="minor"/>
      </rPr>
      <t xml:space="preserve">Nyelvkerülős flexibilis szájrésszel ellátott csikózabla. Beris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Kifejezetten javasoljuk érzékeny nyelvű lovak számára, továbbá pörgős de érzékeny lovak számára.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</si>
  <si>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6524711-140</t>
  </si>
  <si>
    <t>beris Wassertrense, Konnex Zungebogen, soft, R 7,5cm, 140mm</t>
  </si>
  <si>
    <t>6524733-130</t>
  </si>
  <si>
    <t>Beris konnex nyelvkerülős csikózabla hard</t>
  </si>
  <si>
    <t>beris Wassertrense, Konnex Zungebogen, hart, R 7,5cm, 130mm</t>
  </si>
  <si>
    <r>
      <rPr>
        <sz val="11"/>
        <color rgb="FF000000"/>
        <rFont val="Aptos Narrow"/>
        <family val="2"/>
        <charset val="238"/>
        <scheme val="minor"/>
      </rPr>
      <t xml:space="preserve">Nyelvkerülős merev szájrésszel ellátott csikózabla. Beris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Kifejezetten javasoljuk érzékeny nyelvű lovak számára, továbbá pörgős de érzékeny lovak számára.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</si>
  <si>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6524733-140</t>
  </si>
  <si>
    <t>beris Wassertrense, Konnex Zungebogen, hart, R 7,5cm, 140mm</t>
  </si>
  <si>
    <t>6524811-100</t>
  </si>
  <si>
    <t xml:space="preserve"> 100mm</t>
  </si>
  <si>
    <t>Beris comfort egyens vékony csikózabla soft</t>
  </si>
  <si>
    <t>beris Wassertrense, Comfortstange dünn soft, Ring 6cm, 100mm</t>
  </si>
  <si>
    <r>
      <rPr>
        <sz val="11"/>
        <color rgb="FF000000"/>
        <rFont val="Aptos Narrow"/>
        <family val="2"/>
        <charset val="238"/>
        <scheme val="minor"/>
      </rPr>
      <t xml:space="preserve">Rugalmas belső szájrészű egyenes csikózabla zablagumikkal. Kialakításának és 15mm vastagságú belső szájrészének köszönhetően megfelelő választás kis szájú lovaknak vagy póniknak.
Az elforgó zablakarikák fokozzák ennek a zablának a puhaságát, hiszen amint a lovas keze enged a karikák azonnal engedni tudnak.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15 mm
</t>
    </r>
    <r>
      <rPr>
        <b/>
        <u/>
        <sz val="11"/>
        <color rgb="FF000000"/>
        <rFont val="Aptos Narrow"/>
        <family val="2"/>
        <charset val="238"/>
        <scheme val="minor"/>
      </rPr>
      <t>Zablakarika átmérője</t>
    </r>
    <r>
      <rPr>
        <sz val="11"/>
        <color rgb="FF000000"/>
        <rFont val="Aptos Narrow"/>
        <family val="2"/>
        <charset val="238"/>
        <scheme val="minor"/>
      </rPr>
      <t>: 6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</si>
  <si>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6524811-110</t>
  </si>
  <si>
    <t xml:space="preserve"> 110mm</t>
  </si>
  <si>
    <t>beris Wassertrense, Comfortstange dünn soft, Ring 6cm, 110mm</t>
  </si>
  <si>
    <t>6524811-120</t>
  </si>
  <si>
    <t>beris Wassertrense, Comfortstange dünn soft, Ring 6cm, 120mm</t>
  </si>
  <si>
    <t>6524811-130</t>
  </si>
  <si>
    <t>beris Wassertrense, Comfortstange dünn soft, Ring 6cm, 130mm</t>
  </si>
  <si>
    <t>6524833-120</t>
  </si>
  <si>
    <t>Beris comfort egyens vékony csikózabla hard</t>
  </si>
  <si>
    <t>beris Wassertrense, Comfortstange dünn hart, Ring 6cm, 120mm</t>
  </si>
  <si>
    <r>
      <rPr>
        <sz val="11"/>
        <color rgb="FF000000"/>
        <rFont val="Aptos Narrow"/>
        <family val="2"/>
        <charset val="238"/>
        <scheme val="minor"/>
      </rPr>
      <t xml:space="preserve">Merev belső szájrészű egyenes csikózabla zablagumikkal. Kialakításának és 15mm vastagságú belső szájrészének köszönhetően megfelelő választás kis szájú lovaknak vagy póniknak.
Az elforgó zablakarikák fokozzák ennek a zablának a puhaságát, hiszen amint a lovas keze enged a karikák azonnal engedni tudnak.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15 mm
</t>
    </r>
    <r>
      <rPr>
        <b/>
        <u/>
        <sz val="11"/>
        <color rgb="FF000000"/>
        <rFont val="Aptos Narrow"/>
        <family val="2"/>
        <charset val="238"/>
        <scheme val="minor"/>
      </rPr>
      <t>Zablakarika átmérője</t>
    </r>
    <r>
      <rPr>
        <sz val="11"/>
        <color rgb="FF000000"/>
        <rFont val="Aptos Narrow"/>
        <family val="2"/>
        <charset val="238"/>
        <scheme val="minor"/>
      </rPr>
      <t>: 6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</si>
  <si>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6524833-130</t>
  </si>
  <si>
    <t>beris Wassertrense, Comfortstange dünn hart, Ring 6cm, 130mm</t>
  </si>
  <si>
    <t>6524911-110</t>
  </si>
  <si>
    <t>beris Wassertrense, Comfortstange dünn soft, Ring 7,5cm, 110mm</t>
  </si>
  <si>
    <t>6524911-120</t>
  </si>
  <si>
    <t>beris Wassertrense, Comfortstange dünn soft, Ring 7,5cm, 120mm</t>
  </si>
  <si>
    <r>
      <rPr>
        <sz val="11"/>
        <color rgb="FF000000"/>
        <rFont val="Aptos Narrow"/>
        <family val="2"/>
        <charset val="238"/>
        <scheme val="minor"/>
      </rPr>
      <t xml:space="preserve">Rugalmas belső szájrészű egyenes csikózabla zablagumikkal. Kialakításának és 15mm vastagságú belső szájrészének köszönhetően megfelelő választás kis szájú lovaknak vagy póniknak.
Az elforgó zablakarikák fokozzák ennek a zablának a puhaságát, hiszen amint a lovas keze enged a karikák azonnal engedni tudnak.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15 mm
</t>
    </r>
    <r>
      <rPr>
        <b/>
        <u/>
        <sz val="11"/>
        <color rgb="FF000000"/>
        <rFont val="Aptos Narrow"/>
        <family val="2"/>
        <charset val="238"/>
        <scheme val="minor"/>
      </rPr>
      <t>Zablakarika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</si>
  <si>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6524911-130</t>
  </si>
  <si>
    <t>beris Wassertrense, Comfortstange dünn soft, Ring 7,5cm, 130mm</t>
  </si>
  <si>
    <t>6524933-120</t>
  </si>
  <si>
    <t>beris Wassertrense, Comfortstange dünn hart, Ring 7,5cm, 120mm</t>
  </si>
  <si>
    <r>
      <rPr>
        <sz val="11"/>
        <color rgb="FF000000"/>
        <rFont val="Aptos Narrow"/>
        <family val="2"/>
        <charset val="238"/>
        <scheme val="minor"/>
      </rPr>
      <t xml:space="preserve">Merev belső szájrészű egyenes csikózabla zablagumikkal. Kialakításának és 15mm vastagságú belső szájrészének köszönhetően megfelelő választás kis szájú lovaknak vagy póniknak.
Az elforgó zablakarikák fokozzák ennek a zablának a puhaságát, hiszen amint a lovas keze enged a karikák azonnal engedni tudnak.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15 mm
</t>
    </r>
    <r>
      <rPr>
        <b/>
        <u/>
        <sz val="11"/>
        <color rgb="FF000000"/>
        <rFont val="Aptos Narrow"/>
        <family val="2"/>
        <charset val="238"/>
        <scheme val="minor"/>
      </rPr>
      <t>Zablakarika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</si>
  <si>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6524933-130</t>
  </si>
  <si>
    <t>beris Wassertrense, Comfortstange dünn hart, Ring 7,5cm, 130mm</t>
  </si>
  <si>
    <t>6525111-110</t>
  </si>
  <si>
    <t>Beris konnex vékony nyelvkerülős csikózabla soft</t>
  </si>
  <si>
    <t>beris Wassertrense, Konnex, dünn, Ring 7,5 cm, 110mm, soft</t>
  </si>
  <si>
    <r>
      <rPr>
        <sz val="11"/>
        <color rgb="FF000000"/>
        <rFont val="Aptos Narrow"/>
        <family val="2"/>
        <charset val="238"/>
        <scheme val="minor"/>
      </rPr>
      <t xml:space="preserve">Kifejezetten a kisebb szájú sportpónik, telivérek és sportlovak igényeire szabottan megalkotott, enyhén vékonyított belső szájrésszel ellátott rugalmas zabla.A Beris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t>
    </r>
    <r>
      <rPr>
        <b/>
        <u/>
        <sz val="11"/>
        <color rgb="FF000000"/>
        <rFont val="Aptos Narrow"/>
        <family val="2"/>
        <charset val="238"/>
        <scheme val="minor"/>
      </rPr>
      <t>Belső szájrész vastagsága</t>
    </r>
    <r>
      <rPr>
        <sz val="11"/>
        <color rgb="FF000000"/>
        <rFont val="Aptos Narrow"/>
        <family val="2"/>
        <charset val="238"/>
        <scheme val="minor"/>
      </rPr>
      <t xml:space="preserve">: 15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</si>
  <si>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6525111-120</t>
  </si>
  <si>
    <t>beris Wassertrense, Konnex, dünn, Ring 7,5 cm, 120mm, soft</t>
  </si>
  <si>
    <t>6525111-130</t>
  </si>
  <si>
    <t>beris Wassertrense, Konnex, dünn, Ring 7,5 cm, 130mm, soft</t>
  </si>
  <si>
    <t>6525133-110</t>
  </si>
  <si>
    <t>Beris konnex vékony nyelvkerülős csikózabla hard</t>
  </si>
  <si>
    <t>beris Wassertrense, Konnex, dünn, Ring 7,5 cm, 110mm, hart</t>
  </si>
  <si>
    <r>
      <rPr>
        <sz val="11"/>
        <color rgb="FF000000"/>
        <rFont val="Aptos Narrow"/>
        <family val="2"/>
        <charset val="238"/>
        <scheme val="minor"/>
      </rPr>
      <t xml:space="preserve">Kifejezetten a kisebb szájú sportpónik, telivérek és sportlovak igényeire szabottan megalkotott, enyhén vékonyított belső szájrésszel ellátott merev zabla. A Beris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t>
    </r>
    <r>
      <rPr>
        <b/>
        <u/>
        <sz val="11"/>
        <color rgb="FF000000"/>
        <rFont val="Aptos Narrow"/>
        <family val="2"/>
        <charset val="238"/>
        <scheme val="minor"/>
      </rPr>
      <t>Belső szájrész vastagsága</t>
    </r>
    <r>
      <rPr>
        <sz val="11"/>
        <color rgb="FF000000"/>
        <rFont val="Aptos Narrow"/>
        <family val="2"/>
        <charset val="238"/>
        <scheme val="minor"/>
      </rPr>
      <t xml:space="preserve">: 15 mm
</t>
    </r>
    <r>
      <rPr>
        <b/>
        <u/>
        <sz val="11"/>
        <color rgb="FF000000"/>
        <rFont val="Aptos Narrow"/>
        <family val="2"/>
        <charset val="238"/>
        <scheme val="minor"/>
      </rPr>
      <t>Nyelvet szabadon hagyó rész magassága</t>
    </r>
    <r>
      <rPr>
        <sz val="11"/>
        <color rgb="FF000000"/>
        <rFont val="Aptos Narrow"/>
        <family val="2"/>
        <charset val="238"/>
        <scheme val="minor"/>
      </rPr>
      <t>: 30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</si>
  <si>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6525133-120</t>
  </si>
  <si>
    <t>beris Wassertrense, Konnex, dünn, Ring 7,5 cm, 120mm, hart</t>
  </si>
  <si>
    <t>6525133-130</t>
  </si>
  <si>
    <t>beris Wassertrense, Konnex, dünn, Ring 7,5 cm, 130mm, hart</t>
  </si>
  <si>
    <t>6525222-125</t>
  </si>
  <si>
    <t xml:space="preserve"> 125mm</t>
  </si>
  <si>
    <t>Beris egyszertört csikózabla medium</t>
  </si>
  <si>
    <t>beris Wassertrense, Einfach Gebrochen, Ring 7,5cm, 125mm</t>
  </si>
  <si>
    <r>
      <rPr>
        <sz val="11"/>
        <color rgb="FF000000"/>
        <rFont val="Aptos Narrow"/>
        <family val="2"/>
        <charset val="238"/>
        <scheme val="minor"/>
      </rPr>
      <t xml:space="preserve">Innovatív megformálású szimplán tört enyhén rugalmas Beris zabla amely széles érintkezési felületet biztosít, miközben enyhén meg van emelve. Ezek a zablák kiválóan illeszkednek a ló szájába. Speciális műanyag belső szájrésze sima és jól csúszik a ló szájában még akkor is, ha a ló nem termel elegendő nyálat, így nem okoz sérüléseket. 
A töréspont megformálása enyhén emelt amely tökéletesen követi a ló szájának anatómiáját.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Zablakarikák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</si>
  <si>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6525222-135</t>
  </si>
  <si>
    <t xml:space="preserve"> 135mm</t>
  </si>
  <si>
    <t>beris Wassertrense, Einfach Gebrochen, Ring 7,5cm, 135mm</t>
  </si>
  <si>
    <r>
      <rPr>
        <sz val="11"/>
        <color rgb="FF000000"/>
        <rFont val="Aptos Narrow"/>
        <family val="2"/>
        <charset val="238"/>
        <scheme val="minor"/>
      </rPr>
      <t xml:space="preserve">Innovatív megformálású szimplán tört enyhén rugalmas Beris zabla amely széles érintkezési felületet biztosít, miközben enyhén meg van emelve. Ezek a zablák kiválóan illeszkednek a ló szájába. Speciális műanyag belső szájrésze sima és jól csúszik a ló szájában még akkor is, ha a ló nem termel elegendő nyálat, így nem okoz sérüléseket. 
A töréspont megformálása enyhén emelt amely tökéletesen követi a ló szájának anatómiáját.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Zablakarikák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</si>
  <si>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6525222-145</t>
  </si>
  <si>
    <t xml:space="preserve"> 145mm</t>
  </si>
  <si>
    <t>beris Wassertrense, Einfach Gebrochen, Ring 7,5cm, 145mm</t>
  </si>
  <si>
    <t>6525922-125</t>
  </si>
  <si>
    <t>Beris kétszertört csikózabla medium</t>
  </si>
  <si>
    <t>beris Wassertrense, Doppelt Gebrochen, Ring 7,5cm, 125mm</t>
  </si>
  <si>
    <r>
      <rPr>
        <sz val="11"/>
        <color rgb="FF000000"/>
        <rFont val="Aptos Narrow"/>
        <family val="2"/>
        <charset val="238"/>
        <scheme val="minor"/>
      </rPr>
      <t xml:space="preserve">Enyhén rugalmas belső szájrészű kétszertört Beris zabla. Innovatív megformálású zabla amely széles érintkezési felületet biztosít, miközben enyhén meg van emelve. Ezek a zablák kiválóan illeszkednek a ló szájába. Javasoljuk fiatal lovaknak, pörgős de érzékeny szájú lovakhoz. Amelyek nem kedvelik, vagy nem fogadják el a fém zablákat, továbbá ha enyhén, időnként ráfog a zablára.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</si>
  <si>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6525922-135</t>
  </si>
  <si>
    <t>beris Wassertrense, Doppelt Gebrochen, Ring 7,5cm, 135</t>
  </si>
  <si>
    <t>6525922-145</t>
  </si>
  <si>
    <t>beris Wassertrense, Doppelt Gebrochen, Ring 7,5cm, 145</t>
  </si>
  <si>
    <t>6534016-12</t>
  </si>
  <si>
    <t>Waldhausen kétszertört édes fém csikózabla</t>
  </si>
  <si>
    <t>Sweet Iron Wassertrense, dop.gebr., anatomisch, S:16mm, B:12</t>
  </si>
  <si>
    <r>
      <rPr>
        <sz val="11"/>
        <color rgb="FF000000"/>
        <rFont val="Aptos Narrow"/>
        <family val="2"/>
        <charset val="238"/>
        <scheme val="minor"/>
      </rPr>
      <t xml:space="preserve">A Waldhausen által gyártott, anatómiailag kialakított Sweet Iron zablák  a ló szájához igazodnak.
A Sweet Iron kék acélból készül, nedvességgel érintkezve (levegőben) oxidálódni kezd, és édes barnás-szürke felületi rozsda képződik. Ez serkenti a lovak nyáltermelését, ezáltal az elengedettség elérését segíti. Az édes fém zablákat minden használat után szükséges szárazra törölni.
</t>
    </r>
    <r>
      <rPr>
        <b/>
        <u/>
        <sz val="11"/>
        <color rgb="FF000000"/>
        <rFont val="Aptos Narrow"/>
        <family val="2"/>
        <charset val="238"/>
        <scheme val="minor"/>
      </rPr>
      <t>Vastagság</t>
    </r>
    <r>
      <rPr>
        <sz val="11"/>
        <color rgb="FF000000"/>
        <rFont val="Aptos Narrow"/>
        <family val="2"/>
        <charset val="238"/>
        <scheme val="minor"/>
      </rPr>
      <t xml:space="preserve">: 16 mm 
</t>
    </r>
    <r>
      <rPr>
        <b/>
        <u/>
        <sz val="11"/>
        <color rgb="FF000000"/>
        <rFont val="Aptos Narrow"/>
        <family val="2"/>
        <charset val="238"/>
        <scheme val="minor"/>
      </rPr>
      <t>Zablakarika átmérője</t>
    </r>
    <r>
      <rPr>
        <sz val="11"/>
        <color rgb="FF000000"/>
        <rFont val="Aptos Narrow"/>
        <family val="2"/>
        <charset val="238"/>
        <scheme val="minor"/>
      </rPr>
      <t>: 7 cm</t>
    </r>
  </si>
  <si>
    <t>Sweet Iron Wassertrense</t>
  </si>
  <si>
    <t>6534016-13</t>
  </si>
  <si>
    <t>Sweet Iron Wassertrense, dop.gebr.,anatomisch, S:16mm,B:13,5</t>
  </si>
  <si>
    <t>6534016-14</t>
  </si>
  <si>
    <t>Sweet Iron Wassertrense, dop.gebr.,anatomisch, S:16mm,B:14,5</t>
  </si>
  <si>
    <t>6534116-12</t>
  </si>
  <si>
    <t>Waldhausen egyszertört édes fém csikózabla</t>
  </si>
  <si>
    <t>Sweet Iron Wassertrense,einf.gebr.,anatomisch,S:16 mm,B:12,5</t>
  </si>
  <si>
    <t>6534116-13</t>
  </si>
  <si>
    <t>Sweet Iron Wassertrense,einf.gebr.,anatomisch,S:16 mm,B:13,5</t>
  </si>
  <si>
    <t>6534116-14</t>
  </si>
  <si>
    <t>Sweet Iron Wassertrense,einf.gebr.,anatomisch,S:16 mm,B:14,5</t>
  </si>
  <si>
    <t>6536311-130</t>
  </si>
  <si>
    <t>beris bőr egyenes csikózabla soft</t>
  </si>
  <si>
    <t>beris Wassertrense, Lederstange Standard, soft, Ring 7,5cm, 130mm</t>
  </si>
  <si>
    <r>
      <rPr>
        <sz val="11"/>
        <color rgb="FF000000"/>
        <rFont val="Aptos Narrow"/>
        <family val="2"/>
        <charset val="238"/>
        <scheme val="minor"/>
      </rPr>
      <t xml:space="preserve">Rugalmas belső szájrész. A lovak nagyon kedvelik a bőr zablákat. A bőr mint természetes anyag fokozza a nyáltermelést, így elősegíti a ló ellazulását. Megmunkálásának köszönhetően könnyen ehlyezhető a ló szájában. A bőr bevonat növényi-cserzett és kézzel varrt.  Használat előtt érdemes enyhén megvizezni a bőrt, hogy a legtökéletesebben felvegye a ló szájának formáját.
Az első használat előtt néhány órára étolajba kell áztatni. Ez bármikor megismételhetőt, ha a bőr száraznak tűnik. Minden használat előtt rövid időre tiszta vízbe kell áztatni, majd használat után alaposan meg kell tisztítani, mivel a nyál kimarja a bőrt.
</t>
    </r>
    <r>
      <rPr>
        <b/>
        <u/>
        <sz val="11"/>
        <color rgb="FF000000"/>
        <rFont val="Aptos Narrow"/>
        <family val="2"/>
        <charset val="238"/>
        <scheme val="minor"/>
      </rPr>
      <t>A zabla vastagsága</t>
    </r>
    <r>
      <rPr>
        <sz val="11"/>
        <color rgb="FF000000"/>
        <rFont val="Aptos Narrow"/>
        <family val="2"/>
        <charset val="238"/>
        <scheme val="minor"/>
      </rPr>
      <t xml:space="preserve">: széleken 20 mm, belül 12 mm
</t>
    </r>
    <r>
      <rPr>
        <b/>
        <u/>
        <sz val="11"/>
        <color rgb="FF000000"/>
        <rFont val="Aptos Narrow"/>
        <family val="2"/>
        <charset val="238"/>
        <scheme val="minor"/>
      </rPr>
      <t>A karikák átmérője</t>
    </r>
    <r>
      <rPr>
        <sz val="11"/>
        <color rgb="FF000000"/>
        <rFont val="Aptos Narrow"/>
        <family val="2"/>
        <charset val="238"/>
        <scheme val="minor"/>
      </rPr>
      <t>: 7,5 mm
Kézzel készült német termék.</t>
    </r>
  </si>
  <si>
    <t>6536311-140</t>
  </si>
  <si>
    <t>beris Wassertrense, Lederstange Standard, soft, Ring 7,5cm, 140mm</t>
  </si>
  <si>
    <t>6536333-120</t>
  </si>
  <si>
    <t>beris bőr egyenes csikózabla hard</t>
  </si>
  <si>
    <t>beris Wassertrense, Lederstange Standard, hart, Ring 7,5cm, 120mm</t>
  </si>
  <si>
    <r>
      <rPr>
        <sz val="11"/>
        <color rgb="FF000000"/>
        <rFont val="Aptos Narrow"/>
        <family val="2"/>
        <charset val="238"/>
        <scheme val="minor"/>
      </rPr>
      <t xml:space="preserve">Merev belső szájrész. A lovak nagyon kedvelik a bőr zablákat. A bőr mint természetes anyag fokozza a nyáltermelést, így elősegíti a ló ellazulását. Megmunkálásának köszönhetően könnyen ehlyezhető a ló szájában. A bőr bevonat növényi-cserzett és kézzel varrt.  Használat előtt érdemes enyhén megvizezni a bőrt, hogy a legtökéletesebben felvegye a ló szájának formáját.
Az első használat előtt néhány órára étolajba kell áztatni. Ez bármikor megismételhetőt, ha a bőr száraznak tűnik. Minden használat előtt rövid időre tiszta vízbe kell áztatni, majd használat után alaposan meg kell tisztítani, mivel a nyál kimarja a bőrt.
</t>
    </r>
    <r>
      <rPr>
        <b/>
        <u/>
        <sz val="11"/>
        <color rgb="FF000000"/>
        <rFont val="Aptos Narrow"/>
        <family val="2"/>
        <charset val="238"/>
        <scheme val="minor"/>
      </rPr>
      <t>A zabla vastagsága</t>
    </r>
    <r>
      <rPr>
        <sz val="11"/>
        <color rgb="FF000000"/>
        <rFont val="Aptos Narrow"/>
        <family val="2"/>
        <charset val="238"/>
        <scheme val="minor"/>
      </rPr>
      <t xml:space="preserve">: széleken 20 mm, belül 12 mm
</t>
    </r>
    <r>
      <rPr>
        <b/>
        <u/>
        <sz val="11"/>
        <color rgb="FF000000"/>
        <rFont val="Aptos Narrow"/>
        <family val="2"/>
        <charset val="238"/>
        <scheme val="minor"/>
      </rPr>
      <t>A karikák átmérője</t>
    </r>
    <r>
      <rPr>
        <sz val="11"/>
        <color rgb="FF000000"/>
        <rFont val="Aptos Narrow"/>
        <family val="2"/>
        <charset val="238"/>
        <scheme val="minor"/>
      </rPr>
      <t>: 7,5 mm
Kézzel készült német termék.</t>
    </r>
  </si>
  <si>
    <t>6536333-130</t>
  </si>
  <si>
    <t>beris Wassertrense, Lederstange Standard, hart, Ring 7,5cm, 130mm</t>
  </si>
  <si>
    <t>6536333-140</t>
  </si>
  <si>
    <t>beris Wassertrense, Lederstange Standard, hart, Ring 7,5cm, 140mm</t>
  </si>
  <si>
    <t>STAR lovaglócsizma gyermek</t>
  </si>
  <si>
    <t>Reitstiefel Star Kinder,schwarz, Gr. 29</t>
  </si>
  <si>
    <t>STAR</t>
  </si>
  <si>
    <t>Csizma, lovaglócsizma</t>
  </si>
  <si>
    <t>Gumicsizma</t>
  </si>
  <si>
    <r>
      <rPr>
        <sz val="11"/>
        <color rgb="FF000000"/>
        <rFont val="Aptos Narrow"/>
        <family val="2"/>
        <charset val="238"/>
        <scheme val="minor"/>
      </rPr>
      <t xml:space="preserve">Kezdő lovasoknak tökéletes lovaglócsizma. Vízálló, könnyen kezelhető anyagból készült, robosztus és időjárásálló. 
Kopásálló Jersey béléssel rendelkezik, ami kényelmet ad a viselőnek. Lovaglóbarát sarokkal, és csúszásmentes talppal. 
Sarkantyútartóval és ELT logóval. 
</t>
    </r>
    <r>
      <rPr>
        <b/>
        <u/>
        <sz val="11"/>
        <color rgb="FF000000"/>
        <rFont val="Aptos Narrow"/>
        <family val="2"/>
        <charset val="238"/>
        <scheme val="minor"/>
      </rPr>
      <t>Felső anyaga</t>
    </r>
    <r>
      <rPr>
        <sz val="11"/>
        <color rgb="FF000000"/>
        <rFont val="Aptos Narrow"/>
        <family val="2"/>
        <charset val="238"/>
        <scheme val="minor"/>
      </rPr>
      <t xml:space="preserve">: egyéb anyag; </t>
    </r>
    <r>
      <rPr>
        <b/>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külső talp</t>
    </r>
    <r>
      <rPr>
        <sz val="11"/>
        <color rgb="FF000000"/>
        <rFont val="Aptos Narrow"/>
        <family val="2"/>
        <charset val="238"/>
        <scheme val="minor"/>
      </rPr>
      <t>: egyéb anyag</t>
    </r>
  </si>
  <si>
    <t>Reitstiefel Star Kinder</t>
  </si>
  <si>
    <t>Reitstiefel Star Kinder,schwarz, Gr. 30</t>
  </si>
  <si>
    <t>Reitstiefel Star Kinder,schwarz, Gr. 31</t>
  </si>
  <si>
    <t>Reitstiefel Star Kinder,schwarz, Gr. 32</t>
  </si>
  <si>
    <t>Reitstiefel Star Kinder,schwarz, Gr. 33</t>
  </si>
  <si>
    <t>Reitstiefel Star Kinder,schwarz, Gr. 34</t>
  </si>
  <si>
    <t>STAR lovaglócsizma női</t>
  </si>
  <si>
    <t>Reitstiefel Star Damen,schwarz, Gr. 35</t>
  </si>
  <si>
    <t>Reitstiefel Star Damen</t>
  </si>
  <si>
    <t>Reitstiefel Star Damen,schwarz, Gr. 36</t>
  </si>
  <si>
    <t>Reitstiefel Star Damen,schwarz, Gr. 37</t>
  </si>
  <si>
    <t>Reitstiefel Star Damen,schwarz, Gr. 38</t>
  </si>
  <si>
    <t>Reitstiefel Star Damen,schwarz, Gr. 39</t>
  </si>
  <si>
    <t>Reitstiefel Star Damen,schwarz, Gr. 40</t>
  </si>
  <si>
    <t>Reitstiefel Star Damen,schwarz, Gr. 41</t>
  </si>
  <si>
    <t>ELT Comfort S  lovaglócsizma gyermek</t>
  </si>
  <si>
    <t>Reitstiefel Comfort  S,schwarz, Gr. 28</t>
  </si>
  <si>
    <r>
      <rPr>
        <sz val="11"/>
        <color rgb="FF000000"/>
        <rFont val="Aptos Narrow"/>
        <family val="2"/>
        <charset val="238"/>
        <scheme val="minor"/>
      </rPr>
      <t xml:space="preserve">Az ELT Comfort S időtlen lovaglócsizma, vízálló és könnyen kezelhető anyagból készült.
- vízálló és könnyen kezelhető anyagból készült
- robosztus és időjárásálló
- kopásálló
- puha, légáteresztő textil béléssel
- lovaglóbarát sarokkal
- csúszásgátló talppal
- sarkantyútartó
- ELT logó kitűzővel
H = hosszúság a térd hátsó részétől a talpig
W = a vádli legszélesebb pontja
</t>
    </r>
    <r>
      <rPr>
        <b/>
        <u/>
        <sz val="11"/>
        <color rgb="FF000000"/>
        <rFont val="Aptos Narrow"/>
        <family val="2"/>
        <charset val="238"/>
        <scheme val="minor"/>
      </rPr>
      <t>Külső anyag</t>
    </r>
    <r>
      <rPr>
        <sz val="11"/>
        <color rgb="FF000000"/>
        <rFont val="Aptos Narrow"/>
        <family val="2"/>
        <charset val="238"/>
        <scheme val="minor"/>
      </rPr>
      <t xml:space="preserve">: egyéb anyag ; </t>
    </r>
    <r>
      <rPr>
        <b/>
        <u/>
        <sz val="11"/>
        <color rgb="FF000000"/>
        <rFont val="Aptos Narrow"/>
        <family val="2"/>
        <charset val="238"/>
        <scheme val="minor"/>
      </rPr>
      <t>bélés</t>
    </r>
    <r>
      <rPr>
        <sz val="11"/>
        <color rgb="FF000000"/>
        <rFont val="Aptos Narrow"/>
        <family val="2"/>
        <charset val="238"/>
        <scheme val="minor"/>
      </rPr>
      <t xml:space="preserve">: 50% poliészter, 50% poliuretán ; </t>
    </r>
    <r>
      <rPr>
        <b/>
        <u/>
        <sz val="11"/>
        <color rgb="FF000000"/>
        <rFont val="Aptos Narrow"/>
        <family val="2"/>
        <charset val="238"/>
        <scheme val="minor"/>
      </rPr>
      <t>külső talp</t>
    </r>
    <r>
      <rPr>
        <sz val="11"/>
        <color rgb="FF000000"/>
        <rFont val="Aptos Narrow"/>
        <family val="2"/>
        <charset val="238"/>
        <scheme val="minor"/>
      </rPr>
      <t>: egyéb anyag</t>
    </r>
  </si>
  <si>
    <t>Reitstiefel Comfort  S</t>
  </si>
  <si>
    <t>6307101-36</t>
  </si>
  <si>
    <t>ELT Portland lovaglócsizma</t>
  </si>
  <si>
    <t>Reitstiefel Portland N,schwarz, Gr.36</t>
  </si>
  <si>
    <t>Bőr lovaglócsizma</t>
  </si>
  <si>
    <r>
      <rPr>
        <sz val="11"/>
        <color rgb="FF000000"/>
        <rFont val="Aptos Narrow"/>
        <family val="2"/>
        <charset val="238"/>
        <scheme val="minor"/>
      </rPr>
      <t xml:space="preserve">A Portland lovaglócsizma tökéletes választás legyen szó versenyről vagy csak hétköznapi lovaglásról. Mindenki számára megfelelő választás puha anyagával és széles mérettartományával. Hosszú cipzár hátul a könnyű fel- és levétel érdekében, két rugalmas betéttel hátul a megfelelő illeszkedésért. Anatómiai illeszkedés a lóval való optimális érintkezés érdekében. 
</t>
    </r>
    <r>
      <rPr>
        <b/>
        <u/>
        <sz val="11"/>
        <color rgb="FF000000"/>
        <rFont val="Aptos Narrow"/>
        <family val="2"/>
        <charset val="238"/>
        <scheme val="minor"/>
      </rPr>
      <t>Külső anyaga</t>
    </r>
    <r>
      <rPr>
        <sz val="11"/>
        <color rgb="FF000000"/>
        <rFont val="Aptos Narrow"/>
        <family val="2"/>
        <charset val="238"/>
        <scheme val="minor"/>
      </rPr>
      <t xml:space="preserve">: textil ; </t>
    </r>
    <r>
      <rPr>
        <b/>
        <u/>
        <sz val="11"/>
        <color rgb="FF000000"/>
        <rFont val="Aptos Narrow"/>
        <family val="2"/>
        <charset val="238"/>
        <scheme val="minor"/>
      </rPr>
      <t>Bélés</t>
    </r>
    <r>
      <rPr>
        <sz val="11"/>
        <color rgb="FF000000"/>
        <rFont val="Aptos Narrow"/>
        <family val="2"/>
        <charset val="238"/>
        <scheme val="minor"/>
      </rPr>
      <t xml:space="preserve">: 100% poliészter ; </t>
    </r>
    <r>
      <rPr>
        <b/>
        <u/>
        <sz val="11"/>
        <color rgb="FF000000"/>
        <rFont val="Aptos Narrow"/>
        <family val="2"/>
        <charset val="238"/>
        <scheme val="minor"/>
      </rPr>
      <t>Talp</t>
    </r>
    <r>
      <rPr>
        <sz val="11"/>
        <color rgb="FF000000"/>
        <rFont val="Aptos Narrow"/>
        <family val="2"/>
        <charset val="238"/>
        <scheme val="minor"/>
      </rPr>
      <t>: egyéb anyag</t>
    </r>
  </si>
  <si>
    <t>Reitstiefel Portland N</t>
  </si>
  <si>
    <t>6307101-37</t>
  </si>
  <si>
    <t>Reitstiefel Portland N,schwarz, Gr.37</t>
  </si>
  <si>
    <t>6307101-38</t>
  </si>
  <si>
    <t>Reitstiefel Portland N,schwarz, Gr.38</t>
  </si>
  <si>
    <t>6307101-39</t>
  </si>
  <si>
    <t>Reitstiefel Portland N,schwarz, Gr.39</t>
  </si>
  <si>
    <t>6307101-40</t>
  </si>
  <si>
    <t>Reitstiefel Portland N,schwarz, Gr.40</t>
  </si>
  <si>
    <t>6307101-41</t>
  </si>
  <si>
    <t>Reitstiefel Portland N,schwarz, Gr.41</t>
  </si>
  <si>
    <t>6307101-42</t>
  </si>
  <si>
    <t>Reitstiefel Portland N,schwarz, Gr.42</t>
  </si>
  <si>
    <t>6307101-43</t>
  </si>
  <si>
    <t>Reitstiefel Portland N,schwarz, Gr.43</t>
  </si>
  <si>
    <t>6307201-36</t>
  </si>
  <si>
    <t>ELT Portland lovaglócsizma széles vádli</t>
  </si>
  <si>
    <t>Reitstiefel Portland W,schwarz, Gr.36</t>
  </si>
  <si>
    <t>Szintetikus bőrből készült, elegáns megjelenésű lovaglócsizma az ELT kínálatából.
– szintetikus bőrből
– fűzővel
– hátul cipzárral
– kiválóan követi a lovas lábának vonalát
– megerősített csúszásmentes talppal
– elasztikus betéttel
– bélés 100% poliészter
– könnyen tisztítható</t>
  </si>
  <si>
    <t>Reitstiefel Portland W</t>
  </si>
  <si>
    <t>6307201-37</t>
  </si>
  <si>
    <t>Reitstiefel Portland W,schwarz, Gr.37</t>
  </si>
  <si>
    <t>6307201-38</t>
  </si>
  <si>
    <t>Reitstiefel Portland W,schwarz, Gr.38</t>
  </si>
  <si>
    <t>6307201-39</t>
  </si>
  <si>
    <t>Reitstiefel Portland W,schwarz, Gr.39</t>
  </si>
  <si>
    <t>6307201-40</t>
  </si>
  <si>
    <t>Reitstiefel Portland W,schwarz, Gr.40</t>
  </si>
  <si>
    <t>6307201-41</t>
  </si>
  <si>
    <t>Reitstiefel Portland W,schwarz, Gr.41</t>
  </si>
  <si>
    <t>6307201-42</t>
  </si>
  <si>
    <t>Reitstiefel Portland W,schwarz, Gr.42</t>
  </si>
  <si>
    <t>6307201-43</t>
  </si>
  <si>
    <t>Reitstiefel Portland W,schwarz, Gr.43</t>
  </si>
  <si>
    <t>6307301-30</t>
  </si>
  <si>
    <t>ELT Portland lovaglócsizma gyermek</t>
  </si>
  <si>
    <t>Reitstiefel Portland KS,schwarz, Gr.30</t>
  </si>
  <si>
    <t>Reitstiefel Portland KS</t>
  </si>
  <si>
    <t>6307301-31</t>
  </si>
  <si>
    <t>Reitstiefel Portland KS,schwarz, Gr.31</t>
  </si>
  <si>
    <t>6307301-32</t>
  </si>
  <si>
    <t>Reitstiefel Portland KS,schwarz, Gr.32</t>
  </si>
  <si>
    <t>6307301-33</t>
  </si>
  <si>
    <t>Reitstiefel Portland KS,schwarz, Gr.33</t>
  </si>
  <si>
    <t>6307301-34</t>
  </si>
  <si>
    <t>Reitstiefel Portland KS,schwarz, Gr.34</t>
  </si>
  <si>
    <t>6307301-35</t>
  </si>
  <si>
    <t>Reitstiefel Portland KS,schwarz, Gr.35</t>
  </si>
  <si>
    <t>6307301-36</t>
  </si>
  <si>
    <t>ELT Portland lovaglócsizma keskeny vádli, rövid</t>
  </si>
  <si>
    <t>Reitstiefel Portland KS,schwarz, Gr.36</t>
  </si>
  <si>
    <t>6307301-37</t>
  </si>
  <si>
    <t>Reitstiefel Portland KS,schwarz, Gr.37</t>
  </si>
  <si>
    <t>6307301-38</t>
  </si>
  <si>
    <t>Reitstiefel Portland KS,schwarz, Gr.38</t>
  </si>
  <si>
    <t>6307301-39</t>
  </si>
  <si>
    <t>Reitstiefel Portland KS,schwarz, Gr.39</t>
  </si>
  <si>
    <t>6307301-40</t>
  </si>
  <si>
    <t>Reitstiefel Portland KS,schwarz, Gr.40</t>
  </si>
  <si>
    <t>6307301-41</t>
  </si>
  <si>
    <t>Reitstiefel Portland KS,schwarz, Gr.41</t>
  </si>
  <si>
    <t>6307401-36</t>
  </si>
  <si>
    <t>ELT Portland lovaglócsizma hosszított</t>
  </si>
  <si>
    <t>Reitstiefel Portland L,schwarz, Gr.36</t>
  </si>
  <si>
    <t>Reitstiefel Portland L</t>
  </si>
  <si>
    <t>6307401-37</t>
  </si>
  <si>
    <t>Reitstiefel Portland L,schwarz, Gr.37</t>
  </si>
  <si>
    <t>6307401-38</t>
  </si>
  <si>
    <t>Reitstiefel Portland L,schwarz, Gr.38</t>
  </si>
  <si>
    <t>6307401-39</t>
  </si>
  <si>
    <t>Reitstiefel Portland L,schwarz, Gr.39</t>
  </si>
  <si>
    <t>6307401-40</t>
  </si>
  <si>
    <t>Reitstiefel Portland L,schwarz, Gr.40</t>
  </si>
  <si>
    <t>6307401-41</t>
  </si>
  <si>
    <t>Reitstiefel Portland L,schwarz, Gr.41</t>
  </si>
  <si>
    <t>6307401-42</t>
  </si>
  <si>
    <t>Reitstiefel Portland L,schwarz, Gr.42</t>
  </si>
  <si>
    <t>6307401-43</t>
  </si>
  <si>
    <t>Reitstiefel Portland L,schwarz, Gr.43</t>
  </si>
  <si>
    <t>6308101-36</t>
  </si>
  <si>
    <t>ELT Portland téli lovaglócsizma</t>
  </si>
  <si>
    <t>Reitstiefel Portland Winter N,schwarz, Gr.36</t>
  </si>
  <si>
    <r>
      <rPr>
        <sz val="11"/>
        <color rgb="FF000000"/>
        <rFont val="Aptos Narrow"/>
        <family val="2"/>
        <charset val="238"/>
        <scheme val="minor"/>
      </rPr>
      <t xml:space="preserve">A Portland téli lovaglócsizma tökéletes választás legyen szó versenyről vagy csak hétköznapi lovaglásról. Mindenki számára megfelelő választás puha anyagával és széles mérettartományával. Hosszú cipzár hátul a könnyű fel- és levétel érdekében, két rugalmas betéttel hátul a megfelelő illeszkedésért. Belül puha polár anyaggal bélelve. Anatómiai illeszkedés a lóval való optimális érintkezés érdekében.
</t>
    </r>
    <r>
      <rPr>
        <b/>
        <u/>
        <sz val="11"/>
        <color rgb="FF000000"/>
        <rFont val="Aptos Narrow"/>
        <family val="2"/>
        <charset val="238"/>
        <scheme val="minor"/>
      </rPr>
      <t>Külső anyaga</t>
    </r>
    <r>
      <rPr>
        <sz val="11"/>
        <color rgb="FF000000"/>
        <rFont val="Aptos Narrow"/>
        <family val="2"/>
        <charset val="238"/>
        <scheme val="minor"/>
      </rPr>
      <t xml:space="preserve">: textil ; </t>
    </r>
    <r>
      <rPr>
        <b/>
        <u/>
        <sz val="11"/>
        <color rgb="FF000000"/>
        <rFont val="Aptos Narrow"/>
        <family val="2"/>
        <charset val="238"/>
        <scheme val="minor"/>
      </rPr>
      <t>bélés</t>
    </r>
    <r>
      <rPr>
        <sz val="11"/>
        <color rgb="FF000000"/>
        <rFont val="Aptos Narrow"/>
        <family val="2"/>
        <charset val="238"/>
        <scheme val="minor"/>
      </rPr>
      <t xml:space="preserve">: 100% poliészter ; </t>
    </r>
    <r>
      <rPr>
        <b/>
        <u/>
        <sz val="11"/>
        <color rgb="FF000000"/>
        <rFont val="Aptos Narrow"/>
        <family val="2"/>
        <charset val="238"/>
        <scheme val="minor"/>
      </rPr>
      <t>talp</t>
    </r>
    <r>
      <rPr>
        <sz val="11"/>
        <color rgb="FF000000"/>
        <rFont val="Aptos Narrow"/>
        <family val="2"/>
        <charset val="238"/>
        <scheme val="minor"/>
      </rPr>
      <t>: egyéb anyag</t>
    </r>
  </si>
  <si>
    <t>Reitstiefel Portland Winter N</t>
  </si>
  <si>
    <t>6308101-37</t>
  </si>
  <si>
    <t>Reitstiefel Portland Winter N,schwarz, Gr.37</t>
  </si>
  <si>
    <t>6308101-38</t>
  </si>
  <si>
    <t>Reitstiefel Portland Winter N,schwarz, Gr.38</t>
  </si>
  <si>
    <t>6308101-39</t>
  </si>
  <si>
    <t>Reitstiefel Portland Winter N,schwarz, Gr.39</t>
  </si>
  <si>
    <t>6308101-40</t>
  </si>
  <si>
    <t>Reitstiefel Portland Winter N,schwarz, Gr.40</t>
  </si>
  <si>
    <t>6308101-41</t>
  </si>
  <si>
    <t>Reitstiefel Portland Winter N,schwarz, Gr.41</t>
  </si>
  <si>
    <t>6309101-36</t>
  </si>
  <si>
    <t>ELT Portland Polo lovaglócsizma</t>
  </si>
  <si>
    <t>Reitstiefel Portland Polo N,schwarz, Gr.36</t>
  </si>
  <si>
    <t>Szemet gyönyörködtető megjelenésű női lovaglócsizma.
– elöl végig fűzős
– anatómiai megformálás
– könnyen tisztítható anyag
– csúszásmentes talppal
– hátul elasztikus betétekkel
– hosszú cipzárral hátul
– egy csillogó rózsaszín és egy csillogó kék fűzőt is szállítunk hozzá
– szintetikus bőrből</t>
  </si>
  <si>
    <t>Reitstiefel Portland Polo N</t>
  </si>
  <si>
    <t>6309101-37</t>
  </si>
  <si>
    <t>Reitstiefel Portland Polo N,schwarz, Gr.37</t>
  </si>
  <si>
    <t>6309101-38</t>
  </si>
  <si>
    <t>Reitstiefel Portland Polo N,schwarz, Gr.38</t>
  </si>
  <si>
    <t>6309101-39</t>
  </si>
  <si>
    <t>Reitstiefel Portland Polo N,schwarz, Gr.39</t>
  </si>
  <si>
    <t>6309101-40</t>
  </si>
  <si>
    <t>Reitstiefel Portland Polo N,schwarz, Gr.40</t>
  </si>
  <si>
    <t>6309101-41</t>
  </si>
  <si>
    <t>Reitstiefel Portland Polo N,schwarz, Gr.41</t>
  </si>
  <si>
    <t>6309101-42</t>
  </si>
  <si>
    <t>Reitstiefel Portland Polo N,schwarz, Gr.42</t>
  </si>
  <si>
    <t>6309101-43</t>
  </si>
  <si>
    <t>Reitstiefel Portland Polo N,schwarz, Gr.43</t>
  </si>
  <si>
    <t>6309130-36</t>
  </si>
  <si>
    <t>Reitstiefel Portland Polo N, braun, Gr.36</t>
  </si>
  <si>
    <r>
      <rPr>
        <sz val="11"/>
        <color rgb="FF000000"/>
        <rFont val="Aptos Narrow"/>
        <family val="2"/>
        <charset val="238"/>
        <scheme val="minor"/>
      </rPr>
      <t xml:space="preserve">A Portland Polo csizma mindenki tekintetét garantáltan meg fogja ragadni, bárhova is megy benne! Elegáns, fűzős megjelenés a csizma hossza mentén. Hosszú cipzár hátul a könnyű fel- és levétel érdekében, két rugalmas betéttel a cipzárnál a tökéletes illeszkedésért. Anatómiai illeszkedés a lóval való optimális érintkezés érdekében. 1 pár csillogó fekete és barna színű fűzővel szállítjuk. 
</t>
    </r>
    <r>
      <rPr>
        <b/>
        <u/>
        <sz val="11"/>
        <color rgb="FF000000"/>
        <rFont val="Aptos Narrow"/>
        <family val="2"/>
        <charset val="238"/>
        <scheme val="minor"/>
      </rPr>
      <t>Külső anyaga</t>
    </r>
    <r>
      <rPr>
        <sz val="11"/>
        <color rgb="FF000000"/>
        <rFont val="Aptos Narrow"/>
        <family val="2"/>
        <charset val="238"/>
        <scheme val="minor"/>
      </rPr>
      <t xml:space="preserve">: textil ; </t>
    </r>
    <r>
      <rPr>
        <b/>
        <u/>
        <sz val="11"/>
        <color rgb="FF000000"/>
        <rFont val="Aptos Narrow"/>
        <family val="2"/>
        <charset val="238"/>
        <scheme val="minor"/>
      </rPr>
      <t>Bélés</t>
    </r>
    <r>
      <rPr>
        <sz val="11"/>
        <color rgb="FF000000"/>
        <rFont val="Aptos Narrow"/>
        <family val="2"/>
        <charset val="238"/>
        <scheme val="minor"/>
      </rPr>
      <t xml:space="preserve">: 100% poliészter ; </t>
    </r>
    <r>
      <rPr>
        <b/>
        <u/>
        <sz val="11"/>
        <color rgb="FF000000"/>
        <rFont val="Aptos Narrow"/>
        <family val="2"/>
        <charset val="238"/>
        <scheme val="minor"/>
      </rPr>
      <t>Talp</t>
    </r>
    <r>
      <rPr>
        <sz val="11"/>
        <color rgb="FF000000"/>
        <rFont val="Aptos Narrow"/>
        <family val="2"/>
        <charset val="238"/>
        <scheme val="minor"/>
      </rPr>
      <t>: egyéb anyag</t>
    </r>
  </si>
  <si>
    <t>6309130-37</t>
  </si>
  <si>
    <t>Reitstiefel Portland Polo N, braun, Gr.37</t>
  </si>
  <si>
    <t>6309130-38</t>
  </si>
  <si>
    <t>Reitstiefel Portland Polo N, braun, Gr.38</t>
  </si>
  <si>
    <t>6309130-39</t>
  </si>
  <si>
    <t>Reitstiefel Portland Polo N, braun, Gr.39</t>
  </si>
  <si>
    <t>6309130-40</t>
  </si>
  <si>
    <t>Reitstiefel Portland Polo N, braun, Gr.40</t>
  </si>
  <si>
    <t>6309130-41</t>
  </si>
  <si>
    <t>Reitstiefel Portland Polo N, braun, Gr.41</t>
  </si>
  <si>
    <t>6309130-42</t>
  </si>
  <si>
    <t>Reitstiefel Portland Polo N, braun, Gr.42</t>
  </si>
  <si>
    <t>6309130-43</t>
  </si>
  <si>
    <t>Reitstiefel Portland Polo N, braun, Gr.43</t>
  </si>
  <si>
    <t>6309201-36</t>
  </si>
  <si>
    <t>ELT Portland Polo lovaglócsizma széles vádli</t>
  </si>
  <si>
    <t>Reitstiefel Portland Polo W,schwarz, Gr.36</t>
  </si>
  <si>
    <t>Reitstiefel Portland Polo W</t>
  </si>
  <si>
    <t>6309201-37</t>
  </si>
  <si>
    <t>Reitstiefel Portland Polo W,schwarz, Gr.37</t>
  </si>
  <si>
    <t>6309201-38</t>
  </si>
  <si>
    <t>Reitstiefel Portland Polo W,schwarz, Gr.38</t>
  </si>
  <si>
    <t>6309201-39</t>
  </si>
  <si>
    <t>Reitstiefel Portland Polo W,schwarz, Gr.39</t>
  </si>
  <si>
    <t>6309201-40</t>
  </si>
  <si>
    <t>Reitstiefel Portland Polo W,schwarz, Gr.40</t>
  </si>
  <si>
    <t>6309201-41</t>
  </si>
  <si>
    <t>Reitstiefel Portland Polo W,schwarz, Gr.41</t>
  </si>
  <si>
    <t>6309201-42</t>
  </si>
  <si>
    <t>Reitstiefel Portland Polo W,schwarz, Gr.42</t>
  </si>
  <si>
    <t>6309201-43</t>
  </si>
  <si>
    <t>Reitstiefel Portland Polo W,schwarz, Gr.43</t>
  </si>
  <si>
    <t>6309301-36</t>
  </si>
  <si>
    <t>ELT Portland Polo lovaglócsizma keskeny vádli, rövid</t>
  </si>
  <si>
    <t>Reitstiefel Portland Polo KS,schwarz, Gr.36</t>
  </si>
  <si>
    <t>Reitstiefel Portland Polo KS</t>
  </si>
  <si>
    <t>6309301-37</t>
  </si>
  <si>
    <t>Reitstiefel Portland Polo KS,schwarz, Gr.37</t>
  </si>
  <si>
    <t>6309301-38</t>
  </si>
  <si>
    <t>Reitstiefel Portland Polo KS,schwarz, Gr.38</t>
  </si>
  <si>
    <t>6309301-39</t>
  </si>
  <si>
    <t>Reitstiefel Portland Polo KS,schwarz, Gr.39</t>
  </si>
  <si>
    <t>6309301-40</t>
  </si>
  <si>
    <t>Reitstiefel Portland Polo KS,schwarz, Gr.40</t>
  </si>
  <si>
    <t>6309301-41</t>
  </si>
  <si>
    <t>Reitstiefel Portland Polo KS,schwarz, Gr.41</t>
  </si>
  <si>
    <t>6309401-36</t>
  </si>
  <si>
    <t>ELT Portland Polo lovaglócsizma hosszított</t>
  </si>
  <si>
    <t>Reitstiefel Portland Polo L,schwarz, Gr.36</t>
  </si>
  <si>
    <t>Reitstiefel Portland Polo L</t>
  </si>
  <si>
    <t>6309401-37</t>
  </si>
  <si>
    <t>Reitstiefel Portland Polo L,schwarz, Gr.37</t>
  </si>
  <si>
    <t>6309401-38</t>
  </si>
  <si>
    <t>Reitstiefel Portland Polo L,schwarz, Gr.38</t>
  </si>
  <si>
    <t>6309401-39</t>
  </si>
  <si>
    <t>Reitstiefel Portland Polo L,schwarz, Gr.39</t>
  </si>
  <si>
    <t>6309401-40</t>
  </si>
  <si>
    <t>Reitstiefel Portland Polo L,schwarz, Gr.40</t>
  </si>
  <si>
    <t>6309401-41</t>
  </si>
  <si>
    <t>Reitstiefel Portland Polo L,schwarz, Gr.41</t>
  </si>
  <si>
    <t>6309401-42</t>
  </si>
  <si>
    <t>Reitstiefel Portland Polo L,schwarz, Gr.42</t>
  </si>
  <si>
    <t>6309401-43</t>
  </si>
  <si>
    <t>Reitstiefel Portland Polo L,schwarz, Gr.43</t>
  </si>
  <si>
    <t>ELT Standard thermo csizma gyermek</t>
  </si>
  <si>
    <t>Thermostiefel Standard,schwarz, Gr. 30</t>
  </si>
  <si>
    <t>Csizma, istállócsizma</t>
  </si>
  <si>
    <r>
      <rPr>
        <sz val="11"/>
        <color rgb="FF000000"/>
        <rFont val="Aptos Narrow"/>
        <family val="2"/>
        <charset val="238"/>
        <scheme val="minor"/>
      </rPr>
      <t xml:space="preserve">Klasszikus thermocsizma vízlepergető, robusztus és időjárásálló anyagból. Kopásálló, meleg puha béléssel, csúszásmentes talppal. A szárszélesség állítható tépőzárral, fényvisszaverő csíkokkal és ELT logóval. 
</t>
    </r>
    <r>
      <rPr>
        <b/>
        <u/>
        <sz val="11"/>
        <color rgb="FF000000"/>
        <rFont val="Aptos Narrow"/>
        <family val="2"/>
        <charset val="238"/>
        <scheme val="minor"/>
      </rPr>
      <t>Anyagösszetétel</t>
    </r>
    <r>
      <rPr>
        <sz val="11"/>
        <color rgb="FF000000"/>
        <rFont val="Aptos Narrow"/>
        <family val="2"/>
        <charset val="238"/>
        <scheme val="minor"/>
      </rPr>
      <t xml:space="preserve">:
</t>
    </r>
    <r>
      <rPr>
        <u/>
        <sz val="11"/>
        <color rgb="FF000000"/>
        <rFont val="Aptos Narrow"/>
        <family val="2"/>
        <charset val="238"/>
        <scheme val="minor"/>
      </rPr>
      <t>Szár anyaga</t>
    </r>
    <r>
      <rPr>
        <sz val="11"/>
        <color rgb="FF000000"/>
        <rFont val="Aptos Narrow"/>
        <family val="2"/>
        <charset val="238"/>
        <scheme val="minor"/>
      </rPr>
      <t xml:space="preserve">: textil, </t>
    </r>
    <r>
      <rPr>
        <u/>
        <sz val="11"/>
        <color rgb="FF000000"/>
        <rFont val="Aptos Narrow"/>
        <family val="2"/>
        <charset val="238"/>
        <scheme val="minor"/>
      </rPr>
      <t>Lábrész</t>
    </r>
    <r>
      <rPr>
        <sz val="11"/>
        <color rgb="FF000000"/>
        <rFont val="Aptos Narrow"/>
        <family val="2"/>
        <charset val="238"/>
        <scheme val="minor"/>
      </rPr>
      <t xml:space="preserve">: egyéb anyag, </t>
    </r>
    <r>
      <rPr>
        <u/>
        <sz val="11"/>
        <color rgb="FF000000"/>
        <rFont val="Aptos Narrow"/>
        <family val="2"/>
        <charset val="238"/>
        <scheme val="minor"/>
      </rPr>
      <t>Bélés</t>
    </r>
    <r>
      <rPr>
        <sz val="11"/>
        <color rgb="FF000000"/>
        <rFont val="Aptos Narrow"/>
        <family val="2"/>
        <charset val="238"/>
        <scheme val="minor"/>
      </rPr>
      <t xml:space="preserve">: 100% poliészter, </t>
    </r>
    <r>
      <rPr>
        <u/>
        <sz val="11"/>
        <color rgb="FF000000"/>
        <rFont val="Aptos Narrow"/>
        <family val="2"/>
        <charset val="238"/>
        <scheme val="minor"/>
      </rPr>
      <t>Talp</t>
    </r>
    <r>
      <rPr>
        <sz val="11"/>
        <color rgb="FF000000"/>
        <rFont val="Aptos Narrow"/>
        <family val="2"/>
        <charset val="238"/>
        <scheme val="minor"/>
      </rPr>
      <t>: egyéb anyag</t>
    </r>
  </si>
  <si>
    <t>Thermostiefel Standard</t>
  </si>
  <si>
    <t>Thermostiefel Standard,schwarz, Gr. 31</t>
  </si>
  <si>
    <t>Thermostiefel Standard,schwarz, Gr. 32</t>
  </si>
  <si>
    <t>Thermostiefel Standard,schwarz, Gr. 33</t>
  </si>
  <si>
    <t>Thermostiefel Standard,schwarz, Gr. 34</t>
  </si>
  <si>
    <t>Thermostiefel Standard,schwarz, Gr. 35</t>
  </si>
  <si>
    <t>ELT Standard thermo csizma</t>
  </si>
  <si>
    <t>Thermostiefel Standard,schwarz, Gr. 36</t>
  </si>
  <si>
    <t>Thermostiefel Standard,schwarz, Gr. 37</t>
  </si>
  <si>
    <t>Thermostiefel Standard,schwarz, Gr. 38</t>
  </si>
  <si>
    <t>Thermostiefel Standard,schwarz, Gr. 39</t>
  </si>
  <si>
    <t>Thermostiefel Standard,schwarz, Gr. 40</t>
  </si>
  <si>
    <t>Thermostiefel Standard,schwarz, Gr. 41</t>
  </si>
  <si>
    <t>Thermostiefel Standard,schwarz, Gr. 42</t>
  </si>
  <si>
    <t>8079601-36</t>
  </si>
  <si>
    <t>ELT Alesund thermo csizma</t>
  </si>
  <si>
    <t>Thermostiefel Alesund,schwarz, Gr. 36</t>
  </si>
  <si>
    <r>
      <rPr>
        <sz val="11"/>
        <color rgb="FF000000"/>
        <rFont val="Aptos Narrow"/>
        <family val="2"/>
        <charset val="238"/>
        <scheme val="minor"/>
      </rPr>
      <t xml:space="preserve">Divatos, elegáns thermo lovaglócsizma.
- Vízlepergető, robusztus és időjárásálló anyagból
- Kopásálló, meleg polár béléssel
- Csúszásgátló gumis talppal
- Könnyen fel- vagy lehúzható a cipzárnak köszönhetően
</t>
    </r>
    <r>
      <rPr>
        <b/>
        <u/>
        <sz val="11"/>
        <color rgb="FF000000"/>
        <rFont val="Aptos Narrow"/>
        <family val="2"/>
        <charset val="238"/>
        <scheme val="minor"/>
      </rPr>
      <t>Külső anyag</t>
    </r>
    <r>
      <rPr>
        <sz val="11"/>
        <color rgb="FF000000"/>
        <rFont val="Aptos Narrow"/>
        <family val="2"/>
        <charset val="238"/>
        <scheme val="minor"/>
      </rPr>
      <t xml:space="preserve">: textil, </t>
    </r>
    <r>
      <rPr>
        <b/>
        <u/>
        <sz val="11"/>
        <color rgb="FF000000"/>
        <rFont val="Aptos Narrow"/>
        <family val="2"/>
        <charset val="238"/>
        <scheme val="minor"/>
      </rPr>
      <t>kárpit</t>
    </r>
    <r>
      <rPr>
        <sz val="11"/>
        <color rgb="FF000000"/>
        <rFont val="Aptos Narrow"/>
        <family val="2"/>
        <charset val="238"/>
        <scheme val="minor"/>
      </rPr>
      <t xml:space="preserve">: 100% poliuretán; </t>
    </r>
    <r>
      <rPr>
        <b/>
        <u/>
        <sz val="11"/>
        <color rgb="FF000000"/>
        <rFont val="Aptos Narrow"/>
        <family val="2"/>
        <charset val="238"/>
        <scheme val="minor"/>
      </rPr>
      <t>Talp</t>
    </r>
    <r>
      <rPr>
        <sz val="11"/>
        <color rgb="FF000000"/>
        <rFont val="Aptos Narrow"/>
        <family val="2"/>
        <charset val="238"/>
        <scheme val="minor"/>
      </rPr>
      <t>: egyéb anyagból</t>
    </r>
  </si>
  <si>
    <t>Thermostiefel Alesund</t>
  </si>
  <si>
    <t>8079601-37</t>
  </si>
  <si>
    <t>Thermostiefel Alesund,schwarz, Gr. 37</t>
  </si>
  <si>
    <t>8079601-38</t>
  </si>
  <si>
    <t>Thermostiefel Alesund,schwarz, Gr. 38</t>
  </si>
  <si>
    <t>8079601-39</t>
  </si>
  <si>
    <t>Thermostiefel Alesund,schwarz, Gr. 39</t>
  </si>
  <si>
    <t>8079601-40</t>
  </si>
  <si>
    <t>Thermostiefel Alesund,schwarz, Gr. 40</t>
  </si>
  <si>
    <t>8079601-41</t>
  </si>
  <si>
    <t>Thermostiefel Alesund,schwarz, Gr. 41</t>
  </si>
  <si>
    <t>8080801-30</t>
  </si>
  <si>
    <t>ELT Bootie vízálló csizma gyermek</t>
  </si>
  <si>
    <t>Bootie Rainless,schwarz, Gr. 30</t>
  </si>
  <si>
    <r>
      <rPr>
        <sz val="11"/>
        <color rgb="FF000000"/>
        <rFont val="Aptos Narrow"/>
        <family val="2"/>
        <charset val="238"/>
        <scheme val="minor"/>
      </rPr>
      <t xml:space="preserve">Trendi téli cipő, vízálló anyagból.
- Tartós, meleg béléssel 
- Csúszásgátló talppal
</t>
    </r>
    <r>
      <rPr>
        <b/>
        <u/>
        <sz val="11"/>
        <color rgb="FF000000"/>
        <rFont val="Aptos Narrow"/>
        <family val="2"/>
        <charset val="238"/>
        <scheme val="minor"/>
      </rPr>
      <t>Külső anyaga</t>
    </r>
    <r>
      <rPr>
        <sz val="11"/>
        <color rgb="FF000000"/>
        <rFont val="Aptos Narrow"/>
        <family val="2"/>
        <charset val="238"/>
        <scheme val="minor"/>
      </rPr>
      <t xml:space="preserve">: egyéb anyag, </t>
    </r>
    <r>
      <rPr>
        <b/>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talp</t>
    </r>
    <r>
      <rPr>
        <sz val="11"/>
        <color rgb="FF000000"/>
        <rFont val="Aptos Narrow"/>
        <family val="2"/>
        <charset val="238"/>
        <scheme val="minor"/>
      </rPr>
      <t>: egyéb anyagból</t>
    </r>
  </si>
  <si>
    <t>Bootie Rainless</t>
  </si>
  <si>
    <t>8080801-31</t>
  </si>
  <si>
    <t>Bootie Rainless,schwarz, Gr. 31</t>
  </si>
  <si>
    <t>8080801-32</t>
  </si>
  <si>
    <t>Bootie Rainless,schwarz, Gr. 32</t>
  </si>
  <si>
    <t>8080801-33</t>
  </si>
  <si>
    <t>Bootie Rainless,schwarz, Gr. 33</t>
  </si>
  <si>
    <t>8080801-34</t>
  </si>
  <si>
    <t>Bootie Rainless,schwarz, Gr. 34</t>
  </si>
  <si>
    <t>8080801-35</t>
  </si>
  <si>
    <t>Bootie Rainless,schwarz, Gr. 35</t>
  </si>
  <si>
    <t>8080801-36</t>
  </si>
  <si>
    <t>ELT Bootie vízálló csizma</t>
  </si>
  <si>
    <t>Bootie Rainless,schwarz, Gr. 36</t>
  </si>
  <si>
    <t>8080801-37</t>
  </si>
  <si>
    <t>Bootie Rainless,schwarz, Gr. 37</t>
  </si>
  <si>
    <t>8080801-38</t>
  </si>
  <si>
    <t>Bootie Rainless,schwarz, Gr. 38</t>
  </si>
  <si>
    <t>8080801-39</t>
  </si>
  <si>
    <t>Bootie Rainless,schwarz, Gr. 39</t>
  </si>
  <si>
    <t>8080801-40</t>
  </si>
  <si>
    <t>Bootie Rainless,schwarz, Gr. 40</t>
  </si>
  <si>
    <t>8080801-41</t>
  </si>
  <si>
    <t>Bootie Rainless,schwarz, Gr. 41</t>
  </si>
  <si>
    <t>8080801-42</t>
  </si>
  <si>
    <t>Bootie Rainless,schwarz, Gr. 42</t>
  </si>
  <si>
    <t>8080801-43</t>
  </si>
  <si>
    <t>Bootie Rainless,schwarz, Gr. 43</t>
  </si>
  <si>
    <t>8080815-30</t>
  </si>
  <si>
    <t>Bootie Rainless, asphalt, Gr. 30</t>
  </si>
  <si>
    <t>asphalt</t>
  </si>
  <si>
    <t>8080815-31</t>
  </si>
  <si>
    <t>Bootie Rainless, asphalt, Gr. 31</t>
  </si>
  <si>
    <t>8080815-32</t>
  </si>
  <si>
    <t>Bootie Rainless, asphalt, Gr. 32</t>
  </si>
  <si>
    <t>8080815-33</t>
  </si>
  <si>
    <t>Bootie Rainless, asphalt, Gr. 33</t>
  </si>
  <si>
    <t>8080815-34</t>
  </si>
  <si>
    <t>Bootie Rainless, asphalt, Gr. 34</t>
  </si>
  <si>
    <t>8080815-35</t>
  </si>
  <si>
    <t>Bootie Rainless, asphalt, Gr. 35</t>
  </si>
  <si>
    <t>8080815-36</t>
  </si>
  <si>
    <t>Bootie Rainless, asphalt, Gr. 36</t>
  </si>
  <si>
    <t>8080815-37</t>
  </si>
  <si>
    <t>Bootie Rainless, asphalt, Gr. 37</t>
  </si>
  <si>
    <t>8080815-38</t>
  </si>
  <si>
    <t>Bootie Rainless, asphalt, Gr. 38</t>
  </si>
  <si>
    <t>8080815-39</t>
  </si>
  <si>
    <t>Bootie Rainless, asphalt, Gr. 39</t>
  </si>
  <si>
    <t>8080815-40</t>
  </si>
  <si>
    <t>Bootie Rainless, asphalt, Gr. 40</t>
  </si>
  <si>
    <t>8080815-41</t>
  </si>
  <si>
    <t>Bootie Rainless, asphalt, Gr. 41</t>
  </si>
  <si>
    <t>8080815-42</t>
  </si>
  <si>
    <t>Bootie Rainless, asphalt, Gr. 42</t>
  </si>
  <si>
    <t>8080815-43</t>
  </si>
  <si>
    <t>Bootie Rainless, asphalt, Gr. 43</t>
  </si>
  <si>
    <t>8080825-30</t>
  </si>
  <si>
    <t>Bootie Rainless, tiefblau, Gr. 30</t>
  </si>
  <si>
    <t>tiefblau</t>
  </si>
  <si>
    <t>8080825-31</t>
  </si>
  <si>
    <t>Bootie Rainless, tiefblau, Gr. 31</t>
  </si>
  <si>
    <t>8080825-32</t>
  </si>
  <si>
    <t>Bootie Rainless, tiefblau, Gr. 32</t>
  </si>
  <si>
    <t>8080825-33</t>
  </si>
  <si>
    <t>Bootie Rainless, tiefblau, Gr. 33</t>
  </si>
  <si>
    <t>8080825-34</t>
  </si>
  <si>
    <t>Bootie Rainless, tiefblau, Gr. 34</t>
  </si>
  <si>
    <t>8080825-35</t>
  </si>
  <si>
    <t>Bootie Rainless, tiefblau, Gr. 35</t>
  </si>
  <si>
    <t>8080825-36</t>
  </si>
  <si>
    <t>Bootie Rainless, tiefblau, Gr. 36</t>
  </si>
  <si>
    <t>8080825-37</t>
  </si>
  <si>
    <t>Bootie Rainless, tiefblau, Gr. 37</t>
  </si>
  <si>
    <t>8080825-38</t>
  </si>
  <si>
    <t>Bootie Rainless, tiefblau, Gr. 38</t>
  </si>
  <si>
    <t>8080825-39</t>
  </si>
  <si>
    <t>Bootie Rainless, tiefblau, Gr. 39</t>
  </si>
  <si>
    <t>8080825-40</t>
  </si>
  <si>
    <t>Bootie Rainless, tiefblau, Gr. 40</t>
  </si>
  <si>
    <t>8080825-41</t>
  </si>
  <si>
    <t>Bootie Rainless, tiefblau, Gr. 41</t>
  </si>
  <si>
    <t>8080825-42</t>
  </si>
  <si>
    <t>Bootie Rainless, tiefblau, Gr. 42</t>
  </si>
  <si>
    <t>8080825-43</t>
  </si>
  <si>
    <t>Bootie Rainless, tiefblau, Gr. 43</t>
  </si>
  <si>
    <t>8082456-28</t>
  </si>
  <si>
    <t>ELT Snowfall gyermek csizma gyermek</t>
  </si>
  <si>
    <t>Thermoschuh Snowfall, Kids, nachtblau, Gr. 28</t>
  </si>
  <si>
    <r>
      <rPr>
        <sz val="11"/>
        <color rgb="FF000000"/>
        <rFont val="Aptos Narrow"/>
        <family val="2"/>
        <charset val="238"/>
        <scheme val="minor"/>
      </rPr>
      <t xml:space="preserve">Szuper cuki mintával díszített, jó meleg téli thermocipő a Lucky Heart kollekcióból.
- Tartós külső anyagból
- Vízálló galószok
- Belül puha, polár anyagból 
- Csúszásmentes talp
- Könnyű fűzés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talp</t>
    </r>
    <r>
      <rPr>
        <sz val="11"/>
        <color rgb="FF000000"/>
        <rFont val="Aptos Narrow"/>
        <family val="2"/>
        <charset val="238"/>
        <scheme val="minor"/>
      </rPr>
      <t>: egyéb anyag</t>
    </r>
  </si>
  <si>
    <t>Thermoschuh Snowfall</t>
  </si>
  <si>
    <t>8082456-29</t>
  </si>
  <si>
    <t>Thermoschuh Snowfall, Kids, nachtblau, Gr. 29</t>
  </si>
  <si>
    <t>8082456-30</t>
  </si>
  <si>
    <t>Thermoschuh Snowfall, Kids, nachtblau, Gr. 30</t>
  </si>
  <si>
    <t>8082456-31</t>
  </si>
  <si>
    <t>Thermoschuh Snowfall, Kids, nachtblau, Gr. 31</t>
  </si>
  <si>
    <t>8082456-32</t>
  </si>
  <si>
    <t>Thermoschuh Snowfall, Kids, nachtblau, Gr. 32</t>
  </si>
  <si>
    <t>8082456-33</t>
  </si>
  <si>
    <t>Thermoschuh Snowfall, Kids, nachtblau, Gr. 33</t>
  </si>
  <si>
    <t>8082456-34</t>
  </si>
  <si>
    <t>Thermoschuh Snowfall, Kids, nachtblau, Gr. 34</t>
  </si>
  <si>
    <t>8082456-35</t>
  </si>
  <si>
    <t>Thermoschuh Snowfall, Kids, nachtblau, Gr. 35</t>
  </si>
  <si>
    <t>8083540-36</t>
  </si>
  <si>
    <t>ELT Calgary thermo csizma</t>
  </si>
  <si>
    <t>Thermostiefel Calgary, zinn, Gr. 36</t>
  </si>
  <si>
    <t>Az ELT Calgary thermo csizma egy modern, hőtartó lovas csizma, amely a legmagasabb minőségű anyagok és praktikus dizájn kombinációjából készült. A vádli közepéig érő szárnak köszönhetően könnyedén felhúzható, így készen áll a hideg idő kihívásaira.
Az időtlen megjelenésnek köszönhetően ezek a csizmák mindig stílusosak maradnak, és a hőszigetelő polár bélés a lábát melegen és kényelmesen tartja a hidegben. A vízálló borítás és a víztaszító szár biztosítja, hogy a csizma strapabíró és időjárásálló legyen.
- víz- és szélálló anyag
- polár béléssel
- magasított szárral</t>
  </si>
  <si>
    <t>Thermostiefel Calgary</t>
  </si>
  <si>
    <t>zinn</t>
  </si>
  <si>
    <t>8083540-37</t>
  </si>
  <si>
    <t>Thermostiefel Calgary, zinn, Gr. 37</t>
  </si>
  <si>
    <t>8083540-38</t>
  </si>
  <si>
    <t>Thermostiefel Calgary, zinn, Gr. 38</t>
  </si>
  <si>
    <t>8083540-39</t>
  </si>
  <si>
    <t>Thermostiefel Calgary, zinn, Gr. 39</t>
  </si>
  <si>
    <t>8083540-40</t>
  </si>
  <si>
    <t>Thermostiefel Calgary, zinn, Gr. 40</t>
  </si>
  <si>
    <t>8083540-41</t>
  </si>
  <si>
    <t>Thermostiefel Calgary, zinn, Gr. 41</t>
  </si>
  <si>
    <t>8083540-42</t>
  </si>
  <si>
    <t>Thermostiefel Calgary, zinn, Gr. 42</t>
  </si>
  <si>
    <t>6526022-125</t>
  </si>
  <si>
    <t>Beris egyszertört D  zabla medium</t>
  </si>
  <si>
    <t>beris D-Ring, Einfach Gebrochen, 125mm</t>
  </si>
  <si>
    <t>D zabla</t>
  </si>
  <si>
    <r>
      <rPr>
        <sz val="11"/>
        <color rgb="FF000000"/>
        <rFont val="Aptos Narrow"/>
        <family val="2"/>
        <charset val="238"/>
        <scheme val="minor"/>
      </rPr>
      <t xml:space="preserve">Enyhén rugalmas belső szájrészű egyszertört Beris zabla. Innovatív megformálású zabla amely széles érintkezési felületet biztosít, miközben enyhén meg van emelve. Speciális műanyag belső szájrésze sima és jól csúszik a ló szájában még akkor is, ha a ló nem termel elegendő nyálat, így nem okoz sérüléseket. Egyszerre hat a ló szájszegletére alsó állkapcsára. A D zablakarikák nem csípik be a lószájszegletét, valamint a zablakarikák nagyobb felületen fekszenek fel, így enyhe támasztékot nyújtanak, segítik a fordulatok lovaglását és az egyenesre állítást.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</si>
  <si>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beris D-Ring</t>
  </si>
  <si>
    <t>6526022-135</t>
  </si>
  <si>
    <t>beris D-Ring, Einfach Gebrochen, 135mm</t>
  </si>
  <si>
    <t>6526022-145</t>
  </si>
  <si>
    <t>beris D-Ring, Einfach Gebrochen, 145mm</t>
  </si>
  <si>
    <t>6526222-125</t>
  </si>
  <si>
    <t>Beris kétszertört D  zabla medium</t>
  </si>
  <si>
    <t>beris D-Ring, Doppelt Gebrochen, 125mm</t>
  </si>
  <si>
    <r>
      <rPr>
        <sz val="11"/>
        <color rgb="FF000000"/>
        <rFont val="Aptos Narrow"/>
        <family val="2"/>
        <charset val="238"/>
        <scheme val="minor"/>
      </rPr>
      <t xml:space="preserve">Enyhén rugalmas belső szájrészű kétszertört Beris zabla. Innovatív megformálású zabla amely széles érintkezési felületet biztosít, miközben enyhén meg van emelve. Speciális műanyag belső szájrésze sima és jól csúszik a ló szájában még akkor is, ha a ló nem termel elegendő nyálat, így nem okoz sérüléseket. Egyszerre hat a ló szájszegletére alsó állkapcsára. A D zablakarikák nem csípik be a lószájszegletét, valamint a zablakarikák nagyobb felületen fekszenek fel, így enyhe támasztékot nyújtanak, segítik a fordulatok lovaglását és az egyenesre állítást.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</si>
  <si>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6526222-135</t>
  </si>
  <si>
    <t>beris D-Ring, Doppelt Gebrochen, 135mm</t>
  </si>
  <si>
    <t>6526222-145</t>
  </si>
  <si>
    <t>beris D-Ring, Doppelt Gebrochen, 145mm</t>
  </si>
  <si>
    <t>6526311-120</t>
  </si>
  <si>
    <t>Beris comfort egyenes D  zabla soft</t>
  </si>
  <si>
    <t>beris D-Ring Gebiss, Comfortstange soft, 120mm</t>
  </si>
  <si>
    <r>
      <rPr>
        <sz val="11"/>
        <color rgb="FF000000"/>
        <rFont val="Aptos Narrow"/>
        <family val="2"/>
        <charset val="238"/>
        <scheme val="minor"/>
      </rPr>
      <t xml:space="preserve">Ez a rugalmas belső szájrészű D zabla puhán fekszik a ló nyelvén és hat a szájszegletekre.  Az enyhén ívelt zablatest puhán és mozdulatlanul fekszik a ló szájában. Ennek a megformálásnak köszönhetően kiválóan alkalmas fiatal vagy érzékeny szájú lovak lovaglásához.  A zablagumik megakadályozzák a ló szájszegletének kisebesedését.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</si>
  <si>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beris D-Ring Gebiss</t>
  </si>
  <si>
    <t>6526311-130</t>
  </si>
  <si>
    <t>beris D-Ring Gebiss, Comfortstange soft, 130mm</t>
  </si>
  <si>
    <t>6526311-140</t>
  </si>
  <si>
    <t>beris D-Ring Gebiss, Comfortstange soft, 140mm</t>
  </si>
  <si>
    <t>6526333-120</t>
  </si>
  <si>
    <t xml:space="preserve">Beris comfort egyenes D zabla hard </t>
  </si>
  <si>
    <t>beris D-Ring Gebiss, Comfortstange hart, 120mm</t>
  </si>
  <si>
    <r>
      <rPr>
        <sz val="11"/>
        <color rgb="FF000000"/>
        <rFont val="Aptos Narrow"/>
        <family val="2"/>
        <charset val="238"/>
        <scheme val="minor"/>
      </rPr>
      <t xml:space="preserve">Ez a merev belső szájrészű D zabla puhán fekszik a ló nyelvén és hat a szájszegletekre.  Az enyhén ívelt zablatest puhán és mozdulatlanul fekszik a ló szájában. Ennek a megformálásnak köszönhetően kiválóan alkalmas fiatal vagy érzékeny szájú lovak lovaglásához.  A zablagumik megakadályozzák a ló szájszegletének kisebesedését.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</si>
  <si>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6526333-130</t>
  </si>
  <si>
    <t>beris D-Ring Gebiss, Comfortstange hart, 130mm</t>
  </si>
  <si>
    <t>6526333-140</t>
  </si>
  <si>
    <t>beris D-Ring Gebiss, Comfortstange hart, 140mm</t>
  </si>
  <si>
    <t>6526411-120</t>
  </si>
  <si>
    <t>Beris nyelvkerülős D zabla soft</t>
  </si>
  <si>
    <t>beris D-Ring Gebiss, Zungenbogenstange soft, 120mm</t>
  </si>
  <si>
    <r>
      <rPr>
        <sz val="11"/>
        <color rgb="FF000000"/>
        <rFont val="Aptos Narrow"/>
        <family val="2"/>
        <charset val="238"/>
        <scheme val="minor"/>
      </rPr>
      <t xml:space="preserve">Rugalmas, nyelvkerülős belső szájrésszel ellátott D 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olyan lovak számára javasolt, amelyek lovaglás közben kidugják a nyelvüket vagy igyekeznek a nyelvük alá venni a zablát, valamint olyan lovak számára, melyek nem kedvelik a nyelvükre ható nyomást és a szársegítségekre csapkodni kezdik a fejüket és igyekeznek kitérni a zabla hatása elől vagy rázzák a fejüket.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</si>
  <si>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6526411-130</t>
  </si>
  <si>
    <t>beris D-Ring Gebiss, Zungenbogenstange soft, 130mm</t>
  </si>
  <si>
    <t>6526411-140</t>
  </si>
  <si>
    <t>beris D-Ring Gebiss, Zungenbogenstange soft, 140mm</t>
  </si>
  <si>
    <t>6526511-120</t>
  </si>
  <si>
    <t>Beris egyenes D zabla soft</t>
  </si>
  <si>
    <t>beris D-Ring Gebiss, Olivenkopfstange soft, 120mm</t>
  </si>
  <si>
    <r>
      <rPr>
        <sz val="11"/>
        <color rgb="FF000000"/>
        <rFont val="Aptos Narrow"/>
        <family val="2"/>
        <charset val="238"/>
        <scheme val="minor"/>
      </rPr>
      <t xml:space="preserve">Rugalmas belső szájrésszel a szájszegletre puhán ható D zabla. Speciális oliven hatású zablakarikái nem csak puhán hatnak a szájszegletre, de nem is csípik be azokat és nem okoznak sérüléseket.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</si>
  <si>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6526511-130</t>
  </si>
  <si>
    <t>beris D-Ring Gebiss, Olivenkopfstange soft, 130mm</t>
  </si>
  <si>
    <t>6526511-140</t>
  </si>
  <si>
    <t>beris D-Ring Gebiss, Olivenkopfstange soft, 140mm</t>
  </si>
  <si>
    <t>6526522-120</t>
  </si>
  <si>
    <t>Beris egyenes D zabla medium</t>
  </si>
  <si>
    <t>beris D-Ring Gebiss, Olivenkopfstange medium, 120mm</t>
  </si>
  <si>
    <r>
      <rPr>
        <sz val="11"/>
        <color rgb="FF000000"/>
        <rFont val="Aptos Narrow"/>
        <family val="2"/>
        <charset val="238"/>
        <scheme val="minor"/>
      </rPr>
      <t xml:space="preserve">Enyhén ugalmas belső szájrésszel a szájszegletre puhán ható D zabla. Speciális oliven hatású zablakarikái nem csak puhán hatnak a szájszegletre, de nem is csípik be azokat és nem okoznak sérüléseket.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</si>
  <si>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6526522-130</t>
  </si>
  <si>
    <t>beris D-Ring Gebiss, Olivenkopfstange medium, 130mm</t>
  </si>
  <si>
    <t>6526522-140</t>
  </si>
  <si>
    <t>beris D-Ring Gebiss, Olivenkopfstange medium, 140mm</t>
  </si>
  <si>
    <t>6526700-120</t>
  </si>
  <si>
    <t>Beris Prime D  zabla extra soft</t>
  </si>
  <si>
    <t>beris D-Ring Gebiss, Prime, 120mm, extra soft</t>
  </si>
  <si>
    <r>
      <rPr>
        <sz val="11"/>
        <color rgb="FF000000"/>
        <rFont val="Aptos Narrow"/>
        <family val="2"/>
        <charset val="238"/>
        <scheme val="minor"/>
      </rPr>
      <t xml:space="preserve">A PRIME új lehetőséget biztosít a szársegítségek terén. Az extra puha, anatómiailag formált belső szájrész egyenletesen oszlatja el a nyomást a ló nyelvén és a szájszegleteken. A zablagumik megakadályozzák a ló szájszegletének becsípődését, továbbá enyhe támasztékot nyújtanak a ló számára. A D zablakarikák stabilizálják a zabla fekvését a ló szájában és elősegítik a fordulatok lovaglását.  Ez a zabla kiváló választás a fiatal és még képzésük elején járó lovak számára.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</si>
  <si>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6526700-130</t>
  </si>
  <si>
    <t>beris D-Ring Gebiss, Prime, 130mm, extra soft</t>
  </si>
  <si>
    <t>6526700-140</t>
  </si>
  <si>
    <t>beris D-Ring Gebiss, Prime, 140mm, extra soft</t>
  </si>
  <si>
    <t>6526811-130</t>
  </si>
  <si>
    <t>Beris konnex nyelvkerülős D zabla soft</t>
  </si>
  <si>
    <t>beris D-Ring Gebiss, Konnex Zungenbogen soft, 130mm</t>
  </si>
  <si>
    <r>
      <rPr>
        <sz val="11"/>
        <color rgb="FF000000"/>
        <rFont val="Aptos Narrow"/>
        <family val="2"/>
        <charset val="238"/>
        <scheme val="minor"/>
      </rPr>
      <t xml:space="preserve">A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</si>
  <si>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6526811-140</t>
  </si>
  <si>
    <t>beris D-Ring Gebiss, Konnex Zungenbogen soft, 140mm</t>
  </si>
  <si>
    <r>
      <rPr>
        <sz val="11"/>
        <color rgb="FF000000"/>
        <rFont val="Aptos Narrow"/>
        <family val="2"/>
        <charset val="238"/>
        <scheme val="minor"/>
      </rPr>
      <t xml:space="preserve">A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 Mivel a KONNEX zabla íve lényegesen szélesebb, a szájrész érintkezési felülete ismét lényegesen nagyobb. Ennek eredményeként a gyeplőnyomás nagyobb területre hat, és a ló nyelve védett.
A KONNEX zabla ideális azoknak a lovaknak, amelyeknek kevés hely van a szájban, illetve amelyek érzékenyek a szájüreg nyomására. Ez pálcás zabla nemcsak a szájban stabil és kényelmes, de oldalsó szegélyei is megakadályozzák az ajkak és a bőr becsípődését. A zabla jelentős oldalirányú támogatást és vezetést biztosít az oldalirányú forduláskor, ezért alkalmas fiatal, tapasztalatlan lovak számára. A D-karika emellett nyugodt és megfelelő gyeplővezetést tesz lehetővé.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</si>
  <si>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6526833-130</t>
  </si>
  <si>
    <t>Beris konnex nyelvkerülős D zabla hard</t>
  </si>
  <si>
    <t>beris D-Ring Gebiss, Konnex Zungenbogen hart, 130mm</t>
  </si>
  <si>
    <r>
      <rPr>
        <sz val="11"/>
        <color rgb="FF000000"/>
        <rFont val="Aptos Narrow"/>
        <family val="2"/>
        <charset val="238"/>
        <scheme val="minor"/>
      </rPr>
      <t xml:space="preserve">Nyelvkerülős kialakítású flexibilis D zabla. A KONNEX zabla ötvözi a vékony szájrész pozitív tulajdonságait a nyelvkerülős zabláéval. Karcsú profiljával a KONNEX zabla rendkívül kényelmesen helyezkedik el a ló szájában, míg a beris nyelvkerülős zabla bőséges teret és mozgásszabadságot kínál a nyelvnek.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zablakarikák mérete és súlya stabilizálja a zablát a ló szájában, továbbá enyhe támasztékot biztosít amely tulajdonságai miatt kiváló választás fiatal lovak számára.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</si>
  <si>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6526833-140</t>
  </si>
  <si>
    <t>beris D-Ring Gebiss, Konnex Zungenbogen hart, 140mm</t>
  </si>
  <si>
    <t>6534216-12</t>
  </si>
  <si>
    <t>Waldhausen egyszertört édes fém D zabla</t>
  </si>
  <si>
    <t>Sweet Iron D- Ring Gebiss, einf.geb.,anatomisch</t>
  </si>
  <si>
    <r>
      <rPr>
        <sz val="11"/>
        <color rgb="FF000000"/>
        <rFont val="Aptos Narrow"/>
        <family val="2"/>
        <charset val="238"/>
        <scheme val="minor"/>
      </rPr>
      <t xml:space="preserve">A D zablakarikák stabilizálják a zabla fekvését a ló szájában és elősegítik a fordulatok lovaglását. A Waldhausen által gyártott, anatómiailag kialakított Sweet Iron zablák  a ló szájához igazodnak. A Sweet Iron kék acélból készül, nedvességgel érintkezve (levegőben) oxidálódni kezd, és édes barnás-szürke felületi rozsda képződik. Ez serkenti a lovak nyáltermelését, ezáltal az elengedettség elérését segíti. Az édes fém zablákat minden használat után szükséges szárazra törölni.
</t>
    </r>
    <r>
      <rPr>
        <b/>
        <u/>
        <sz val="11"/>
        <color rgb="FF000000"/>
        <rFont val="Aptos Narrow"/>
        <family val="2"/>
        <charset val="238"/>
        <scheme val="minor"/>
      </rPr>
      <t>Vastagság</t>
    </r>
    <r>
      <rPr>
        <sz val="11"/>
        <color rgb="FF000000"/>
        <rFont val="Aptos Narrow"/>
        <family val="2"/>
        <charset val="238"/>
        <scheme val="minor"/>
      </rPr>
      <t xml:space="preserve">: 16 mm 
</t>
    </r>
    <r>
      <rPr>
        <b/>
        <u/>
        <sz val="11"/>
        <color rgb="FF000000"/>
        <rFont val="Aptos Narrow"/>
        <family val="2"/>
        <charset val="238"/>
        <scheme val="minor"/>
      </rPr>
      <t>Zablakarika átmérője</t>
    </r>
    <r>
      <rPr>
        <sz val="11"/>
        <color rgb="FF000000"/>
        <rFont val="Aptos Narrow"/>
        <family val="2"/>
        <charset val="238"/>
        <scheme val="minor"/>
      </rPr>
      <t>: 7,5 cm</t>
    </r>
  </si>
  <si>
    <t>Sweet Iron D- Ring Gebiss</t>
  </si>
  <si>
    <t>6534216-13</t>
  </si>
  <si>
    <t>6535016-12</t>
  </si>
  <si>
    <t>Waldhausen kétszertört édes fém D zabla</t>
  </si>
  <si>
    <t>Sweet Iron D- Ring Gebiss, dopp.geb.,anatomisch</t>
  </si>
  <si>
    <r>
      <rPr>
        <sz val="11"/>
        <color rgb="FF000000"/>
        <rFont val="Aptos Narrow"/>
        <family val="2"/>
        <charset val="238"/>
        <scheme val="minor"/>
      </rPr>
      <t xml:space="preserve">A D zablakarikák stabilizálják a zabla fekvését a ló szájában és elősegítik a fordulatok lovaglását. A Waldhausen által gyártott, anatómiailag kialakított Sweet Iron zablák  a ló szájához igazodnak. A Sweet Iron kék acélból készül, nedvességgel érintkezve (levegőben) oxidálódni kezd, és édes barnás-szürke felületi rozsda képződik. Ez serkenti a lovak nyáltermelését, ezáltal az elengedettség elérését segíti. Az édes fém zablákat minden használat után szükséges szárazra törölni.
</t>
    </r>
    <r>
      <rPr>
        <b/>
        <u/>
        <sz val="11"/>
        <color rgb="FF000000"/>
        <rFont val="Aptos Narrow"/>
        <family val="2"/>
        <charset val="238"/>
        <scheme val="minor"/>
      </rPr>
      <t>Vastagság</t>
    </r>
    <r>
      <rPr>
        <sz val="11"/>
        <color rgb="FF000000"/>
        <rFont val="Aptos Narrow"/>
        <family val="2"/>
        <charset val="238"/>
        <scheme val="minor"/>
      </rPr>
      <t xml:space="preserve">: 16 mm 
</t>
    </r>
    <r>
      <rPr>
        <b/>
        <u/>
        <sz val="11"/>
        <color rgb="FF000000"/>
        <rFont val="Aptos Narrow"/>
        <family val="2"/>
        <charset val="238"/>
        <scheme val="minor"/>
      </rPr>
      <t>Zablakarika átmérője</t>
    </r>
    <r>
      <rPr>
        <sz val="11"/>
        <color rgb="FF000000"/>
        <rFont val="Aptos Narrow"/>
        <family val="2"/>
        <charset val="238"/>
        <scheme val="minor"/>
      </rPr>
      <t>: 7 cm</t>
    </r>
  </si>
  <si>
    <t>6535016-13</t>
  </si>
  <si>
    <t>6535016-14</t>
  </si>
  <si>
    <t>1105605-D</t>
  </si>
  <si>
    <t xml:space="preserve"> D</t>
  </si>
  <si>
    <t xml:space="preserve">Waldausen Felix nyeregalátét </t>
  </si>
  <si>
    <t>Schabracke Felix, nachtblau, D</t>
  </si>
  <si>
    <t>Nyeregalátét</t>
  </si>
  <si>
    <t>Díjlovas</t>
  </si>
  <si>
    <r>
      <rPr>
        <sz val="11"/>
        <color rgb="FF000000"/>
        <rFont val="Aptos Narrow"/>
        <family val="2"/>
        <charset val="238"/>
        <scheme val="minor"/>
      </rPr>
      <t xml:space="preserve">Időtlen klasszikus nyeregbetét optimális ár/teljesítmény aránnyal. Jó légáteresztő és izzadságelnyelő tulajdonságokkal. A 15 mm-es speciális hab eloszlatja a nyomást, és csillapítja az ütést. Az anatómiai szabás megakadályozza a nyeregpárna elcsúszását.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Habtöltet</t>
    </r>
    <r>
      <rPr>
        <sz val="11"/>
        <color rgb="FF000000"/>
        <rFont val="Aptos Narrow"/>
        <family val="2"/>
        <charset val="238"/>
        <scheme val="minor"/>
      </rPr>
      <t>: 100% poliuretán</t>
    </r>
  </si>
  <si>
    <t>Schabracke Felix</t>
  </si>
  <si>
    <t>1105602-D</t>
  </si>
  <si>
    <t>Schabracke Felix, weiß, D</t>
  </si>
  <si>
    <t>1105601-D</t>
  </si>
  <si>
    <t>D</t>
  </si>
  <si>
    <t>Schabracke Felix,schwarz</t>
  </si>
  <si>
    <t>1105638-D</t>
  </si>
  <si>
    <t>Schabracke Felix, azalee, D</t>
  </si>
  <si>
    <t>azalee</t>
  </si>
  <si>
    <t>1105664-D</t>
  </si>
  <si>
    <t>Schabracke Felix, tannengrün, D</t>
  </si>
  <si>
    <t>11082002-D</t>
  </si>
  <si>
    <t>Waldhausen Mailand nyeregalátét</t>
  </si>
  <si>
    <t>Schabracke Mailand Lammfell, weiß, D</t>
  </si>
  <si>
    <r>
      <rPr>
        <sz val="11"/>
        <color rgb="FF000000"/>
        <rFont val="Aptos Narrow"/>
        <family val="2"/>
        <charset val="238"/>
        <scheme val="minor"/>
      </rPr>
      <t xml:space="preserve">Anatómiailag formázott nyeregbetét báránybőr párnával a nyereg pozícióban és a maron. A báránybőr biztosítja az optimális nyomáseloszlást, a gyors izzadtság felnyelést, és a jó hőmérséklet-egyensúlyt a ló hátán.
</t>
    </r>
    <r>
      <rPr>
        <b/>
        <u/>
        <sz val="11"/>
        <color rgb="FF000000"/>
        <rFont val="Aptos Narrow"/>
        <family val="2"/>
        <charset val="238"/>
        <scheme val="minor"/>
      </rPr>
      <t xml:space="preserve">Waldhausen báránybőr termékek
</t>
    </r>
    <r>
      <rPr>
        <sz val="11"/>
        <color rgb="FF000000"/>
        <rFont val="Aptos Narrow"/>
        <family val="2"/>
        <charset val="238"/>
        <scheme val="minor"/>
      </rPr>
      <t xml:space="preserve">Minden báránybőrből készült termék kiváló minőségű merinó báránygyapjúból készül,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t>
    </r>
    <r>
      <rPr>
        <b/>
        <u/>
        <sz val="11"/>
        <color rgb="FF000000"/>
        <rFont val="Aptos Narrow"/>
        <family val="2"/>
        <charset val="238"/>
        <scheme val="minor"/>
      </rPr>
      <t>Anyaga</t>
    </r>
    <r>
      <rPr>
        <sz val="11"/>
        <color rgb="FF000000"/>
        <rFont val="Aptos Narrow"/>
        <family val="2"/>
        <charset val="238"/>
        <scheme val="minor"/>
      </rPr>
      <t xml:space="preserve">: 65% poliészter, 35% pamut
</t>
    </r>
    <r>
      <rPr>
        <b/>
        <u/>
        <sz val="11"/>
        <color rgb="FF000000"/>
        <rFont val="Aptos Narrow"/>
        <family val="2"/>
        <charset val="238"/>
        <scheme val="minor"/>
      </rPr>
      <t>Töltet</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100% báránybőr</t>
    </r>
  </si>
  <si>
    <t>Schabracke Mailand Lammfell</t>
  </si>
  <si>
    <t>11082001-D</t>
  </si>
  <si>
    <t>Schabracke Mailand Lammfell,schwarz, D</t>
  </si>
  <si>
    <r>
      <t xml:space="preserve">Anatómiailag formázott nyeregbetét báránybőr párnával a nyereg pozícióban és a maron. A báránybőr biztosítja az optimális nyomáseloszlást, a gyors izzadtság felnyelést, és a jó hőmérséklet-egyensúlyt a ló hátán.
</t>
    </r>
    <r>
      <rPr>
        <b/>
        <u/>
        <sz val="11"/>
        <color theme="1"/>
        <rFont val="Aptos Narrow"/>
        <family val="2"/>
        <charset val="238"/>
        <scheme val="minor"/>
      </rPr>
      <t xml:space="preserve">Waldhausen báránybőr termékek
</t>
    </r>
    <r>
      <rPr>
        <sz val="11"/>
        <color theme="1"/>
        <rFont val="Aptos Narrow"/>
        <family val="2"/>
        <charset val="238"/>
        <scheme val="minor"/>
      </rPr>
      <t>Minden báránybőrből készült termék kiváló minőségű merinó báránygyapjúból készül,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Anyaga: 65% poliészter, 35% pamut
Töltet: 100% poliészter
Bélés: 100% báránybőr</t>
    </r>
  </si>
  <si>
    <t>1109901-D</t>
  </si>
  <si>
    <t xml:space="preserve"> Dressur</t>
  </si>
  <si>
    <t>Waldhausen Competition nyeregalátét</t>
  </si>
  <si>
    <t>Schabracke Competition,schwarz, Dressur</t>
  </si>
  <si>
    <r>
      <rPr>
        <sz val="11"/>
        <color rgb="FF000000"/>
        <rFont val="Aptos Narrow"/>
        <family val="2"/>
        <charset val="238"/>
        <scheme val="minor"/>
      </rPr>
      <t xml:space="preserve">Elegáns, minőségi nyeregbetét csillogó kövekkel. Ezek a csillogó kövek ezt a nyeregbetétet igazi szemet gyönyörködtetővé varázsolják. A funkcionális alsó rész optimális légáteresztést biztosít. A 8 mm-es hab és a 250 g/m² pamut biztosítja a legjobb nyomáseloszlást.
</t>
    </r>
    <r>
      <rPr>
        <b/>
        <u/>
        <sz val="11"/>
        <color rgb="FF000000"/>
        <rFont val="Aptos Narrow"/>
        <family val="2"/>
        <charset val="238"/>
        <scheme val="minor"/>
      </rPr>
      <t>Külső anyag</t>
    </r>
    <r>
      <rPr>
        <sz val="11"/>
        <color rgb="FF000000"/>
        <rFont val="Aptos Narrow"/>
        <family val="2"/>
        <charset val="238"/>
        <scheme val="minor"/>
      </rPr>
      <t>: 75% poliészter, 25% pamut. b</t>
    </r>
    <r>
      <rPr>
        <u/>
        <sz val="11"/>
        <color rgb="FF000000"/>
        <rFont val="Aptos Narrow"/>
        <family val="2"/>
        <charset val="238"/>
        <scheme val="minor"/>
      </rPr>
      <t>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bélés</t>
    </r>
    <r>
      <rPr>
        <sz val="11"/>
        <color rgb="FF000000"/>
        <rFont val="Aptos Narrow"/>
        <family val="2"/>
        <charset val="238"/>
        <scheme val="minor"/>
      </rPr>
      <t xml:space="preserve">: 100% poliészter, </t>
    </r>
    <r>
      <rPr>
        <u/>
        <sz val="11"/>
        <color rgb="FF000000"/>
        <rFont val="Aptos Narrow"/>
        <family val="2"/>
        <charset val="238"/>
        <scheme val="minor"/>
      </rPr>
      <t>hab</t>
    </r>
    <r>
      <rPr>
        <sz val="11"/>
        <color rgb="FF000000"/>
        <rFont val="Aptos Narrow"/>
        <family val="2"/>
        <charset val="238"/>
        <scheme val="minor"/>
      </rPr>
      <t>: 100% poliuretán</t>
    </r>
  </si>
  <si>
    <t>Schabracke Competition</t>
  </si>
  <si>
    <t>1109923-D</t>
  </si>
  <si>
    <t>Schabracke Competition, aschgrau, Dressur</t>
  </si>
  <si>
    <t>aschgrau</t>
  </si>
  <si>
    <t>1109921-D</t>
  </si>
  <si>
    <t>Schabracke Competition, weiß, Dressur</t>
  </si>
  <si>
    <t>1109941-D</t>
  </si>
  <si>
    <t>Schabracke Competition, kreideblau/silber, Dressur</t>
  </si>
  <si>
    <t>kreideblau/silber</t>
  </si>
  <si>
    <t>1109955-D</t>
  </si>
  <si>
    <t>Schabracke Competition, nachtblau, Dressur</t>
  </si>
  <si>
    <t>1109964-D</t>
  </si>
  <si>
    <t>Schabracke Competition, tannengrün/silber, Dressur</t>
  </si>
  <si>
    <t>tannengrün/silber</t>
  </si>
  <si>
    <t>1110605-D</t>
  </si>
  <si>
    <t>Waldhausen Lugano nyeregalátét</t>
  </si>
  <si>
    <t>Schabracke Lugano, nachtblau, D</t>
  </si>
  <si>
    <r>
      <rPr>
        <sz val="11"/>
        <color rgb="FF000000"/>
        <rFont val="Aptos Narrow"/>
        <family val="2"/>
        <charset val="238"/>
        <scheme val="minor"/>
      </rPr>
      <t xml:space="preserve">Anatómiailag formázott nyeregalátét extra magas oldaltávolsággal. Az övhurkok tépőzárral nyithatók. A merevítés megakadályozza a gyors kopást. A 13 mm-es habszivacs optimális nyomáskiegyenlítést biztosít.
</t>
    </r>
    <r>
      <rPr>
        <b/>
        <u/>
        <sz val="11"/>
        <color rgb="FF000000"/>
        <rFont val="Aptos Narrow"/>
        <family val="2"/>
        <charset val="238"/>
        <scheme val="minor"/>
      </rPr>
      <t>Külső anyag</t>
    </r>
    <r>
      <rPr>
        <sz val="11"/>
        <color rgb="FF000000"/>
        <rFont val="Aptos Narrow"/>
        <family val="2"/>
        <charset val="238"/>
        <scheme val="minor"/>
      </rPr>
      <t xml:space="preserve">: 65% pamut, 35% poliészter. </t>
    </r>
    <r>
      <rPr>
        <u/>
        <sz val="11"/>
        <color rgb="FF000000"/>
        <rFont val="Aptos Narrow"/>
        <family val="2"/>
        <charset val="238"/>
        <scheme val="minor"/>
      </rPr>
      <t>bélés</t>
    </r>
    <r>
      <rPr>
        <sz val="11"/>
        <color rgb="FF000000"/>
        <rFont val="Aptos Narrow"/>
        <family val="2"/>
        <charset val="238"/>
        <scheme val="minor"/>
      </rPr>
      <t xml:space="preserve">: 65% pamut, 35%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bélés</t>
    </r>
    <r>
      <rPr>
        <sz val="11"/>
        <color rgb="FF000000"/>
        <rFont val="Aptos Narrow"/>
        <family val="2"/>
        <charset val="238"/>
        <scheme val="minor"/>
      </rPr>
      <t xml:space="preserve">: 100% poliészter, </t>
    </r>
    <r>
      <rPr>
        <u/>
        <sz val="11"/>
        <color rgb="FF000000"/>
        <rFont val="Aptos Narrow"/>
        <family val="2"/>
        <charset val="238"/>
        <scheme val="minor"/>
      </rPr>
      <t>hab</t>
    </r>
    <r>
      <rPr>
        <sz val="11"/>
        <color rgb="FF000000"/>
        <rFont val="Aptos Narrow"/>
        <family val="2"/>
        <charset val="238"/>
        <scheme val="minor"/>
      </rPr>
      <t>: 100% poliuretán</t>
    </r>
  </si>
  <si>
    <t>Schabracke Lugano</t>
  </si>
  <si>
    <t>1110602-D</t>
  </si>
  <si>
    <t>Schabracke Lugano, weiß, D</t>
  </si>
  <si>
    <t>1110601-D</t>
  </si>
  <si>
    <t>Schabracke Lugano,schwarz, D</t>
  </si>
  <si>
    <t>1110610-D</t>
  </si>
  <si>
    <t>Schabracke Lugano, grau, D</t>
  </si>
  <si>
    <t>grau</t>
  </si>
  <si>
    <t>1111305-D</t>
  </si>
  <si>
    <t>Waldhausen Ancona nyeregalátét</t>
  </si>
  <si>
    <t>Schabracke Ancona, nachtblau, D</t>
  </si>
  <si>
    <r>
      <rPr>
        <sz val="11"/>
        <color rgb="FF000000"/>
        <rFont val="Aptos Narrow"/>
        <family val="2"/>
        <charset val="238"/>
        <scheme val="minor"/>
      </rPr>
      <t xml:space="preserve">Anatómiailag formázott nyeregbetét gyönyörű színkombinációkban. A funkcionális alsó rész biztosítja az izzadság gyors felszívódását. A 15 mm-es hab első osztályú nyomáskiegyenlítést és ütéselnyelést biztosít.
</t>
    </r>
    <r>
      <rPr>
        <b/>
        <u/>
        <sz val="11"/>
        <color rgb="FF000000"/>
        <rFont val="Aptos Narrow"/>
        <family val="2"/>
        <charset val="238"/>
        <scheme val="minor"/>
      </rPr>
      <t>Külső anyag</t>
    </r>
    <r>
      <rPr>
        <sz val="11"/>
        <color rgb="FF000000"/>
        <rFont val="Aptos Narrow"/>
        <family val="2"/>
        <charset val="238"/>
        <scheme val="minor"/>
      </rPr>
      <t xml:space="preserve">: 100% poliészter ;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hab: 100% poliuretán</t>
    </r>
  </si>
  <si>
    <t>Schabracke Ancona</t>
  </si>
  <si>
    <t>1111302-D</t>
  </si>
  <si>
    <t>Schabracke Ancona, weiß, D</t>
  </si>
  <si>
    <t>1111301-D</t>
  </si>
  <si>
    <t>Schabracke Ancona,schwarz, D</t>
  </si>
  <si>
    <t>1112955-D</t>
  </si>
  <si>
    <t xml:space="preserve">Waldhausen Islandi Landsmót nyeregalátét </t>
  </si>
  <si>
    <t>Island Satteldecke Landsmót, nachtblau, D</t>
  </si>
  <si>
    <r>
      <rPr>
        <sz val="11"/>
        <color rgb="FF000000"/>
        <rFont val="Aptos Narrow"/>
        <family val="2"/>
        <charset val="238"/>
        <scheme val="minor"/>
      </rPr>
      <t xml:space="preserve">Anatómiailag formázott nyeregtakaró virágos steppeléssel és dekoratív zsinórral. Alsó része izzadságelnyelő és légáteresztő anyagból készült. A 300 g/m² párnázat, és a 8 mm-es habszivacs kiváló nyomáseloszlást és ütéscsillapítást biztosít. Nyereg és heveder hurkok praktikus tépőzárral.
</t>
    </r>
    <r>
      <rPr>
        <b/>
        <u/>
        <sz val="11"/>
        <color rgb="FF000000"/>
        <rFont val="Aptos Narrow"/>
        <family val="2"/>
        <charset val="238"/>
        <scheme val="minor"/>
      </rPr>
      <t>Külső anyag</t>
    </r>
    <r>
      <rPr>
        <sz val="11"/>
        <color rgb="FF000000"/>
        <rFont val="Aptos Narrow"/>
        <family val="2"/>
        <charset val="238"/>
        <scheme val="minor"/>
      </rPr>
      <t xml:space="preserve">: 100% pamut ;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b</t>
    </r>
    <r>
      <rPr>
        <u/>
        <sz val="11"/>
        <color rgb="FF000000"/>
        <rFont val="Aptos Narrow"/>
        <family val="2"/>
        <charset val="238"/>
        <scheme val="minor"/>
      </rPr>
      <t>élés</t>
    </r>
    <r>
      <rPr>
        <sz val="11"/>
        <color rgb="FF000000"/>
        <rFont val="Aptos Narrow"/>
        <family val="2"/>
        <charset val="238"/>
        <scheme val="minor"/>
      </rPr>
      <t xml:space="preserve">: 100% poliészter, </t>
    </r>
    <r>
      <rPr>
        <u/>
        <sz val="11"/>
        <color rgb="FF000000"/>
        <rFont val="Aptos Narrow"/>
        <family val="2"/>
        <charset val="238"/>
        <scheme val="minor"/>
      </rPr>
      <t>hab</t>
    </r>
    <r>
      <rPr>
        <sz val="11"/>
        <color rgb="FF000000"/>
        <rFont val="Aptos Narrow"/>
        <family val="2"/>
        <charset val="238"/>
        <scheme val="minor"/>
      </rPr>
      <t>: 100% poliuretán</t>
    </r>
  </si>
  <si>
    <t>Island Satteldecke Landsmót</t>
  </si>
  <si>
    <t>1114605-D</t>
  </si>
  <si>
    <t>Waldhausen Valencia nyeregalátét</t>
  </si>
  <si>
    <t>Schabracke Valencia, nachtblau/silver, D</t>
  </si>
  <si>
    <r>
      <rPr>
        <sz val="11"/>
        <color rgb="FF000000"/>
        <rFont val="Aptos Narrow"/>
        <family val="2"/>
        <charset val="238"/>
        <scheme val="minor"/>
      </rPr>
      <t xml:space="preserve">Elegáns, kiváló minőségű nyeregalátét selyem megjelenésben. A funkcionális alsó rész optimális légáteresztést biztosít. 10 mm-es habszivacs és 200 g/m² párnázat biztosítja a legjobb nyomáseloszlást.
</t>
    </r>
    <r>
      <rPr>
        <b/>
        <u/>
        <sz val="11"/>
        <color rgb="FF000000"/>
        <rFont val="Aptos Narrow"/>
        <family val="2"/>
        <charset val="238"/>
        <scheme val="minor"/>
      </rPr>
      <t>Külső anyag</t>
    </r>
    <r>
      <rPr>
        <sz val="11"/>
        <color rgb="FF000000"/>
        <rFont val="Aptos Narrow"/>
        <family val="2"/>
        <charset val="238"/>
        <scheme val="minor"/>
      </rPr>
      <t xml:space="preserve">: 100% poliészter ;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bélés</t>
    </r>
    <r>
      <rPr>
        <sz val="11"/>
        <color rgb="FF000000"/>
        <rFont val="Aptos Narrow"/>
        <family val="2"/>
        <charset val="238"/>
        <scheme val="minor"/>
      </rPr>
      <t xml:space="preserve">: 100% poliészter, </t>
    </r>
    <r>
      <rPr>
        <u/>
        <sz val="11"/>
        <color rgb="FF000000"/>
        <rFont val="Aptos Narrow"/>
        <family val="2"/>
        <charset val="238"/>
        <scheme val="minor"/>
      </rPr>
      <t>hab</t>
    </r>
    <r>
      <rPr>
        <sz val="11"/>
        <color rgb="FF000000"/>
        <rFont val="Aptos Narrow"/>
        <family val="2"/>
        <charset val="238"/>
        <scheme val="minor"/>
      </rPr>
      <t>: 100% poliuretán</t>
    </r>
  </si>
  <si>
    <t>Schabracke Valencia</t>
  </si>
  <si>
    <t>nachtblau/silver</t>
  </si>
  <si>
    <t>1114601-D</t>
  </si>
  <si>
    <t>Schabracke Valencia,schwarz/roségold, D</t>
  </si>
  <si>
    <t>schwarz/roségold</t>
  </si>
  <si>
    <t>1114655-D</t>
  </si>
  <si>
    <t>Schabracke Valencia, dunkelblau/roségold, D</t>
  </si>
  <si>
    <t>dunkelblau/roségold</t>
  </si>
  <si>
    <t>1114697-D</t>
  </si>
  <si>
    <t>Schabracke Valencia, alpenblau/silber, D</t>
  </si>
  <si>
    <t>alpenblau/silber</t>
  </si>
  <si>
    <t>1114737-D</t>
  </si>
  <si>
    <t>Waldhausen Lucky Heart nyeregalátét</t>
  </si>
  <si>
    <t>Schabracke Lucky Heart - steingrau, D</t>
  </si>
  <si>
    <r>
      <t xml:space="preserve">Kiváló minőségű nyeregalátét egyik oldalán ezüst csillogó ló applikációval, kis szíves foltvarrással és rózsaszín zsinórral. Illeszkedik a Lucky Heart kollekciónkhoz. A 200 g/m²-es párnázat és a 10 mm-es speciális hab biztosítja az optimális nyomáseloszlást és ütéscsillapítást.
</t>
    </r>
    <r>
      <rPr>
        <b/>
        <u/>
        <sz val="11"/>
        <color rgb="FF00B050"/>
        <rFont val="Aptos Narrow"/>
        <family val="2"/>
        <scheme val="minor"/>
      </rPr>
      <t>Külső anyag</t>
    </r>
    <r>
      <rPr>
        <sz val="11"/>
        <color rgb="FF00B050"/>
        <rFont val="Aptos Narrow"/>
        <family val="2"/>
        <scheme val="minor"/>
      </rPr>
      <t>: 100% poliészter. b</t>
    </r>
    <r>
      <rPr>
        <u/>
        <sz val="11"/>
        <color rgb="FF00B050"/>
        <rFont val="Aptos Narrow"/>
        <family val="2"/>
        <scheme val="minor"/>
      </rPr>
      <t>élés</t>
    </r>
    <r>
      <rPr>
        <sz val="11"/>
        <color rgb="FF00B050"/>
        <rFont val="Aptos Narrow"/>
        <family val="2"/>
        <scheme val="minor"/>
      </rPr>
      <t xml:space="preserve">: 100% poliészter.
</t>
    </r>
    <r>
      <rPr>
        <b/>
        <u/>
        <sz val="11"/>
        <color rgb="FF00B050"/>
        <rFont val="Aptos Narrow"/>
        <family val="2"/>
        <scheme val="minor"/>
      </rPr>
      <t>Töltet</t>
    </r>
    <r>
      <rPr>
        <sz val="11"/>
        <color rgb="FF00B050"/>
        <rFont val="Aptos Narrow"/>
        <family val="2"/>
        <scheme val="minor"/>
      </rPr>
      <t xml:space="preserve">: </t>
    </r>
    <r>
      <rPr>
        <u/>
        <sz val="11"/>
        <color rgb="FF00B050"/>
        <rFont val="Aptos Narrow"/>
        <family val="2"/>
        <scheme val="minor"/>
      </rPr>
      <t>bélés</t>
    </r>
    <r>
      <rPr>
        <sz val="11"/>
        <color rgb="FF00B050"/>
        <rFont val="Aptos Narrow"/>
        <family val="2"/>
        <scheme val="minor"/>
      </rPr>
      <t xml:space="preserve">: 100% poliészter, </t>
    </r>
    <r>
      <rPr>
        <u/>
        <sz val="11"/>
        <color rgb="FF00B050"/>
        <rFont val="Aptos Narrow"/>
        <family val="2"/>
        <scheme val="minor"/>
      </rPr>
      <t>hab</t>
    </r>
    <r>
      <rPr>
        <sz val="11"/>
        <color rgb="FF00B050"/>
        <rFont val="Aptos Narrow"/>
        <family val="2"/>
        <scheme val="minor"/>
      </rPr>
      <t>: 100% poliuretán</t>
    </r>
  </si>
  <si>
    <t>Schabracke Lucky Heart - steingrau</t>
  </si>
  <si>
    <t>steingrau</t>
  </si>
  <si>
    <t>1115205-D</t>
  </si>
  <si>
    <t xml:space="preserve">  D</t>
  </si>
  <si>
    <t>Waldhausen Modern Rosé nyeregalátét</t>
  </si>
  <si>
    <t>Schabracke modern rosé, nachtblau/roségold,  D</t>
  </si>
  <si>
    <r>
      <rPr>
        <sz val="11"/>
        <color rgb="FF000000"/>
        <rFont val="Aptos Narrow"/>
        <family val="2"/>
        <charset val="238"/>
        <scheme val="minor"/>
      </rPr>
      <t xml:space="preserve">Minőségi nyeregalátét, puha párnázással, valamint egy kis zseb a jutalomfalatok, papírzsebkendők stb. tárolására. A virágos foltvarrás, valamint egy zsinór és egy kis fémlemez teszi a nyeregalátétet szemet gyönyörködtetővé. A kompakt anatómiai vágás, valamint a 200 g/m²-es párnázás és a 10 mm-es hab biztosítja az optimális viselési kényelmet és a nyomáseloszlást. Illeszkedik a Modern Rosé kollekciónkhoz.
</t>
    </r>
    <r>
      <rPr>
        <b/>
        <u/>
        <sz val="11"/>
        <color rgb="FF000000"/>
        <rFont val="Aptos Narrow"/>
        <family val="2"/>
        <charset val="238"/>
        <scheme val="minor"/>
      </rPr>
      <t>Külső anyag</t>
    </r>
    <r>
      <rPr>
        <sz val="11"/>
        <color rgb="FF000000"/>
        <rFont val="Aptos Narrow"/>
        <family val="2"/>
        <charset val="238"/>
        <scheme val="minor"/>
      </rPr>
      <t>: 75% poliészter, 25% pamut ; b</t>
    </r>
    <r>
      <rPr>
        <u/>
        <sz val="11"/>
        <color rgb="FF000000"/>
        <rFont val="Aptos Narrow"/>
        <family val="2"/>
        <charset val="238"/>
        <scheme val="minor"/>
      </rPr>
      <t>élés</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xml:space="preserve">: 100% poliészter ; </t>
    </r>
    <r>
      <rPr>
        <u/>
        <sz val="11"/>
        <color rgb="FF000000"/>
        <rFont val="Aptos Narrow"/>
        <family val="2"/>
        <charset val="238"/>
        <scheme val="minor"/>
      </rPr>
      <t>hab</t>
    </r>
    <r>
      <rPr>
        <sz val="11"/>
        <color rgb="FF000000"/>
        <rFont val="Aptos Narrow"/>
        <family val="2"/>
        <charset val="238"/>
        <scheme val="minor"/>
      </rPr>
      <t xml:space="preserve">: 100% poliuretán </t>
    </r>
  </si>
  <si>
    <t>Schabracke modern rosé</t>
  </si>
  <si>
    <t>nachtblau/roségold</t>
  </si>
  <si>
    <t>1115201-D</t>
  </si>
  <si>
    <t>Schabracke modern rosé,schwarz/roségold old,  D</t>
  </si>
  <si>
    <t>schwarz/roségold old</t>
  </si>
  <si>
    <t>1115901-D</t>
  </si>
  <si>
    <t>Waldhausen Paris Two nyeregalátét</t>
  </si>
  <si>
    <t>Schabracke Paris Two,schwarz, D</t>
  </si>
  <si>
    <r>
      <t xml:space="preserve">Elegáns, kiváló minőségű nyeregbetét virágos foltvarrással, selyem megjelenésben. A strasszos díszítés igazán szemet gyönyörködtetővé varázsolja a nyeregbetétet. A funkcionális alsó rész optimális légáteresztést biztosít. 10 mm-es habszivacs és 200 g/m² párnázás biztosítja az optimális nyomáseloszlást.
</t>
    </r>
    <r>
      <rPr>
        <b/>
        <u/>
        <sz val="11"/>
        <color rgb="FF00B050"/>
        <rFont val="Aptos Narrow"/>
        <family val="2"/>
        <scheme val="minor"/>
      </rPr>
      <t>Külső anyag</t>
    </r>
    <r>
      <rPr>
        <sz val="11"/>
        <color rgb="FF00B050"/>
        <rFont val="Aptos Narrow"/>
        <family val="2"/>
        <scheme val="minor"/>
      </rPr>
      <t xml:space="preserve">: 100% poliészter. </t>
    </r>
    <r>
      <rPr>
        <u/>
        <sz val="11"/>
        <color rgb="FF00B050"/>
        <rFont val="Aptos Narrow"/>
        <family val="2"/>
        <scheme val="minor"/>
      </rPr>
      <t>bélés</t>
    </r>
    <r>
      <rPr>
        <sz val="11"/>
        <color rgb="FF00B050"/>
        <rFont val="Aptos Narrow"/>
        <family val="2"/>
        <scheme val="minor"/>
      </rPr>
      <t xml:space="preserve">: 100% poliészter
</t>
    </r>
    <r>
      <rPr>
        <b/>
        <u/>
        <sz val="11"/>
        <color rgb="FF00B050"/>
        <rFont val="Aptos Narrow"/>
        <family val="2"/>
        <scheme val="minor"/>
      </rPr>
      <t>Töltet</t>
    </r>
    <r>
      <rPr>
        <sz val="11"/>
        <color rgb="FF00B050"/>
        <rFont val="Aptos Narrow"/>
        <family val="2"/>
        <scheme val="minor"/>
      </rPr>
      <t xml:space="preserve">: </t>
    </r>
    <r>
      <rPr>
        <u/>
        <sz val="11"/>
        <color rgb="FF00B050"/>
        <rFont val="Aptos Narrow"/>
        <family val="2"/>
        <scheme val="minor"/>
      </rPr>
      <t>bélés</t>
    </r>
    <r>
      <rPr>
        <sz val="11"/>
        <color rgb="FF00B050"/>
        <rFont val="Aptos Narrow"/>
        <family val="2"/>
        <scheme val="minor"/>
      </rPr>
      <t xml:space="preserve">: 100% poliészter, </t>
    </r>
    <r>
      <rPr>
        <u/>
        <sz val="11"/>
        <color rgb="FF00B050"/>
        <rFont val="Aptos Narrow"/>
        <family val="2"/>
        <scheme val="minor"/>
      </rPr>
      <t>hab</t>
    </r>
    <r>
      <rPr>
        <sz val="11"/>
        <color rgb="FF00B050"/>
        <rFont val="Aptos Narrow"/>
        <family val="2"/>
        <scheme val="minor"/>
      </rPr>
      <t>: 100% poliuretán</t>
    </r>
  </si>
  <si>
    <t>Schabracke Paris Two</t>
  </si>
  <si>
    <t>1115936-D</t>
  </si>
  <si>
    <t>Schabracke Paris Two, perlmutt, D</t>
  </si>
  <si>
    <t>perlmutt</t>
  </si>
  <si>
    <t>1115964-D</t>
  </si>
  <si>
    <t>Schabracke Paris Two, tannengrün,  D</t>
  </si>
  <si>
    <t>1116105-D</t>
  </si>
  <si>
    <t>Waldhausen Toulouse nyeregalátét</t>
  </si>
  <si>
    <t>Schabracke Toulouse, nachtblau, D</t>
  </si>
  <si>
    <r>
      <t xml:space="preserve">Elegáns, minőségi nyeregalátét selyem megjelenésben. A kiegészítő hevedererősítés optimális védelmet biztosít. A funkcionális aljzat optimális légáteresztést biztosít. A 10 mm-es hab és a 200 g/m²-es párnázat optimális nyomáseloszlást biztosít. Rövid nyereghurokkal.
</t>
    </r>
    <r>
      <rPr>
        <b/>
        <u/>
        <sz val="11"/>
        <color rgb="FF00B050"/>
        <rFont val="Aptos Narrow"/>
        <family val="2"/>
        <scheme val="minor"/>
      </rPr>
      <t>Külső anyag</t>
    </r>
    <r>
      <rPr>
        <sz val="11"/>
        <color rgb="FF00B050"/>
        <rFont val="Aptos Narrow"/>
        <family val="2"/>
        <scheme val="minor"/>
      </rPr>
      <t xml:space="preserve">: 100% poliészter; </t>
    </r>
    <r>
      <rPr>
        <u/>
        <sz val="11"/>
        <color rgb="FF00B050"/>
        <rFont val="Aptos Narrow"/>
        <family val="2"/>
        <scheme val="minor"/>
      </rPr>
      <t>bélés</t>
    </r>
    <r>
      <rPr>
        <sz val="11"/>
        <color rgb="FF00B050"/>
        <rFont val="Aptos Narrow"/>
        <family val="2"/>
        <scheme val="minor"/>
      </rPr>
      <t xml:space="preserve">: 100% poliészter.
</t>
    </r>
    <r>
      <rPr>
        <b/>
        <u/>
        <sz val="11"/>
        <color rgb="FF00B050"/>
        <rFont val="Aptos Narrow"/>
        <family val="2"/>
        <scheme val="minor"/>
      </rPr>
      <t>Töltet</t>
    </r>
    <r>
      <rPr>
        <sz val="11"/>
        <color rgb="FF00B050"/>
        <rFont val="Aptos Narrow"/>
        <family val="2"/>
        <scheme val="minor"/>
      </rPr>
      <t xml:space="preserve">: </t>
    </r>
    <r>
      <rPr>
        <u/>
        <sz val="11"/>
        <color rgb="FF00B050"/>
        <rFont val="Aptos Narrow"/>
        <family val="2"/>
        <scheme val="minor"/>
      </rPr>
      <t>bélés</t>
    </r>
    <r>
      <rPr>
        <sz val="11"/>
        <color rgb="FF00B050"/>
        <rFont val="Aptos Narrow"/>
        <family val="2"/>
        <scheme val="minor"/>
      </rPr>
      <t xml:space="preserve">: 100% poliészter, </t>
    </r>
    <r>
      <rPr>
        <u/>
        <sz val="11"/>
        <color rgb="FF00B050"/>
        <rFont val="Aptos Narrow"/>
        <family val="2"/>
        <scheme val="minor"/>
      </rPr>
      <t>hab</t>
    </r>
    <r>
      <rPr>
        <sz val="11"/>
        <color rgb="FF00B050"/>
        <rFont val="Aptos Narrow"/>
        <family val="2"/>
        <scheme val="minor"/>
      </rPr>
      <t>: 100% poliuretán</t>
    </r>
  </si>
  <si>
    <t>Schabracke Toulouse</t>
  </si>
  <si>
    <t>1116101-D</t>
  </si>
  <si>
    <t>Schabracke Toulouse,schwarz, D</t>
  </si>
  <si>
    <t>1116185-D</t>
  </si>
  <si>
    <t>Schabracke Toulouse, ocean, D</t>
  </si>
  <si>
    <t>ocean</t>
  </si>
  <si>
    <t>1116194-D</t>
  </si>
  <si>
    <t>Schabracke Toulouse, cranberry, D</t>
  </si>
  <si>
    <t>cranberry</t>
  </si>
  <si>
    <t>1116441-D</t>
  </si>
  <si>
    <t xml:space="preserve">Waldhausen Pegasus nyeregalátét </t>
  </si>
  <si>
    <t>Schabracke Pegasus, kreideblau, D</t>
  </si>
  <si>
    <r>
      <rPr>
        <sz val="11"/>
        <color rgb="FF000000"/>
        <rFont val="Aptos Narrow"/>
        <family val="2"/>
        <charset val="238"/>
        <scheme val="minor"/>
      </rPr>
      <t xml:space="preserve">Kiváló minőségű nyeregalátét, a maron fekete műszőrme. A műszőrme könnyen eltávolítható tépőzárral. A fényes anyag, valamint a dupla zsinór szemet gyönyörködtetővé varázsolja a nyeregalátétet. Egy másik hangsúly az ezüst fém logó.
Egyetlen vagy osztott heveder hurokkal választható.
</t>
    </r>
    <r>
      <rPr>
        <b/>
        <u/>
        <sz val="11"/>
        <color rgb="FF000000"/>
        <rFont val="Aptos Narrow"/>
        <family val="2"/>
        <charset val="238"/>
        <scheme val="minor"/>
      </rPr>
      <t>Külső anyag</t>
    </r>
    <r>
      <rPr>
        <sz val="11"/>
        <color rgb="FF000000"/>
        <rFont val="Aptos Narrow"/>
        <family val="2"/>
        <charset val="238"/>
        <scheme val="minor"/>
      </rPr>
      <t xml:space="preserve">: 100% poliészter ;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hab</t>
    </r>
    <r>
      <rPr>
        <sz val="11"/>
        <color rgb="FF000000"/>
        <rFont val="Aptos Narrow"/>
        <family val="2"/>
        <charset val="238"/>
        <scheme val="minor"/>
      </rPr>
      <t>: 100% poliuretán</t>
    </r>
  </si>
  <si>
    <t>Schabracke Pegasus</t>
  </si>
  <si>
    <t>kreideblau</t>
  </si>
  <si>
    <t>1116805-D</t>
  </si>
  <si>
    <t xml:space="preserve">Waldhausen Classic nyeregalátét </t>
  </si>
  <si>
    <t>Schabracke Classic nachtblau/weiß, D</t>
  </si>
  <si>
    <r>
      <rPr>
        <sz val="11"/>
        <color rgb="FF000000"/>
        <rFont val="Aptos Narrow"/>
        <family val="2"/>
        <charset val="238"/>
        <scheme val="minor"/>
      </rPr>
      <t xml:space="preserve">Klasszikus nyeregalátét elegáns és szokatlan foltvarrással. Az övhurkok tépőzárral nyithatók. A bélés biztosítja az izzadtság jó felszívódását, a 280 g/m²-es párnázás és a 10 mm-es hab kiváló nyomáskiegyenlítést biztosít.
Választhat egyszerű vagy osztott harisnyakötő hurok közül.
</t>
    </r>
    <r>
      <rPr>
        <b/>
        <u/>
        <sz val="11"/>
        <color rgb="FF000000"/>
        <rFont val="Aptos Narrow"/>
        <family val="2"/>
        <charset val="238"/>
        <scheme val="minor"/>
      </rPr>
      <t>Külső anyag</t>
    </r>
    <r>
      <rPr>
        <sz val="11"/>
        <color rgb="FF000000"/>
        <rFont val="Aptos Narrow"/>
        <family val="2"/>
        <charset val="238"/>
        <scheme val="minor"/>
      </rPr>
      <t xml:space="preserve">: 75% poliészter, 25% pamut ;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bélés</t>
    </r>
    <r>
      <rPr>
        <sz val="11"/>
        <color rgb="FF000000"/>
        <rFont val="Aptos Narrow"/>
        <family val="2"/>
        <charset val="238"/>
        <scheme val="minor"/>
      </rPr>
      <t xml:space="preserve">: 100% poliészter ; </t>
    </r>
    <r>
      <rPr>
        <u/>
        <sz val="11"/>
        <color rgb="FF000000"/>
        <rFont val="Aptos Narrow"/>
        <family val="2"/>
        <charset val="238"/>
        <scheme val="minor"/>
      </rPr>
      <t>hab</t>
    </r>
    <r>
      <rPr>
        <sz val="11"/>
        <color rgb="FF000000"/>
        <rFont val="Aptos Narrow"/>
        <family val="2"/>
        <charset val="238"/>
        <scheme val="minor"/>
      </rPr>
      <t>: 100% poliuretán</t>
    </r>
  </si>
  <si>
    <t>Schabracke Classic nachtblau/weiß</t>
  </si>
  <si>
    <t>nachtblau/weiß</t>
  </si>
  <si>
    <t>1116802-D</t>
  </si>
  <si>
    <t>Schabracke Classic weiß/weiß, D</t>
  </si>
  <si>
    <t>Schabracke Classic weiß/weiß</t>
  </si>
  <si>
    <t>1116801-D</t>
  </si>
  <si>
    <t>Schabracke Classicschwarz/schwarz, D</t>
  </si>
  <si>
    <t>Schabracke Classicschwarz/schwarz</t>
  </si>
  <si>
    <t>schwarz/schwarz</t>
  </si>
  <si>
    <t>1116810-D</t>
  </si>
  <si>
    <t>Schabracke Classic grau/schwarz, D</t>
  </si>
  <si>
    <t>Schabracke Classic grau/schwarz</t>
  </si>
  <si>
    <t>grau/schwarz</t>
  </si>
  <si>
    <t>1117105-D</t>
  </si>
  <si>
    <t>Waldhausen Florenz nyeregalátét</t>
  </si>
  <si>
    <t>Schabracke Florenz, nachtblau, D</t>
  </si>
  <si>
    <t>Elegáns nyeregalátét selyem megjelenésben, fodros szegéllyel. Az ütközőpárna és az egyszerű vagy osztott hevederhurok megakadályozzák a nyereg elcsúszását.
Az izzadságelnyelő bambuszbélés különleges kényelmet biztosít.</t>
  </si>
  <si>
    <t>Schabracke Florenz</t>
  </si>
  <si>
    <t>1117197-D</t>
  </si>
  <si>
    <t>Schabracke Florenz, alpenblau, D</t>
  </si>
  <si>
    <t>alpenblau</t>
  </si>
  <si>
    <t>1117195-D</t>
  </si>
  <si>
    <t>Schabracke Florenz, hibiskus, D</t>
  </si>
  <si>
    <t>hibiskus</t>
  </si>
  <si>
    <t>1118605-D</t>
  </si>
  <si>
    <t>Waldhausen Nepal nyeregalátét</t>
  </si>
  <si>
    <t>Schabracke Nepal, nachtblau, D</t>
  </si>
  <si>
    <r>
      <rPr>
        <sz val="11"/>
        <color rgb="FF000000"/>
        <rFont val="Aptos Narrow"/>
        <family val="2"/>
        <charset val="238"/>
        <scheme val="minor"/>
      </rPr>
      <t xml:space="preserve">Fedezze fel a Waldhausen Nepal nyeregalátét, mely egy elegáns, kiváló minőségű nyeregalátét szemet gyönyörködtető fényes anyagból készült. Különlegessége a csillogó strassz szalag, mely két díszítő zsinór között húzódik, és a logó pedig egy ezüstszínű fémes lemezen finoman díszíti a nyeregalátét oldalát.
Illik a Nepal kollekciónkhoz.
</t>
    </r>
    <r>
      <rPr>
        <b/>
        <u/>
        <sz val="11"/>
        <color rgb="FF000000"/>
        <rFont val="Aptos Narrow"/>
        <family val="2"/>
        <charset val="238"/>
        <scheme val="minor"/>
      </rPr>
      <t>Külső anyag</t>
    </r>
    <r>
      <rPr>
        <sz val="11"/>
        <color rgb="FF000000"/>
        <rFont val="Aptos Narrow"/>
        <family val="2"/>
        <charset val="238"/>
        <scheme val="minor"/>
      </rPr>
      <t xml:space="preserve">: 100% poliészter ;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bélés</t>
    </r>
    <r>
      <rPr>
        <sz val="11"/>
        <color rgb="FF000000"/>
        <rFont val="Aptos Narrow"/>
        <family val="2"/>
        <charset val="238"/>
        <scheme val="minor"/>
      </rPr>
      <t xml:space="preserve">: 100% poliészter, </t>
    </r>
    <r>
      <rPr>
        <u/>
        <sz val="11"/>
        <color rgb="FF000000"/>
        <rFont val="Aptos Narrow"/>
        <family val="2"/>
        <charset val="238"/>
        <scheme val="minor"/>
      </rPr>
      <t>hab</t>
    </r>
    <r>
      <rPr>
        <sz val="11"/>
        <color rgb="FF000000"/>
        <rFont val="Aptos Narrow"/>
        <family val="2"/>
        <charset val="238"/>
        <scheme val="minor"/>
      </rPr>
      <t>: 100% poliuretán</t>
    </r>
  </si>
  <si>
    <t>Schabracke Nepal</t>
  </si>
  <si>
    <t>1118601-D</t>
  </si>
  <si>
    <t>Schabracke Nepal,schwarz, D</t>
  </si>
  <si>
    <t>1119156-D</t>
  </si>
  <si>
    <t>Waldhausen Lucky nyeregalátét</t>
  </si>
  <si>
    <t>Schabracke Lucky, nachtblau, D</t>
  </si>
  <si>
    <r>
      <rPr>
        <sz val="11"/>
        <color rgb="FF000000"/>
        <rFont val="Aptos Narrow"/>
        <family val="2"/>
        <charset val="238"/>
        <scheme val="minor"/>
      </rPr>
      <t xml:space="preserve">Minőségi nyeregalátét szívecskés foltvarrással és ezüstösen csillogó zsinórral. Egy aranyos csillogó gyerekmotívum a befejező simítás. A 200g/m≤ párnázat és a 10 mm-es speciális hab biztosítja az optimális nyomáseloszlást és ütéscsillapítást.
</t>
    </r>
    <r>
      <rPr>
        <b/>
        <u/>
        <sz val="11"/>
        <color rgb="FF000000"/>
        <rFont val="Aptos Narrow"/>
        <family val="2"/>
        <charset val="238"/>
        <scheme val="minor"/>
      </rPr>
      <t>Külső anyag</t>
    </r>
    <r>
      <rPr>
        <sz val="11"/>
        <color rgb="FF000000"/>
        <rFont val="Aptos Narrow"/>
        <family val="2"/>
        <charset val="238"/>
        <scheme val="minor"/>
      </rPr>
      <t xml:space="preserve">: 100% poliészter, </t>
    </r>
    <r>
      <rPr>
        <u/>
        <sz val="11"/>
        <color rgb="FF000000"/>
        <rFont val="Aptos Narrow"/>
        <family val="2"/>
        <charset val="238"/>
        <scheme val="minor"/>
      </rPr>
      <t>bélés</t>
    </r>
    <r>
      <rPr>
        <sz val="11"/>
        <color rgb="FF000000"/>
        <rFont val="Aptos Narrow"/>
        <family val="2"/>
        <charset val="238"/>
        <scheme val="minor"/>
      </rPr>
      <t xml:space="preserve">: 100% poliészter ; </t>
    </r>
    <r>
      <rPr>
        <u/>
        <sz val="11"/>
        <color rgb="FF000000"/>
        <rFont val="Aptos Narrow"/>
        <family val="2"/>
        <charset val="238"/>
        <scheme val="minor"/>
      </rPr>
      <t>hab</t>
    </r>
    <r>
      <rPr>
        <sz val="11"/>
        <color rgb="FF000000"/>
        <rFont val="Aptos Narrow"/>
        <family val="2"/>
        <charset val="238"/>
        <scheme val="minor"/>
      </rPr>
      <t>: 100% poliuretán</t>
    </r>
  </si>
  <si>
    <t>Schabracke Lucky</t>
  </si>
  <si>
    <t>1119305-D</t>
  </si>
  <si>
    <t xml:space="preserve">Waldhausen Marseille nyeregalátét </t>
  </si>
  <si>
    <t>Schabracke Marseille,nachtblau, D</t>
  </si>
  <si>
    <r>
      <rPr>
        <sz val="11"/>
        <color rgb="FF000000"/>
        <rFont val="Aptos Narrow"/>
        <family val="2"/>
        <charset val="238"/>
        <scheme val="minor"/>
      </rPr>
      <t xml:space="preserve">Elegáns, kiváló minőségű nyeregalátét virágos foltvarrással. A csillogó "W" logó teszi teljessé az elegáns megjelenést. A funkcionális alsó rész optimális légáteresztést biztosít.
</t>
    </r>
    <r>
      <rPr>
        <b/>
        <u/>
        <sz val="11"/>
        <color rgb="FF000000"/>
        <rFont val="Aptos Narrow"/>
        <family val="2"/>
        <charset val="238"/>
        <scheme val="minor"/>
      </rPr>
      <t>Külső anyag</t>
    </r>
    <r>
      <rPr>
        <sz val="11"/>
        <color rgb="FF000000"/>
        <rFont val="Aptos Narrow"/>
        <family val="2"/>
        <charset val="238"/>
        <scheme val="minor"/>
      </rPr>
      <t xml:space="preserve">: 100% poliészter ;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bélés</t>
    </r>
    <r>
      <rPr>
        <sz val="11"/>
        <color rgb="FF000000"/>
        <rFont val="Aptos Narrow"/>
        <family val="2"/>
        <charset val="238"/>
        <scheme val="minor"/>
      </rPr>
      <t xml:space="preserve">: 100% poliészter, </t>
    </r>
    <r>
      <rPr>
        <u/>
        <sz val="11"/>
        <color rgb="FF000000"/>
        <rFont val="Aptos Narrow"/>
        <family val="2"/>
        <charset val="238"/>
        <scheme val="minor"/>
      </rPr>
      <t>hab</t>
    </r>
    <r>
      <rPr>
        <sz val="11"/>
        <color rgb="FF000000"/>
        <rFont val="Aptos Narrow"/>
        <family val="2"/>
        <charset val="238"/>
        <scheme val="minor"/>
      </rPr>
      <t>: 100% poliuretán</t>
    </r>
  </si>
  <si>
    <t>Schabracke Marseille</t>
  </si>
  <si>
    <t>1119301-D</t>
  </si>
  <si>
    <t>Schabracke Marseille,schwarz, D</t>
  </si>
  <si>
    <t>1119397-D</t>
  </si>
  <si>
    <t>Schabracke Marseille,alpenblau, D</t>
  </si>
  <si>
    <t>1119505-D</t>
  </si>
  <si>
    <t>Waldhausen Breath nyeregalátét</t>
  </si>
  <si>
    <t>Schabracke Breath, nachtblau, D</t>
  </si>
  <si>
    <r>
      <rPr>
        <sz val="11"/>
        <color rgb="FF000000"/>
        <rFont val="Aptos Narrow"/>
        <family val="2"/>
        <charset val="238"/>
        <scheme val="minor"/>
      </rPr>
      <t xml:space="preserve">A Breath nyeregalátét hálós anyagának köszönhetően maximális légáteresztést biztosít. A nyeregalátét háromszínű zsinórral és ezüst fémlemezzel van díszítve. 10 mm-es habszivacs és 300 g/m² párnázás biztosítja a legjobb nyomáseloszlást.
</t>
    </r>
    <r>
      <rPr>
        <b/>
        <u/>
        <sz val="11"/>
        <color rgb="FF000000"/>
        <rFont val="Aptos Narrow"/>
        <family val="2"/>
        <charset val="238"/>
        <scheme val="minor"/>
      </rPr>
      <t>Külső anyag</t>
    </r>
    <r>
      <rPr>
        <sz val="11"/>
        <color rgb="FF000000"/>
        <rFont val="Aptos Narrow"/>
        <family val="2"/>
        <charset val="238"/>
        <scheme val="minor"/>
      </rPr>
      <t xml:space="preserve">: 100% poliészter;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bélés</t>
    </r>
    <r>
      <rPr>
        <sz val="11"/>
        <color rgb="FF000000"/>
        <rFont val="Aptos Narrow"/>
        <family val="2"/>
        <charset val="238"/>
        <scheme val="minor"/>
      </rPr>
      <t xml:space="preserve">: 100% poliészter, </t>
    </r>
    <r>
      <rPr>
        <u/>
        <sz val="11"/>
        <color rgb="FF000000"/>
        <rFont val="Aptos Narrow"/>
        <family val="2"/>
        <charset val="238"/>
        <scheme val="minor"/>
      </rPr>
      <t>hab</t>
    </r>
    <r>
      <rPr>
        <sz val="11"/>
        <color rgb="FF000000"/>
        <rFont val="Aptos Narrow"/>
        <family val="2"/>
        <charset val="238"/>
        <scheme val="minor"/>
      </rPr>
      <t>: 100% poliuretán</t>
    </r>
  </si>
  <si>
    <t>Schabracke Breath</t>
  </si>
  <si>
    <t>1119501-D</t>
  </si>
  <si>
    <t>Schabracke Breath,schwarz, D</t>
  </si>
  <si>
    <t>1119595-D</t>
  </si>
  <si>
    <t>Schabracke Breath, hibiskus, D</t>
  </si>
  <si>
    <t>6523416-12</t>
  </si>
  <si>
    <t>Waldhausen egyszertört baucher zabla</t>
  </si>
  <si>
    <t>Baucher Gebiss EST massiv, einf.gebr., S:16mm, B:12,5cm</t>
  </si>
  <si>
    <t>Egyéb zabla</t>
  </si>
  <si>
    <r>
      <rPr>
        <sz val="11"/>
        <color rgb="FF000000"/>
        <rFont val="Aptos Narrow"/>
        <family val="2"/>
        <charset val="238"/>
        <scheme val="minor"/>
      </rPr>
      <t xml:space="preserve">Rozsdamentes acélból készült baucher zabla.     
</t>
    </r>
    <r>
      <rPr>
        <b/>
        <u/>
        <sz val="11"/>
        <color rgb="FF000000"/>
        <rFont val="Aptos Narrow"/>
        <family val="2"/>
        <charset val="238"/>
        <scheme val="minor"/>
      </rPr>
      <t>Belső szájrész vastagsága</t>
    </r>
    <r>
      <rPr>
        <sz val="11"/>
        <color rgb="FF000000"/>
        <rFont val="Aptos Narrow"/>
        <family val="2"/>
        <charset val="238"/>
        <scheme val="minor"/>
      </rPr>
      <t xml:space="preserve">: 16 mm
</t>
    </r>
    <r>
      <rPr>
        <b/>
        <u/>
        <sz val="11"/>
        <color rgb="FF000000"/>
        <rFont val="Aptos Narrow"/>
        <family val="2"/>
        <charset val="238"/>
        <scheme val="minor"/>
      </rPr>
      <t>Zablakarikák átmérője</t>
    </r>
    <r>
      <rPr>
        <sz val="11"/>
        <color rgb="FF000000"/>
        <rFont val="Aptos Narrow"/>
        <family val="2"/>
        <charset val="238"/>
        <scheme val="minor"/>
      </rPr>
      <t>: 5 cm</t>
    </r>
  </si>
  <si>
    <t>Baucher Gebiss EST massiv</t>
  </si>
  <si>
    <t>6523416-13</t>
  </si>
  <si>
    <t>Baucher Gebiss EST massiv, einf.gebr., S:16mm, B:13,5cm</t>
  </si>
  <si>
    <t>6523416-14</t>
  </si>
  <si>
    <t>Baucher Gebiss EST massiv, einf.gebr., S:16mm, B:14,5cm</t>
  </si>
  <si>
    <t>6523516-12</t>
  </si>
  <si>
    <t>Waldhausen kétszertört baucher zabla</t>
  </si>
  <si>
    <t>Baucher Gebiss EST massiv, dopp.gebr., S:16mm, B:12,5cm</t>
  </si>
  <si>
    <r>
      <rPr>
        <sz val="11"/>
        <color rgb="FF000000"/>
        <rFont val="Aptos Narrow"/>
        <family val="2"/>
        <charset val="238"/>
        <scheme val="minor"/>
      </rPr>
      <t xml:space="preserve">Waldhausen kétszertört masszív, rozsdamentes acélból készült ovális zablatesttel ellátott baucher zabla. Minimális erőkarral rendelkezik. Javasoljuk puha szájú lovakhoz, fiatal lovak kiképzéséhez, illetve korrekciós zablának.     
</t>
    </r>
    <r>
      <rPr>
        <b/>
        <u/>
        <sz val="11"/>
        <color rgb="FF000000"/>
        <rFont val="Aptos Narrow"/>
        <family val="2"/>
        <charset val="238"/>
        <scheme val="minor"/>
      </rPr>
      <t>Belső szájrész vastagsága</t>
    </r>
    <r>
      <rPr>
        <sz val="11"/>
        <color rgb="FF000000"/>
        <rFont val="Aptos Narrow"/>
        <family val="2"/>
        <charset val="238"/>
        <scheme val="minor"/>
      </rPr>
      <t xml:space="preserve">: 16 mm
</t>
    </r>
    <r>
      <rPr>
        <b/>
        <u/>
        <sz val="11"/>
        <color rgb="FF000000"/>
        <rFont val="Aptos Narrow"/>
        <family val="2"/>
        <charset val="238"/>
        <scheme val="minor"/>
      </rPr>
      <t>Zablakarikák átmérője</t>
    </r>
    <r>
      <rPr>
        <sz val="11"/>
        <color rgb="FF000000"/>
        <rFont val="Aptos Narrow"/>
        <family val="2"/>
        <charset val="238"/>
        <scheme val="minor"/>
      </rPr>
      <t>: 5 cm</t>
    </r>
  </si>
  <si>
    <t>6523516-13</t>
  </si>
  <si>
    <t>Baucher Gebiss EST massiv, dopp.gebr., S:16mm, B:13,5cm</t>
  </si>
  <si>
    <t>6523516-14</t>
  </si>
  <si>
    <t>Baucher Gebiss EST massiv, dopp.gebr., S:16mm, B:14,5cm</t>
  </si>
  <si>
    <t>6527311-120</t>
  </si>
  <si>
    <t>Beris comfort egyenes háromkarikás zabla soft</t>
  </si>
  <si>
    <t>beris 3-Ring Gebiss, Comfortstange soft, 120mm</t>
  </si>
  <si>
    <r>
      <rPr>
        <sz val="11"/>
        <color rgb="FF000000"/>
        <rFont val="Aptos Narrow"/>
        <family val="2"/>
        <charset val="238"/>
        <scheme val="minor"/>
      </rPr>
      <t xml:space="preserve">Rugalmas belső szájrésszel ellátott háromkarikás zabla. Ez a zabla puhán fekszik a ló nyelvén és hat a szájszegletekre. A szársegítségek egyenletes nyomást gyakorolnak a ló nyelvére és az alsó állkapocsra, továbbá az erőkar mértéke a szárak kapcsolásával variálható. Az enyhén ívelt zablatest puhán és mozdulatlanul fekszik a ló szájában. A zablakarikák megakadályozzák a ló szájszegletének kisebesedését. A zablakarikák több állítási lehetőséget biztosítanak, használható egy vagy két szárral, továbbá összekötővel is.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</si>
  <si>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beris 3-Ring Gebiss</t>
  </si>
  <si>
    <t>6527311-130</t>
  </si>
  <si>
    <t>beris 3-Ring Gebiss, Comfortstange soft, 130mm</t>
  </si>
  <si>
    <t>6527311-140</t>
  </si>
  <si>
    <t>beris 3-Ring Gebiss, Comfortstange soft, 140mm</t>
  </si>
  <si>
    <t>6527333-120</t>
  </si>
  <si>
    <t>Beris comfort egyenes háromkarikás zabla hard</t>
  </si>
  <si>
    <t>beris 3-Ring Gebiss, Comfortstange hart, 120mm</t>
  </si>
  <si>
    <r>
      <rPr>
        <sz val="11"/>
        <color rgb="FF000000"/>
        <rFont val="Aptos Narrow"/>
        <family val="2"/>
        <charset val="238"/>
        <scheme val="minor"/>
      </rPr>
      <t xml:space="preserve">Merev belső szájrésszel ellátott háromkarikás zabla. Ez a zabla puhán fekszik a ló nyelvén és hat a szájszegletekre. A szársegítségek egyenletes nyomást gyakorolnak a ló nyelvére és az alsó állkapocsra, továbbá az erőkar mértéke a szárak kapcsolásával variálható. Az enyhén ívelt zablatest puhán és mozdulatlanul fekszik a ló szájában. A zablakarikák megakadályozzák a ló szájszegletének kisebesedését. A zablakarikák több állítási lehetőséget biztosítanak, használható egy vagy két szárral, továbbá összekötővel is.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</si>
  <si>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6527333-130</t>
  </si>
  <si>
    <t>beris 3-Ring Gebiss, Comfortstange hart, 130mm</t>
  </si>
  <si>
    <t>6527333-140</t>
  </si>
  <si>
    <t>beris 3-Ring Gebiss, Comfortstange hart, 140mm</t>
  </si>
  <si>
    <t>6527411-130</t>
  </si>
  <si>
    <t>Beris háromkarikás egyenes pillangó zabla soft</t>
  </si>
  <si>
    <t>beris 3-Ring Gebiss, Schmetterlingsstange soft, 130mm</t>
  </si>
  <si>
    <r>
      <rPr>
        <sz val="11"/>
        <color rgb="FF000000"/>
        <rFont val="Aptos Narrow"/>
        <family val="2"/>
        <charset val="238"/>
        <scheme val="minor"/>
      </rPr>
      <t xml:space="preserve">Rugalmas szájrésszel ellátott háromkarikás zabla. A zablatest a nyelv feletti területen kiszélesedik, így nagyobb felületen oszlatja el a nyomást a ló nyelvén. A lovak rendkívül kedvelik ezt a belső szájrészű zablát, puhán támaszkodnak rajta és elfogadják a szársegítségeket.
Amennyiben a ló felfeszül, ki akar térni a szársegítségek hatása alól, úgy a zabla szöge megváltozik és határozott nyomást fejt ki a ló szájában. Amint a ló újra visszapuhul és enged a zabla visszahelyezkedik az eredeti pozícióba.
A zablakarikák több állítási lehetőséget biztosítanak, használható egy vagy két szárral, továbbá összekötővel is.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Zablakarika átmérője</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</si>
  <si>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6527411-140</t>
  </si>
  <si>
    <t>beris 3-Ring Gebiss, Schmetterlingsstange soft, 140mm</t>
  </si>
  <si>
    <t>6527511-120</t>
  </si>
  <si>
    <t>Beris háromkarikás nyelvkerülős zabla soft</t>
  </si>
  <si>
    <t>beris 3-Ring Gebiss, Zungenbogenstange soft, 120mm</t>
  </si>
  <si>
    <r>
      <rPr>
        <sz val="11"/>
        <color rgb="FF000000"/>
        <rFont val="Aptos Narrow"/>
        <family val="2"/>
        <charset val="238"/>
        <scheme val="minor"/>
      </rPr>
      <t xml:space="preserve">Nyelvkerülős flexibilis szájrésszel ellátott háromkarikás zabla a Beris kínálatából.Belső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zablakarikák több állítási lehetőséget biztosítanak, használható egy- vagy két szárral továbbá összekötővel is. Javasoljuk érzékeny nyelvű lovak számára, továbbá pörgős de érzékeny lovak számára.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</si>
  <si>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6527511-130</t>
  </si>
  <si>
    <t>beris 3-Ring Gebiss, Zungenbogenstange soft, 130mm</t>
  </si>
  <si>
    <t>Nyelvkerülős flexibilis szájrésszel ellátott háromkarikás zabla a Beris kínálatából.Belső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zablakarikák több állítási lehetőséget biztosítanak, használható egy- vagy két szárral továbbá összekötővel is. Javasoljuk érzékeny nyelvű lovak számára, továbbá pörgős de érzékeny lovak számára. A zablakarikák réz foglalatokban forognak el amelyek megvédik a zablatestet, növelik a termék élethosszát.
Belső szájrész vastagsága: 18 mm
Nyelvet szabadon hagyó rész magassága: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</si>
  <si>
    <t>6527511-140</t>
  </si>
  <si>
    <t>beris 3-Ring Gebiss, Zungenbogenstange soft, 140mm</t>
  </si>
  <si>
    <t>6527533-120</t>
  </si>
  <si>
    <t>Beris háromkarikás nyelvkerülős zabla hard</t>
  </si>
  <si>
    <t>beris 3-Ring Gebiss, Zungenbogenstange hart, 120mm</t>
  </si>
  <si>
    <r>
      <rPr>
        <sz val="11"/>
        <color rgb="FF000000"/>
        <rFont val="Aptos Narrow"/>
        <family val="2"/>
        <charset val="238"/>
        <scheme val="minor"/>
      </rPr>
      <t xml:space="preserve">Nyelvkerülős merev szájrésszel ellátott háromkarikás zabla a Beris kínálatából.Belső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zablakarikák több állítási lehetőséget biztosítanak, használható egy- vagy két szárral továbbá összekötővel is. Javasoljuk érzékeny nyelvű lovak számára, továbbá pörgős de érzékeny lovak számára.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</si>
  <si>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6527533-130</t>
  </si>
  <si>
    <t>beris 3-Ring Gebiss, Zungenbogenstange hart, 130mm</t>
  </si>
  <si>
    <t>6527533-140</t>
  </si>
  <si>
    <t>beris 3-Ring Gebiss, Zungenbogenstange hart, 140mm</t>
  </si>
  <si>
    <t>6527600-120</t>
  </si>
  <si>
    <t>Beris Prime egyenes háromkarikás zabla extra soft</t>
  </si>
  <si>
    <t>beris 3-Ring Gebiss, Prime, 120mm, extra soft</t>
  </si>
  <si>
    <r>
      <rPr>
        <sz val="11"/>
        <color rgb="FF000000"/>
        <rFont val="Aptos Narrow"/>
        <family val="2"/>
        <charset val="238"/>
        <scheme val="minor"/>
      </rPr>
      <t xml:space="preserve">A PRIME új lehetőséget biztosít a szársegítségek terén. Az extra puha, anatómiailag formált belső szájrész egyenletesen oszlatja el a nyomást a ló nyelvén és a szájszegleteken. A zablagumik megakadályozzák a ló szájszegletének becsípődését, továbbá enyhe támasztékot nyújtanak a ló számára. A zablakarikák több állítási lehetőséget biztosítanak, használható egy- vagy két szárral továbbá összekötővel is.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</si>
  <si>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6527600-130</t>
  </si>
  <si>
    <t>beris 3-Ring Gebiss, Prime, 130mm, extra soft</t>
  </si>
  <si>
    <t>6527600-140</t>
  </si>
  <si>
    <t>beris 3-Ring Gebiss, Prime, 140mm, extra soft</t>
  </si>
  <si>
    <t>6527711-130</t>
  </si>
  <si>
    <t>Beris konnex háromkarikás nyelvkerülős zabla soft</t>
  </si>
  <si>
    <t>beris 3-Ring Gebiss, Konnex Zungenbogen soft, 130mm</t>
  </si>
  <si>
    <r>
      <rPr>
        <sz val="11"/>
        <color rgb="FF000000"/>
        <rFont val="Aptos Narrow"/>
        <family val="2"/>
        <charset val="238"/>
        <scheme val="minor"/>
      </rPr>
      <t xml:space="preserve">Nyelvkerülős flexibilis szájrésszel ellátott háromkarikás zabla.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Javasoljuk érzékeny nyelvű lovak számára, továbbá pörgős de érzékeny lovak számára.
A zablakarikák több állítási lehetőséget biztosítanak, használható egy- vagy két szárral továbbá összekötővel is.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</si>
  <si>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6527711-140</t>
  </si>
  <si>
    <t>beris 3-Ring Gebiss, Konnex Zungenbogen soft, 140mm</t>
  </si>
  <si>
    <t>6527733-130</t>
  </si>
  <si>
    <t>Beris konnex háromkarikás nyelvkerülős zabla hard</t>
  </si>
  <si>
    <t>beris 3-Ring Gebiss, Konnex Zungenbogen hart, 130mm</t>
  </si>
  <si>
    <r>
      <rPr>
        <sz val="11"/>
        <color rgb="FF000000"/>
        <rFont val="Aptos Narrow"/>
        <family val="2"/>
        <charset val="238"/>
        <scheme val="minor"/>
      </rPr>
      <t xml:space="preserve">Nyelvkerülős merev szájrésszel ellátott háromkarikás zabla.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Javasoljuk érzékeny nyelvű lovak számára, továbbá pörgős de érzékeny lovak számára.
A zablakarikák több állítási lehetőséget biztosítanak, használható egy- vagy két szárral továbbá összekötővel is.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</si>
  <si>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6527733-140</t>
  </si>
  <si>
    <t>beris 3-Ring Gebiss, Konnex Zungenbogen hart, 140mm</t>
  </si>
  <si>
    <t>6527822-125</t>
  </si>
  <si>
    <t>Beris egyszertört háromkarikás zabla medium</t>
  </si>
  <si>
    <t>beris 3-Ring, Einfach Gebrochen, 125mm</t>
  </si>
  <si>
    <r>
      <rPr>
        <sz val="11"/>
        <color rgb="FF000000"/>
        <rFont val="Aptos Narrow"/>
        <family val="2"/>
        <charset val="238"/>
        <scheme val="minor"/>
      </rPr>
      <t xml:space="preserve">Enyhén rugalmas belső szájrészű szimplán tört zabla. Innovatív megformálású zabla amely széles érintkezési felületet biztosít, miközben enyhén meg van emelve. Ezek a zablák kiválóan illeszkednek a ló szájába. Speciális műanyag belső szájrésze sima és jól csúszik a ló szájában még akkor is, ha a ló nem termel elegendő nyálat, így nem okoz sérüléseket. A töréspont megformálása enyhén emelt amely tökéletesen követi a ló szájának anatómiáját Egyszerre hat a ló szájszegletére, tarkójára és alsó állkapcsára. Az erőkar mértéke annál nagyobb minél lejjebb kapcsoljuk a szárakat. Használható egy vagy két szárral valamint összekötővel is.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</si>
  <si>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beris 3-Ring</t>
  </si>
  <si>
    <t>6527822-135</t>
  </si>
  <si>
    <t>beris 3-Ring, Einfach Gebrochen, 135mm</t>
  </si>
  <si>
    <t>6527822-145</t>
  </si>
  <si>
    <t>beris 3-Ring, Einfach Gebrochen, 145mm</t>
  </si>
  <si>
    <t>6527922-125</t>
  </si>
  <si>
    <t>Beris kétszertört háromkarikás zabla medium</t>
  </si>
  <si>
    <t>beris 3-Ring, Doppelt Gebrochen, 125mm</t>
  </si>
  <si>
    <r>
      <rPr>
        <sz val="11"/>
        <color rgb="FF000000"/>
        <rFont val="Aptos Narrow"/>
        <family val="2"/>
        <charset val="238"/>
        <scheme val="minor"/>
      </rPr>
      <t xml:space="preserve">Enyhén rugalmas belső szájrészű kétszertört zabla. Innovatív megformálású zabla amely széles érintkezési felületet biztosít, miközben enyhén meg van emelve. Ezek a zablák kiválóan illeszkednek a ló szájába. Speciális műanyag belső szájrésze sima és jól csúszik a ló szájában még akkor is, ha a ló nem termel elegendő nyálat, így nem okoz sérüléseket. A töréspont megformálása enyhén emelt amely tökéletesen követi a ló szájának anatómiáját Egyszerre hat a ló szájszegletére, tarkójára és alsó állkapcsára. Az erőkar mértéke annál nagyobb minél lejjebb kapcsoljuk a szárakat. Használható egy vagy két szárral valamint összekötővel is.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</si>
  <si>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6527922-135</t>
  </si>
  <si>
    <t>beris 3-Ring, Doppelt Gebrochen, 135mm</t>
  </si>
  <si>
    <t>6527922-145</t>
  </si>
  <si>
    <t>beris 3-Ring, Doppelt Gebrochen, 145mm</t>
  </si>
  <si>
    <t>6530311-120</t>
  </si>
  <si>
    <t>beris Comfort egyenes kimblewick zabla soft</t>
  </si>
  <si>
    <t>beris Springkombikandare, Comfortstange soft, 120mm,</t>
  </si>
  <si>
    <r>
      <rPr>
        <sz val="11"/>
        <color rgb="FF000000"/>
        <rFont val="Aptos Narrow"/>
        <family val="2"/>
        <charset val="238"/>
        <scheme val="minor"/>
      </rPr>
      <t xml:space="preserve">Rugalmas belső szájrésszel ellátott zabla,mely puhán fekszik a ló nyelvén és hat a szájszegletekre. A szársegítségek egyenletes nyomást gyakorolnak a ló nyelvére és az alsó állkapocsra, továbbá a ló tarkójára. Az erőkar mértéke a szárak kapcsolásával variálható. Az enyhén ívelt zablatest puhán és mozdulatlanul fekszik a ló szájában. A zablakarikák megakadályozzák a ló szájszegletének kisebesedését.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t>
    </r>
    <r>
      <rPr>
        <b/>
        <u/>
        <sz val="11"/>
        <color rgb="FF000000"/>
        <rFont val="Aptos Narrow"/>
        <family val="2"/>
        <charset val="238"/>
        <scheme val="minor"/>
      </rPr>
      <t>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</si>
  <si>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beris Springkombikandare</t>
  </si>
  <si>
    <t>6530311-130</t>
  </si>
  <si>
    <t>beris Springkombikandare, Comfortstange soft, 130mm,</t>
  </si>
  <si>
    <t>6530311-140</t>
  </si>
  <si>
    <t>beris Springkombikandare, Comfortstange soft, 140mm,</t>
  </si>
  <si>
    <t>6530333-120</t>
  </si>
  <si>
    <t>beris Comfort egyenes kimblewick zabla hard</t>
  </si>
  <si>
    <t>beris Springkombikandare, Comfortstange hart, 120mm,</t>
  </si>
  <si>
    <r>
      <rPr>
        <sz val="11"/>
        <color rgb="FF000000"/>
        <rFont val="Aptos Narrow"/>
        <family val="2"/>
        <charset val="238"/>
        <scheme val="minor"/>
      </rPr>
      <t xml:space="preserve">Merev belső szájrésszel ellátott zabla,mely puhán fekszik a ló nyelvén és hat a szájszegletekre. A szársegítségek egyenletes nyomást gyakorolnak a ló nyelvére és az alsó állkapocsra, továbbá a ló tarkójára. Az erőkar mértéke a szárak kapcsolásával variálható. Az enyhén ívelt zablatest puhán és mozdulatlanul fekszik a ló szájában. A zablakarikák megakadályozzák a ló szájszegletének kisebesedését.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t>
    </r>
    <r>
      <rPr>
        <b/>
        <u/>
        <sz val="11"/>
        <color rgb="FF000000"/>
        <rFont val="Aptos Narrow"/>
        <family val="2"/>
        <charset val="238"/>
        <scheme val="minor"/>
      </rPr>
      <t>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</si>
  <si>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6530333-130</t>
  </si>
  <si>
    <t>beris Springkombikandare, Comfortstange hart, 130mm,</t>
  </si>
  <si>
    <r>
      <rPr>
        <sz val="11"/>
        <color rgb="FF000000"/>
        <rFont val="Aptos Narrow"/>
        <family val="2"/>
        <charset val="238"/>
        <scheme val="minor"/>
      </rPr>
      <t xml:space="preserve">Merev belső szájrésszel ellátott zabla,mely puhán fekszik a ló nyelvén és hat a szájszegletekre. A szársegítségek egyenletes nyomást gyakorolnak a ló nyelvére és az alsó állkapocsra, továbbá a ló tarkójára. Az erőkar mértéke a szárak kapcsolásával variálható. Az enyhén ívelt zablatest puhán és mozdulatlanul fekszik a ló szájában. A zablakarikák megakadályozzák a ló szájszegletének kisebesedését.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t>
    </r>
    <r>
      <rPr>
        <b/>
        <u/>
        <sz val="11"/>
        <color rgb="FF000000"/>
        <rFont val="Aptos Narrow"/>
        <family val="2"/>
        <charset val="238"/>
        <scheme val="minor"/>
      </rPr>
      <t>Vastagsága</t>
    </r>
    <r>
      <rPr>
        <sz val="11"/>
        <color rgb="FF000000"/>
        <rFont val="Aptos Narrow"/>
        <family val="2"/>
        <charset val="238"/>
        <scheme val="minor"/>
      </rPr>
      <t>: 18 mm
A ló érzékeny szájának védelme nagyon különleges feladat. A szivacsgyűrűtől a kidolgozott oldalpanelig: minden fémdarabot kézzel alakítanak ki, hegesztenek és fényesre políroznak.
A szájrész innovatív formája jobb befogadást is biztosít, és megkönnyíti a kommunikációt a ló és a lovas között. A beris  szájrészek élelmiszer-biztonságos műanyagból készülnek, olyan megmunkálású és felületkezeléssel, amely korábban páratlan volt a műanyag zablákban. Felületük különösen sima, és még a kevésbé nyálas lovak szájában is könnyedén siklanak. Gyakorlatilag minden ló szereti.</t>
    </r>
  </si>
  <si>
    <t>6530333-140</t>
  </si>
  <si>
    <t>beris Springkombikandare, Comfortstange hart, 140mm,</t>
  </si>
  <si>
    <t>6530411-130</t>
  </si>
  <si>
    <t>beris egyenes pillangó kimblewick zabla soft</t>
  </si>
  <si>
    <t>beris Springkombikandare, Schmetterlingsstange soft, 130mm,</t>
  </si>
  <si>
    <r>
      <rPr>
        <sz val="11"/>
        <color rgb="FF000000"/>
        <rFont val="Aptos Narrow"/>
        <family val="2"/>
        <charset val="238"/>
        <scheme val="minor"/>
      </rPr>
      <t xml:space="preserve">Rugalmas pillangó szájrésszel ellátott zabla amely a nyelv feletti területen kiszélesedik, így nagyobb felületen oszlatja el a nyomást a ló nyelvén. A lovak rendkívül kedvelik ezt a belső szájrészű zablát, puhán támaszkodnak rajta és elfogadják a szársegítségeket. Amennyiben a ló felfeszül, ki akar térni a szársegítségek hatása alól, úgy a zabla szöge megváltozik és határozott nyomást fejt ki a ló szájában. Amint a ló újra visszapuhul és enged a zabla visszahelyezkedik az eredeti pozícióba.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t>
    </r>
    <r>
      <rPr>
        <b/>
        <u/>
        <sz val="11"/>
        <color rgb="FF000000"/>
        <rFont val="Aptos Narrow"/>
        <family val="2"/>
        <charset val="238"/>
        <scheme val="minor"/>
      </rPr>
      <t>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</si>
  <si>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6530411-140</t>
  </si>
  <si>
    <t>beris Springkombikandare, Schmetterlingsstange soft, 140mm,</t>
  </si>
  <si>
    <t>6530511-120</t>
  </si>
  <si>
    <t>beris nyelvkerülős kimblewick zabla soft</t>
  </si>
  <si>
    <t>beris Springkombikandare, Zungenbogenstange soft, 120mm,</t>
  </si>
  <si>
    <r>
      <rPr>
        <sz val="11"/>
        <color rgb="FF000000"/>
        <rFont val="Aptos Narrow"/>
        <family val="2"/>
        <charset val="238"/>
        <scheme val="minor"/>
      </rPr>
      <t xml:space="preserve">Nyelvkerülős belső szájrészű flexibilis  zabla.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t>
    </r>
    <r>
      <rPr>
        <b/>
        <u/>
        <sz val="11"/>
        <color rgb="FF000000"/>
        <rFont val="Aptos Narrow"/>
        <family val="2"/>
        <charset val="238"/>
        <scheme val="minor"/>
      </rPr>
      <t>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</si>
  <si>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6530511-130</t>
  </si>
  <si>
    <t>beris Springkombikandare, Zungenbogenstange soft, 130mm,</t>
  </si>
  <si>
    <t>6530511-140</t>
  </si>
  <si>
    <t>beris nyelvkerülős kimblewick zabla hard</t>
  </si>
  <si>
    <t>beris Springkombikandare, Zungenbogenstange soft, 140mm,</t>
  </si>
  <si>
    <t>6530533-120</t>
  </si>
  <si>
    <t>beris Springkombikandare, Zungenbogenstange hart, 120mm,</t>
  </si>
  <si>
    <r>
      <rPr>
        <sz val="11"/>
        <color rgb="FF000000"/>
        <rFont val="Aptos Narrow"/>
        <family val="2"/>
        <charset val="238"/>
        <scheme val="minor"/>
      </rPr>
      <t xml:space="preserve">Nyelvkerülős belső szájrészű merev  zabla.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t>
    </r>
    <r>
      <rPr>
        <b/>
        <u/>
        <sz val="11"/>
        <color rgb="FF000000"/>
        <rFont val="Aptos Narrow"/>
        <family val="2"/>
        <charset val="238"/>
        <scheme val="minor"/>
      </rPr>
      <t>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</si>
  <si>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6530533-130</t>
  </si>
  <si>
    <t>beris Springkombikandare, Zungenbogenstange hart, 130mm,</t>
  </si>
  <si>
    <t>6530533-140</t>
  </si>
  <si>
    <t>beris Springkombikandare, Zungenbogenstange hart, 140mm,</t>
  </si>
  <si>
    <t>6530811-130</t>
  </si>
  <si>
    <t>beris konnex nyelvkerülős kimblewick zabla soft</t>
  </si>
  <si>
    <t>beris Springkombikandare, Konnex Zungenbogen soft, 130mm,</t>
  </si>
  <si>
    <r>
      <rPr>
        <sz val="11"/>
        <color rgb="FF000000"/>
        <rFont val="Aptos Narrow"/>
        <family val="2"/>
        <charset val="238"/>
        <scheme val="minor"/>
      </rPr>
      <t xml:space="preserve">Nyelvkerülős belső szájrészű rugalmas zabla.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t>
    </r>
    <r>
      <rPr>
        <b/>
        <u/>
        <sz val="11"/>
        <color rgb="FF000000"/>
        <rFont val="Aptos Narrow"/>
        <family val="2"/>
        <charset val="238"/>
        <scheme val="minor"/>
      </rPr>
      <t>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</si>
  <si>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6530811-140</t>
  </si>
  <si>
    <t>beris Springkombikandare, Konnex Zungenbogen soft, 140mm,</t>
  </si>
  <si>
    <t>6530833-130</t>
  </si>
  <si>
    <t>beris konnex nyelvkerülős kimblewick zabla hard</t>
  </si>
  <si>
    <t>beris Springkombikandare, Konnex Zungenbogen hart, 130mm,</t>
  </si>
  <si>
    <r>
      <rPr>
        <sz val="11"/>
        <color rgb="FF000000"/>
        <rFont val="Aptos Narrow"/>
        <family val="2"/>
        <charset val="238"/>
        <scheme val="minor"/>
      </rPr>
      <t xml:space="preserve">Nyelvkerülős belső szájrészű merev zabla. 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kimblewick zablák több állítási lehetőséget kínálnak, megformálásuknak köszönhetően pedig tarkóhatással bírnak. Minél lejjebb csatoljuk a szárakat annál nagyobb az erőkar.
A zablakarikák réz foglalatokban forognak el amelyek megvédik a zablatestet, növelik a termék élethosszát.
</t>
    </r>
    <r>
      <rPr>
        <b/>
        <u/>
        <sz val="11"/>
        <color rgb="FF000000"/>
        <rFont val="Aptos Narrow"/>
        <family val="2"/>
        <charset val="238"/>
        <scheme val="minor"/>
      </rPr>
      <t>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</si>
  <si>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6530833-140</t>
  </si>
  <si>
    <t>beris Springkombikandare, Konnex Zungenbogen hart, 140mm,</t>
  </si>
  <si>
    <t>6531311-130</t>
  </si>
  <si>
    <t>beris Comfort curb gag zabla soft</t>
  </si>
  <si>
    <t>beris Kombi, Comfortstange soft, 130mm</t>
  </si>
  <si>
    <r>
      <rPr>
        <sz val="11"/>
        <color rgb="FF000000"/>
        <rFont val="Aptos Narrow"/>
        <family val="2"/>
        <charset val="238"/>
        <scheme val="minor"/>
      </rPr>
      <t xml:space="preserve">Rugalmas egyenes belső szájrésszel ellátott zabla. Az anatómiailag kialakított zabla egyenletesen fekszik a nyelven és a zabla karikáin, és nagyobb teret és mozgásszabadságot kínál a nyelvnek. Egyenletes nyomás nehezedik az alsó állkapocsra és a nyelvre.A zablaguminak köszönhetően elkerülhető a szájszeglet becsíoődése. Ez a zabla kiváló választás pörgős, erős lovakhoz amelyek gyakran ráfognak a zablára, így ellenkezve a szársegítségek ellen
</t>
    </r>
    <r>
      <rPr>
        <b/>
        <u/>
        <sz val="11"/>
        <color rgb="FF000000"/>
        <rFont val="Aptos Narrow"/>
        <family val="2"/>
        <charset val="238"/>
        <scheme val="minor"/>
      </rPr>
      <t>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</si>
  <si>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beris Kombi</t>
  </si>
  <si>
    <t>6531311-140</t>
  </si>
  <si>
    <t>beris Kombi, Comfortstange soft, 140mm</t>
  </si>
  <si>
    <t>6531333-130</t>
  </si>
  <si>
    <t>beris Comfort curb gag zabla hard</t>
  </si>
  <si>
    <t>beris Kombi, Comfortstange hart, 130mm</t>
  </si>
  <si>
    <r>
      <rPr>
        <sz val="11"/>
        <color rgb="FF000000"/>
        <rFont val="Aptos Narrow"/>
        <family val="2"/>
        <charset val="238"/>
        <scheme val="minor"/>
      </rPr>
      <t xml:space="preserve">Merev egyenes belső szájrésszel ellátott zabla. Az anatómiailag kialakított zabla egyenletesen fekszik a nyelven és a zabla karikáin, és nagyobb teret és mozgásszabadságot kínál a nyelvnek. Egyenletes nyomás nehezedik az alsó állkapocsra és a nyelvre.A zablaguminak köszönhetően elkerülhető a szájszeglet becsíoődése. Ez a zabla kiváló választás pörgős, erős lovakhoz amelyek gyakran ráfognak a zablára, így ellenkezve a szársegítségek ellen
</t>
    </r>
    <r>
      <rPr>
        <b/>
        <u/>
        <sz val="11"/>
        <color rgb="FF000000"/>
        <rFont val="Aptos Narrow"/>
        <family val="2"/>
        <charset val="238"/>
        <scheme val="minor"/>
      </rPr>
      <t>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</si>
  <si>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6531333-140</t>
  </si>
  <si>
    <t>beris Kombi, Comfortstange hart, 140mm</t>
  </si>
  <si>
    <t>6531411-130</t>
  </si>
  <si>
    <t>beris nyelvkerülős curb gag zabla soft</t>
  </si>
  <si>
    <t>beris Kombi, Zungenbogenstange soft, 130mm</t>
  </si>
  <si>
    <r>
      <rPr>
        <sz val="11"/>
        <color rgb="FF000000"/>
        <rFont val="Aptos Narrow"/>
        <family val="2"/>
        <charset val="238"/>
        <scheme val="minor"/>
      </rPr>
      <t xml:space="preserve">Rugalmas nyelvkerülő  belső szájrésszel ellátott zabla. A nyelvkerülős belső kialakítás szabadon hagyja a ló nyelvét és kiválóan idomul a ló szájának anatómiájához. Megfelelő választás a széles nyelvű lovak számára továbbá azon lovak számára amelyek nem kedvelik a nyelvükre ható nyomást. Egyenletes nyomás nehezedik az alsó állkapocsra és a nyelvre.A zablaguminak köszönhetően elkerülhető a szájszeglet becsíoődése. Ez a zabla kiváló választás pörgős, erős lovakhoz amelyek gyakran ráfognak a zablára, így ellenkezve a szársegítségek ellen
</t>
    </r>
    <r>
      <rPr>
        <b/>
        <u/>
        <sz val="11"/>
        <color rgb="FF000000"/>
        <rFont val="Aptos Narrow"/>
        <family val="2"/>
        <charset val="238"/>
        <scheme val="minor"/>
      </rPr>
      <t>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</si>
  <si>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6531411-140</t>
  </si>
  <si>
    <t>beris Kombi, Zungenbogenstange soft, 140mm</t>
  </si>
  <si>
    <t>6531433-130</t>
  </si>
  <si>
    <t>beris nyelvkerülős curb gag zabla hard</t>
  </si>
  <si>
    <t>beris Kombi, Zungenbogenstange hart, 130mm</t>
  </si>
  <si>
    <r>
      <rPr>
        <sz val="11"/>
        <color rgb="FF000000"/>
        <rFont val="Aptos Narrow"/>
        <family val="2"/>
        <charset val="238"/>
        <scheme val="minor"/>
      </rPr>
      <t xml:space="preserve">Merev nyelvkerülő  belső szájrésszel ellátott zabla. A nyelvkerülős belső kialakítás szabadon hagyja a ló nyelvét és kiválóan idomul a ló szájának anatómiájához. Megfelelő választás a széles nyelvű lovak számára továbbá azon lovak számára amelyek nem kedvelik a nyelvükre ható nyomást. Egyenletes nyomás nehezedik az alsó állkapocsra és a nyelvre.A zablaguminak köszönhetően elkerülhető a szájszeglet becsíoődése. Ez a zabla kiváló választás pörgős, erős lovakhoz amelyek gyakran ráfognak a zablára, így ellenkezve a szársegítségek ellen
</t>
    </r>
    <r>
      <rPr>
        <b/>
        <u/>
        <sz val="11"/>
        <color rgb="FF000000"/>
        <rFont val="Aptos Narrow"/>
        <family val="2"/>
        <charset val="238"/>
        <scheme val="minor"/>
      </rPr>
      <t>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</si>
  <si>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6531433-140</t>
  </si>
  <si>
    <t>beris Kombi, Zungenbogenstange hart, 140mm</t>
  </si>
  <si>
    <t>6531611-130</t>
  </si>
  <si>
    <t>beris konnex nyelvkerülős curb gag zabla soft</t>
  </si>
  <si>
    <t>beris Kombi, Konnex Zungenbogen soft, 130mm</t>
  </si>
  <si>
    <t>6531611-140</t>
  </si>
  <si>
    <t>beris Kombi, Konnex Zungenbogen soft, 140mm</t>
  </si>
  <si>
    <t>6531633-130</t>
  </si>
  <si>
    <t>beris Kombi, Konnex Zungenbogen hart, 130mm</t>
  </si>
  <si>
    <t>6531633-140</t>
  </si>
  <si>
    <t>beris Kombi, Konnex Zungenbogen hart, 140mm</t>
  </si>
  <si>
    <t>6534216-14</t>
  </si>
  <si>
    <t>6534311-130</t>
  </si>
  <si>
    <t>beris Tandem comfort egyenes zabla soft</t>
  </si>
  <si>
    <t>beris Tandem, Comfortstange soft, 130mm</t>
  </si>
  <si>
    <r>
      <rPr>
        <sz val="11"/>
        <color rgb="FF000000"/>
        <rFont val="Aptos Narrow"/>
        <family val="2"/>
        <charset val="238"/>
        <scheme val="minor"/>
      </rPr>
      <t xml:space="preserve">Rugalmas belső szájrésszel ellátott egyenes zabla. Az anatómiailag kialakított zabla egyenletesen fekszik a nyelven és a zabla karikáin, és nagyobb teret és mozgásszabadságot kínál a nyelvnek. Egyenletes nyomás nehezedik az alsó állkapocsra és a nyelvre. Ez a kombinált zabla egyszerre hat a ló orrhátára, alsó állkapcsára és a tarkójára.A zablagumik megakadályozzák a szájszegletek becsípődését.  Az enyhén ívelt zablatest puhán és mozdulatlanul fekszik a ló szájában. Egy szárral használható, összekötő nem szükséges hozzá. 
</t>
    </r>
    <r>
      <rPr>
        <b/>
        <u/>
        <sz val="11"/>
        <color rgb="FF000000"/>
        <rFont val="Aptos Narrow"/>
        <family val="2"/>
        <charset val="238"/>
        <scheme val="minor"/>
      </rPr>
      <t>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</si>
  <si>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beris Tandem</t>
  </si>
  <si>
    <t>6534311-140</t>
  </si>
  <si>
    <t>beris Tandem, Comfortstange soft, 140mm</t>
  </si>
  <si>
    <t>6534411-130</t>
  </si>
  <si>
    <t>beris Tandem nyelvkerülős zabla soft</t>
  </si>
  <si>
    <t>beris Tandem, Zungenbogenstange soft, 130mm</t>
  </si>
  <si>
    <r>
      <rPr>
        <sz val="11"/>
        <color rgb="FF000000"/>
        <rFont val="Aptos Narrow"/>
        <family val="2"/>
        <charset val="238"/>
        <scheme val="minor"/>
      </rPr>
      <t xml:space="preserve">Rugalmas belső szájrésszel ellátott nyelvkerülős  zabla. Az anatómiailag kialakított zabla egyenletesen fekszik a nyelven és a zabla karikáin, és nagyobb teret és mozgásszabadságot kínál a nyelvnek. Egyenletes nyomás nehezedik az alsó állkapocsra és a nyelvre. Ez a kombinált zabla egyszerre hat a ló orrhátára, alsó állkapcsára és a tarkójára.A zablagumik megakadályozzák a szájszegletek becsípődését.  Az enyhén ívelt zablatest puhán és mozdulatlanul fekszik a ló szájában. Egy szárral használható, összekötő nem szükséges hozzá. 
</t>
    </r>
    <r>
      <rPr>
        <b/>
        <u/>
        <sz val="11"/>
        <color rgb="FF000000"/>
        <rFont val="Aptos Narrow"/>
        <family val="2"/>
        <charset val="238"/>
        <scheme val="minor"/>
      </rPr>
      <t>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</si>
  <si>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6534411-140</t>
  </si>
  <si>
    <t>beris Tandem, Zungenbogenstange soft, 140mm</t>
  </si>
  <si>
    <t>6534433-130</t>
  </si>
  <si>
    <t>beris Tandem nyelvkerülős zabla hard</t>
  </si>
  <si>
    <t>beris Tandem, Zungenbogenstange hart, 130mm</t>
  </si>
  <si>
    <r>
      <rPr>
        <sz val="11"/>
        <color rgb="FF000000"/>
        <rFont val="Aptos Narrow"/>
        <family val="2"/>
        <charset val="238"/>
        <scheme val="minor"/>
      </rPr>
      <t xml:space="preserve">Merev belső szájrésszel ellátott nyelvkerülős zabla. Az anatómiailag kialakított zabla egyenletesen fekszik a nyelven és a zabla karikáin, és nagyobb teret és mozgásszabadságot kínál a nyelvnek. Egyenletes nyomás nehezedik az alsó állkapocsra és a nyelvre. Ez a kombinált zabla egyszerre hat a ló orrhátára, alsó állkapcsára és a tarkójára.A zablagumik megakadályozzák a szájszegletek becsípődését.  Az enyhén ívelt zablatest puhán és mozdulatlanul fekszik a ló szájában. Egy szárral használható, összekötő nem szükséges hozzá. 
</t>
    </r>
    <r>
      <rPr>
        <b/>
        <u/>
        <sz val="11"/>
        <color rgb="FF000000"/>
        <rFont val="Aptos Narrow"/>
        <family val="2"/>
        <charset val="238"/>
        <scheme val="minor"/>
      </rPr>
      <t>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</si>
  <si>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6534433-140</t>
  </si>
  <si>
    <t>beris Tandem, Zungenbogenstange hart, 140mm</t>
  </si>
  <si>
    <t>6534611-130</t>
  </si>
  <si>
    <t>beris Tandem konnex nyelvkerülős zabla soft</t>
  </si>
  <si>
    <t>beris Tandem, Konnex Zungenbogen soft, 130mm</t>
  </si>
  <si>
    <t>6534611-140</t>
  </si>
  <si>
    <t>beris Tandem, Konnex Zungenbogen soft, 140mm</t>
  </si>
  <si>
    <t>6534633-130</t>
  </si>
  <si>
    <t>beris Tandem konnex nyelvkerülős zabla hard</t>
  </si>
  <si>
    <t>beris Tandem, Konnex Zungenbogen hart, 130mm</t>
  </si>
  <si>
    <t>6534633-140</t>
  </si>
  <si>
    <t>beris Tandem, Konnex Zungenbogen hart, 140mm</t>
  </si>
  <si>
    <t>6535311-130</t>
  </si>
  <si>
    <t>beris Tandem US, Comfortstange soft, 130mm</t>
  </si>
  <si>
    <t>beris Tandem US</t>
  </si>
  <si>
    <t>6535311-140</t>
  </si>
  <si>
    <t>beris Tandem US, Comfortstange soft, 140mm</t>
  </si>
  <si>
    <t>6535333-130</t>
  </si>
  <si>
    <t>beris Tandem comfort egyenes zabla hard</t>
  </si>
  <si>
    <t>beris Tandem US, Comfortstange hart, 130mm</t>
  </si>
  <si>
    <r>
      <rPr>
        <sz val="11"/>
        <color rgb="FF000000"/>
        <rFont val="Aptos Narrow"/>
        <family val="2"/>
        <charset val="238"/>
        <scheme val="minor"/>
      </rPr>
      <t xml:space="preserve">Merev belső szájrésszel ellátott egyenes zabla. Az anatómiailag kialakított zabla egyenletesen fekszik a nyelven és a zabla karikáin, és nagyobb teret és mozgásszabadságot kínál a nyelvnek. Egyenletes nyomás nehezedik az alsó állkapocsra és a nyelvre. Ez a kombinált zabla egyszerre hat a ló orrhátára, alsó állkapcsára és a tarkójára.A zablagumik megakadályozzák a szájszegletek becsípődését.  Az enyhén ívelt zablatest puhán és mozdulatlanul fekszik a ló szájában. Egy szárral használható, összekötő nem szükséges hozzá. 
</t>
    </r>
    <r>
      <rPr>
        <b/>
        <u/>
        <sz val="11"/>
        <color rgb="FF000000"/>
        <rFont val="Aptos Narrow"/>
        <family val="2"/>
        <charset val="238"/>
        <scheme val="minor"/>
      </rPr>
      <t>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</si>
  <si>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6535333-140</t>
  </si>
  <si>
    <t>beris Tandem US, Comfortstange hart, 140mm</t>
  </si>
  <si>
    <t>6535411-130</t>
  </si>
  <si>
    <t>beris Tandem US, Zungenbogenstange soft, 130mm</t>
  </si>
  <si>
    <t>6535411-140</t>
  </si>
  <si>
    <t>beris Tandem US, Zungenbogenstange soft, 140mm</t>
  </si>
  <si>
    <t>6535433-130</t>
  </si>
  <si>
    <t>beris Tandem US, Zungenbogenstange hart, 130mm</t>
  </si>
  <si>
    <r>
      <rPr>
        <sz val="11"/>
        <color rgb="FF000000"/>
        <rFont val="Aptos Narrow"/>
        <family val="2"/>
        <charset val="238"/>
        <scheme val="minor"/>
      </rPr>
      <t xml:space="preserve">Merev belső szájrésszel ellátott nyelvkerülős  zabla. Az anatómiailag kialakított zabla egyenletesen fekszik a nyelven és a zabla karikáin, és nagyobb teret és mozgásszabadságot kínál a nyelvnek. Egyenletes nyomás nehezedik az alsó állkapocsra és a nyelvre. Ez a kombinált zabla egyszerre hat a ló orrhátára, alsó állkapcsára és a tarkójára.A zablagumik megakadályozzák a szájszegletek becsípődését.  Az enyhén ívelt zablatest puhán és mozdulatlanul fekszik a ló szájában. Egy szárral használható, összekötő nem szükséges hozzá. 
</t>
    </r>
    <r>
      <rPr>
        <b/>
        <u/>
        <sz val="11"/>
        <color rgb="FF000000"/>
        <rFont val="Aptos Narrow"/>
        <family val="2"/>
        <charset val="238"/>
        <scheme val="minor"/>
      </rPr>
      <t>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</si>
  <si>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6535433-140</t>
  </si>
  <si>
    <t>beris Tandem US, Zungenbogenstange hart, 140mm</t>
  </si>
  <si>
    <t>6535500-130</t>
  </si>
  <si>
    <t>beris Tandem Prime egyenes zabla extra soft</t>
  </si>
  <si>
    <t>beris Tandem US, Prime extra soft, 130mm</t>
  </si>
  <si>
    <r>
      <rPr>
        <sz val="11"/>
        <color rgb="FF000000"/>
        <rFont val="Aptos Narrow"/>
        <family val="2"/>
        <charset val="238"/>
        <scheme val="minor"/>
      </rPr>
      <t xml:space="preserve">A PRIME új lehetőséget biztosít a szársegítségek terén. Az extra puha, anatómiailag formált belső szájrész egyenletesen oszlatja el a nyomást a ló nyelvén és a szájszegleteken. A zablagumik megakadályozzák a ló szájszegletének becsípődését, továbbá enyhe támasztékot nyújtanak a ló számára. Az extra puha, anatómiailag formált belső szájrész egyenletesen oszlatja el a nyomást a ló nyelvén és a szájszegleteken.  Ez a kombinált zabla egyszerre hat a ló orrhátára, alsó állkapcsára és a tarkójára. Egy szárral használható, összekötő nem szükséges hozzá. 
</t>
    </r>
    <r>
      <rPr>
        <b/>
        <u/>
        <sz val="11"/>
        <color rgb="FF000000"/>
        <rFont val="Aptos Narrow"/>
        <family val="2"/>
        <charset val="238"/>
        <scheme val="minor"/>
      </rPr>
      <t>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</si>
  <si>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6535500-140</t>
  </si>
  <si>
    <t>beris Tandem US, Prime extra soft, 140mm</t>
  </si>
  <si>
    <t>6535611-130</t>
  </si>
  <si>
    <t>beris Tandem Konnex nyelvkerülős zabla soft</t>
  </si>
  <si>
    <t>beris Tandem US, Konnex Zungenbogen soft, 130mm</t>
  </si>
  <si>
    <t>6535611-140</t>
  </si>
  <si>
    <t>beris Tandem US, Konnex Zungenbogen soft, 140mm</t>
  </si>
  <si>
    <t>6536311-120</t>
  </si>
  <si>
    <t>beris Wassertrense, Lederstange Standard, soft, Ring 7,5cm, 120mm</t>
  </si>
  <si>
    <t>1113201-PON</t>
  </si>
  <si>
    <t xml:space="preserve"> PON</t>
  </si>
  <si>
    <t>Waldhausen memóriahabos nyeregemelő</t>
  </si>
  <si>
    <t>Sattelkissen Memory-Foam,schwarz, PON</t>
  </si>
  <si>
    <t>Nyeregemelő</t>
  </si>
  <si>
    <t>Egyenes</t>
  </si>
  <si>
    <t>Strapabíró anyagból készült ütéscsillapító nyeregbetét.
A memóriahabos töltelék optimálisan alkalmazkodik a ló hátához, és védelmet nyújt a nyomáspontok ellen. Semlegesíti a nyereg illeszkedésének kisebb hibáit. Övhurokkal ellátva.</t>
  </si>
  <si>
    <t>Sattelkissen Memory-Foam</t>
  </si>
  <si>
    <t>1113201-WB</t>
  </si>
  <si>
    <t>Sattelpad Memory Foam,schwarz, WB</t>
  </si>
  <si>
    <t>Sattelpad Memory Foam</t>
  </si>
  <si>
    <t xml:space="preserve">Waldhausen zselés nyeregemelő </t>
  </si>
  <si>
    <t>Gel-Pad mit Synthetik-Fell,schwarz</t>
  </si>
  <si>
    <t>Kiváló minőségű zselés nyeregemelő szintetikus báránybőrrel. Jobb tapadást biztosít, csökkenti a nyomást és enyhíti az ütődéseket. A szintetikus báránybőr az alján, elöl és hátul található.
A gélrész szellőzőnyílásai biztosítják az optimális légáramlást.</t>
  </si>
  <si>
    <t>Gel-Pad mit Synthetik-Fell</t>
  </si>
  <si>
    <t>Waldhausen Basic zselés nyeregemelő</t>
  </si>
  <si>
    <t>Gel-Pad, Basic,schwarz</t>
  </si>
  <si>
    <r>
      <rPr>
        <sz val="11"/>
        <color rgb="FF000000"/>
        <rFont val="Aptos Narrow"/>
        <family val="2"/>
        <charset val="238"/>
        <scheme val="minor"/>
      </rPr>
      <t xml:space="preserve">Ideális nyomáseloszlás és ütéselnyelés a ló hátizmainak védelme érdekében. A szellőzőnyílások optimális légáramlást biztosítanak.
</t>
    </r>
    <r>
      <rPr>
        <b/>
        <u/>
        <sz val="11"/>
        <color rgb="FF000000"/>
        <rFont val="Aptos Narrow"/>
        <family val="2"/>
        <charset val="238"/>
        <scheme val="minor"/>
      </rPr>
      <t>Méret</t>
    </r>
    <r>
      <rPr>
        <sz val="11"/>
        <color rgb="FF000000"/>
        <rFont val="Aptos Narrow"/>
        <family val="2"/>
        <charset val="238"/>
        <scheme val="minor"/>
      </rPr>
      <t>: 51 × 34 cm</t>
    </r>
  </si>
  <si>
    <t>Gel-Pad</t>
  </si>
  <si>
    <t>WINTEC Comfort Pad Standard nyeregemelő</t>
  </si>
  <si>
    <t>Wintec Comfort Pad Standard,schwarz</t>
  </si>
  <si>
    <t>WINTEC</t>
  </si>
  <si>
    <r>
      <rPr>
        <sz val="11"/>
        <color rgb="FF000000"/>
        <rFont val="Aptos Narrow"/>
        <family val="2"/>
        <charset val="238"/>
        <scheme val="minor"/>
      </rPr>
      <t xml:space="preserve">Ideális mindennapi használatra, és előnyös olyan helyzetekben, amikor a ló háta extrém hatásoknak van kitéve, mint például ugrás, trekking vagy tereplovaglás. A WINTEC Comfort Pad egyszerre nyújt kényelmet és ütéscsillapítást. 
- rendkívül elasztikus, ütéscsillapító, csúcstechnikai anyagból készült párna
- csúszásmentes, a helyén marad így nem mozdul el
- öntve, hogy tökéletesen illeszkedjen a nyeregcsatornába, lehetővé teszi a légáramlást
- megakadályozza a marok és a csigolyák túl nagy nyomását
- puha, ékes szegélyek a vállra történő egyenletes átmenethez
- a 70°C feletti hőmérsékleten történő mosás esetén tilos mosni, mivel károsítja a párna alakját
</t>
    </r>
    <r>
      <rPr>
        <b/>
        <u/>
        <sz val="11"/>
        <color rgb="FF000000"/>
        <rFont val="Aptos Narrow"/>
        <family val="2"/>
        <charset val="238"/>
        <scheme val="minor"/>
      </rPr>
      <t>Vastagság</t>
    </r>
    <r>
      <rPr>
        <sz val="11"/>
        <color rgb="FF000000"/>
        <rFont val="Aptos Narrow"/>
        <family val="2"/>
        <charset val="238"/>
        <scheme val="minor"/>
      </rPr>
      <t>: 1,5 cm</t>
    </r>
  </si>
  <si>
    <t>Wintec Comfort Pad Standard</t>
  </si>
  <si>
    <t>Waldhausen bárányszőrös nyeregemelő</t>
  </si>
  <si>
    <t>Lammfell-Sattelkissen,schwarz</t>
  </si>
  <si>
    <r>
      <rPr>
        <sz val="11"/>
        <color rgb="FF000000"/>
        <rFont val="Aptos Narrow"/>
        <family val="2"/>
        <charset val="238"/>
        <scheme val="minor"/>
      </rPr>
      <t xml:space="preserve">Anatómiailag formált, valódi merinó gyapjúból készült nyeregemelő. A gyapjú nagyon jó ütéscsillapító, gyorsan elvezeti a nedvességet és mindig elegáns kiegészítője a lovassportnak.
</t>
    </r>
    <r>
      <rPr>
        <b/>
        <u/>
        <sz val="11"/>
        <color rgb="FF000000"/>
        <rFont val="Aptos Narrow"/>
        <family val="2"/>
        <charset val="238"/>
        <scheme val="minor"/>
      </rPr>
      <t>Alkalmazás</t>
    </r>
    <r>
      <rPr>
        <sz val="11"/>
        <color rgb="FF000000"/>
        <rFont val="Aptos Narrow"/>
        <family val="2"/>
        <charset val="238"/>
        <scheme val="minor"/>
      </rPr>
      <t xml:space="preserve">: maximum 30°C-on mosható, kímélő programmal és mosószerrel gépben is mosható!
A Waldhausen báránybőrből készült termékek kiváló minőségű merinó báránygyapjúból készülnek,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t>
    </r>
    <r>
      <rPr>
        <b/>
        <u/>
        <sz val="11"/>
        <color rgb="FF000000"/>
        <rFont val="Aptos Narrow"/>
        <family val="2"/>
        <charset val="238"/>
        <scheme val="minor"/>
      </rPr>
      <t>Külső anyaga</t>
    </r>
    <r>
      <rPr>
        <sz val="11"/>
        <color rgb="FF000000"/>
        <rFont val="Aptos Narrow"/>
        <family val="2"/>
        <charset val="238"/>
        <scheme val="minor"/>
      </rPr>
      <t xml:space="preserve">: 65% poliészter, 35% pamut; </t>
    </r>
    <r>
      <rPr>
        <b/>
        <u/>
        <sz val="11"/>
        <color rgb="FF000000"/>
        <rFont val="Aptos Narrow"/>
        <family val="2"/>
        <charset val="238"/>
        <scheme val="minor"/>
      </rPr>
      <t>belső</t>
    </r>
    <r>
      <rPr>
        <sz val="11"/>
        <color rgb="FF000000"/>
        <rFont val="Aptos Narrow"/>
        <family val="2"/>
        <charset val="238"/>
        <scheme val="minor"/>
      </rPr>
      <t xml:space="preserve">: 100% báránybőr; </t>
    </r>
    <r>
      <rPr>
        <b/>
        <u/>
        <sz val="11"/>
        <color rgb="FF000000"/>
        <rFont val="Aptos Narrow"/>
        <family val="2"/>
        <charset val="238"/>
        <scheme val="minor"/>
      </rPr>
      <t>bélés</t>
    </r>
    <r>
      <rPr>
        <sz val="11"/>
        <color rgb="FF000000"/>
        <rFont val="Aptos Narrow"/>
        <family val="2"/>
        <charset val="238"/>
        <scheme val="minor"/>
      </rPr>
      <t>: 100% poliészter</t>
    </r>
  </si>
  <si>
    <t>Lammfell-Sattelkissen</t>
  </si>
  <si>
    <t>38409001-PON</t>
  </si>
  <si>
    <t>Waldhausen nyeregemelő szintetikus szőrmével</t>
  </si>
  <si>
    <t>Sattelkissen mit Synthetik-Fell,schwarz/natur, PON</t>
  </si>
  <si>
    <r>
      <rPr>
        <sz val="11"/>
        <color rgb="FF000000"/>
        <rFont val="Aptos Narrow"/>
        <family val="2"/>
        <charset val="238"/>
        <scheme val="minor"/>
      </rPr>
      <t xml:space="preserve">Kiváló minőségű nyeregalátét szintetikus szőrmével. Jó nyomáskiegyenlítés a nyereg és a ló háta között. Tépőzáras csíkokkal a nyereghez való rögzítéshez.
</t>
    </r>
    <r>
      <rPr>
        <b/>
        <u/>
        <sz val="11"/>
        <color rgb="FF000000"/>
        <rFont val="Aptos Narrow"/>
        <family val="2"/>
        <charset val="238"/>
        <scheme val="minor"/>
      </rPr>
      <t>Felső anyag</t>
    </r>
    <r>
      <rPr>
        <sz val="11"/>
        <color rgb="FF000000"/>
        <rFont val="Aptos Narrow"/>
        <family val="2"/>
        <charset val="238"/>
        <scheme val="minor"/>
      </rPr>
      <t xml:space="preserve">: 65% poliészter, 35% pamut
</t>
    </r>
    <r>
      <rPr>
        <b/>
        <u/>
        <sz val="11"/>
        <color rgb="FF000000"/>
        <rFont val="Aptos Narrow"/>
        <family val="2"/>
        <charset val="238"/>
        <scheme val="minor"/>
      </rPr>
      <t>Bélés</t>
    </r>
    <r>
      <rPr>
        <sz val="11"/>
        <color rgb="FF000000"/>
        <rFont val="Aptos Narrow"/>
        <family val="2"/>
        <charset val="238"/>
        <scheme val="minor"/>
      </rPr>
      <t>: 100% poliészter</t>
    </r>
  </si>
  <si>
    <t>Sattelkissen mit Synthetik-Fell</t>
  </si>
  <si>
    <t>schwarz/natur</t>
  </si>
  <si>
    <t>38409000-PON</t>
  </si>
  <si>
    <t>Sattelkissen mit Synthetik-Fell,schwarz/schwarz, PON</t>
  </si>
  <si>
    <t>38409001-WB</t>
  </si>
  <si>
    <t>Sattelkissen mit Synthetik-Fell,schwarz/natur</t>
  </si>
  <si>
    <t>38409000-WB</t>
  </si>
  <si>
    <t>Sattelkissen mit Synthetik-Fell,schwarz/schwarz, WB</t>
  </si>
  <si>
    <t>2109101-2</t>
  </si>
  <si>
    <t>WINTEC Comfort Pad Plus elől emelt nyeregemelő</t>
  </si>
  <si>
    <t>Wintec Comfort Pad Plus Vorne,schwarz</t>
  </si>
  <si>
    <t>Elöl emelt</t>
  </si>
  <si>
    <r>
      <rPr>
        <sz val="11"/>
        <color rgb="FF000000"/>
        <rFont val="Aptos Narrow"/>
        <family val="2"/>
        <charset val="238"/>
        <scheme val="minor"/>
      </rPr>
      <t xml:space="preserve">A tökéletes illeszkedés érdekében kifejlesztett nyeregemelő WINTEC nyergekhez.
- rendkívül elasztikus, ütéscsillapító, csúcstechnikai anyagból készült párna
- a helyén marad, nem mozdul el
- öntve, hogy tökéletesen illeszkedjen a nyeregcsatornába, lehetővé teszi a légáramlást
- megakadályozza a marok és a csigolyák túl nagy nyomását
- puha, ékes szegélyek a vállra történő egyenletes átmenethez
- a 70°C feletti hőmérsékleten történő mosás esetén tilos mosni, mivel károsítja a párna alakját
</t>
    </r>
    <r>
      <rPr>
        <b/>
        <u/>
        <sz val="11"/>
        <color rgb="FF000000"/>
        <rFont val="Aptos Narrow"/>
        <family val="2"/>
        <charset val="238"/>
        <scheme val="minor"/>
      </rPr>
      <t>Vastagság</t>
    </r>
    <r>
      <rPr>
        <sz val="11"/>
        <color rgb="FF000000"/>
        <rFont val="Aptos Narrow"/>
        <family val="2"/>
        <charset val="238"/>
        <scheme val="minor"/>
      </rPr>
      <t xml:space="preserve">: 1,5 cm; </t>
    </r>
    <r>
      <rPr>
        <b/>
        <u/>
        <sz val="11"/>
        <color rgb="FF000000"/>
        <rFont val="Aptos Narrow"/>
        <family val="2"/>
        <charset val="238"/>
        <scheme val="minor"/>
      </rPr>
      <t>a magasított részen a vastagság</t>
    </r>
    <r>
      <rPr>
        <sz val="11"/>
        <color rgb="FF000000"/>
        <rFont val="Aptos Narrow"/>
        <family val="2"/>
        <charset val="238"/>
        <scheme val="minor"/>
      </rPr>
      <t>: 3 cm</t>
    </r>
  </si>
  <si>
    <t>Wintec Comfort Pad Plus Vorne</t>
  </si>
  <si>
    <t>Waldhausen Modern Rosé polárfásli szett</t>
  </si>
  <si>
    <t>Fleecebandagen modern rosé, nachtblau/roségold, WB, 4er Set</t>
  </si>
  <si>
    <t>Fásli</t>
  </si>
  <si>
    <r>
      <rPr>
        <sz val="11"/>
        <color rgb="FF000000"/>
        <rFont val="Aptos Narrow"/>
        <family val="2"/>
        <charset val="238"/>
        <scheme val="minor"/>
      </rPr>
      <t xml:space="preserve">Kiváló minőségű gyapjú kötések 380g/m²-es nem bolyhosodó gyapjúból, kis fémlemezzel.
Illik a Modern Rosé kollekciónkhoz.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Szélessége</t>
    </r>
    <r>
      <rPr>
        <sz val="11"/>
        <color rgb="FF000000"/>
        <rFont val="Aptos Narrow"/>
        <family val="2"/>
        <charset val="238"/>
        <scheme val="minor"/>
      </rPr>
      <t xml:space="preserve">: 13 cm, </t>
    </r>
    <r>
      <rPr>
        <b/>
        <u/>
        <sz val="11"/>
        <color rgb="FF000000"/>
        <rFont val="Aptos Narrow"/>
        <family val="2"/>
        <charset val="238"/>
        <scheme val="minor"/>
      </rPr>
      <t>hossza</t>
    </r>
    <r>
      <rPr>
        <sz val="11"/>
        <color rgb="FF000000"/>
        <rFont val="Aptos Narrow"/>
        <family val="2"/>
        <charset val="238"/>
        <scheme val="minor"/>
      </rPr>
      <t>: kb. 300 cm</t>
    </r>
  </si>
  <si>
    <t>Fleecebandagen modern rosé</t>
  </si>
  <si>
    <t>Fleecebandagen modern rosé,schwarz/roségold old, WB, 4er Set</t>
  </si>
  <si>
    <t>Waldhausen Florenz polár fásli</t>
  </si>
  <si>
    <t>Fleecebandagen Florenz, nachtblau</t>
  </si>
  <si>
    <r>
      <rPr>
        <sz val="11"/>
        <color rgb="FF000000"/>
        <rFont val="Aptos Narrow"/>
        <family val="2"/>
        <charset val="238"/>
        <scheme val="minor"/>
      </rPr>
      <t xml:space="preserve">Waldhausen Florence polár fásli a Waldhausen legújabb őszi/téli kollekciójából.
Elegáns, fodros mintával és arany szívű Waldhausen emblémával ellátva. Magas minőségű, 380 g/m² sűrűségű polár anyagból, extra erős tépőzárral készült. A szett teljessé tételéhez, válassza hozzá a Florence </t>
    </r>
    <r>
      <rPr>
        <b/>
        <sz val="11"/>
        <color rgb="FF000000"/>
        <rFont val="Aptos Narrow"/>
        <family val="2"/>
        <charset val="238"/>
        <scheme val="minor"/>
      </rPr>
      <t>kötőfék</t>
    </r>
    <r>
      <rPr>
        <sz val="11"/>
        <color rgb="FF000000"/>
        <rFont val="Aptos Narrow"/>
        <family val="2"/>
        <charset val="238"/>
        <scheme val="minor"/>
      </rPr>
      <t xml:space="preserve">et és </t>
    </r>
    <r>
      <rPr>
        <b/>
        <sz val="11"/>
        <color rgb="FF000000"/>
        <rFont val="Aptos Narrow"/>
        <family val="2"/>
        <charset val="238"/>
        <scheme val="minor"/>
      </rPr>
      <t>vezetőszár</t>
    </r>
    <r>
      <rPr>
        <sz val="11"/>
        <color rgb="FF000000"/>
        <rFont val="Aptos Narrow"/>
        <family val="2"/>
        <charset val="238"/>
        <scheme val="minor"/>
      </rPr>
      <t xml:space="preserve">at, valamint </t>
    </r>
    <r>
      <rPr>
        <b/>
        <sz val="11"/>
        <color rgb="FF000000"/>
        <rFont val="Aptos Narrow"/>
        <family val="2"/>
        <charset val="238"/>
        <scheme val="minor"/>
      </rPr>
      <t>fülvédő</t>
    </r>
    <r>
      <rPr>
        <sz val="11"/>
        <color rgb="FF000000"/>
        <rFont val="Aptos Narrow"/>
        <family val="2"/>
        <charset val="238"/>
        <scheme val="minor"/>
      </rPr>
      <t xml:space="preserve">t és </t>
    </r>
    <r>
      <rPr>
        <b/>
        <sz val="11"/>
        <color rgb="FF000000"/>
        <rFont val="Aptos Narrow"/>
        <family val="2"/>
        <charset val="238"/>
        <scheme val="minor"/>
      </rPr>
      <t>nyeregalátét</t>
    </r>
    <r>
      <rPr>
        <sz val="11"/>
        <color rgb="FF000000"/>
        <rFont val="Aptos Narrow"/>
        <family val="2"/>
        <charset val="238"/>
        <scheme val="minor"/>
      </rPr>
      <t xml:space="preserve">et is! </t>
    </r>
  </si>
  <si>
    <t>Fleecebandagen Florenz</t>
  </si>
  <si>
    <t>Fleecebandagen Florenz, alpenblau</t>
  </si>
  <si>
    <r>
      <rPr>
        <sz val="11"/>
        <color rgb="FF000000"/>
        <rFont val="Aptos Narrow"/>
        <family val="2"/>
        <charset val="238"/>
        <scheme val="minor"/>
      </rPr>
      <t xml:space="preserve">Waldhausen Florence polár fásli a Waldhausen legújabb őszi/téli kollekciójából.
Elegáns, fodros mintával és arany szívű Waldhausen emblémával ellátva. Magas minőségű, 380 g/m² sűrűségű polár anyagból, extra erős tépőzárral készült.
A szett teljessé tételéhez, válassza hozzá a Florence </t>
    </r>
    <r>
      <rPr>
        <b/>
        <sz val="11"/>
        <color rgb="FF000000"/>
        <rFont val="Aptos Narrow"/>
        <family val="2"/>
        <charset val="238"/>
        <scheme val="minor"/>
      </rPr>
      <t>kötőfék</t>
    </r>
    <r>
      <rPr>
        <sz val="11"/>
        <color rgb="FF000000"/>
        <rFont val="Aptos Narrow"/>
        <family val="2"/>
        <charset val="238"/>
        <scheme val="minor"/>
      </rPr>
      <t xml:space="preserve">et és </t>
    </r>
    <r>
      <rPr>
        <b/>
        <sz val="11"/>
        <color rgb="FF000000"/>
        <rFont val="Aptos Narrow"/>
        <family val="2"/>
        <charset val="238"/>
        <scheme val="minor"/>
      </rPr>
      <t>vezetőszár</t>
    </r>
    <r>
      <rPr>
        <sz val="11"/>
        <color rgb="FF000000"/>
        <rFont val="Aptos Narrow"/>
        <family val="2"/>
        <charset val="238"/>
        <scheme val="minor"/>
      </rPr>
      <t xml:space="preserve">at, valamint </t>
    </r>
    <r>
      <rPr>
        <b/>
        <sz val="11"/>
        <color rgb="FF000000"/>
        <rFont val="Aptos Narrow"/>
        <family val="2"/>
        <charset val="238"/>
        <scheme val="minor"/>
      </rPr>
      <t>fülvédő</t>
    </r>
    <r>
      <rPr>
        <sz val="11"/>
        <color rgb="FF000000"/>
        <rFont val="Aptos Narrow"/>
        <family val="2"/>
        <charset val="238"/>
        <scheme val="minor"/>
      </rPr>
      <t xml:space="preserve">t és </t>
    </r>
    <r>
      <rPr>
        <b/>
        <sz val="11"/>
        <color rgb="FF000000"/>
        <rFont val="Aptos Narrow"/>
        <family val="2"/>
        <charset val="238"/>
        <scheme val="minor"/>
      </rPr>
      <t>nyeregalátét</t>
    </r>
    <r>
      <rPr>
        <sz val="11"/>
        <color rgb="FF000000"/>
        <rFont val="Aptos Narrow"/>
        <family val="2"/>
        <charset val="238"/>
        <scheme val="minor"/>
      </rPr>
      <t xml:space="preserve">et is! </t>
    </r>
  </si>
  <si>
    <t>Fleecebandagen Florenz, hibiskus</t>
  </si>
  <si>
    <t>Waldhausen polárfásli szett</t>
  </si>
  <si>
    <t>Elastik/Fleece Bandage Set = 4 Stk.,schwarz</t>
  </si>
  <si>
    <t>Kombinált fásli szett 150 cm minőségi 260 grammos polár anyagból és 150 cm rugalmas gumiból.</t>
  </si>
  <si>
    <t>Elastik/Fleece Bandage Set = 4 Stk.</t>
  </si>
  <si>
    <t xml:space="preserve"> Waldhausen elasztikus fásli szett</t>
  </si>
  <si>
    <t>Elastic Bandage Set = 4 Stk.,schwarz</t>
  </si>
  <si>
    <t>Elastic Bandage Set = 4 Stk.</t>
  </si>
  <si>
    <t>Elastic Bandage Set = 4 Stk., weiß</t>
  </si>
  <si>
    <r>
      <rPr>
        <sz val="11"/>
        <color rgb="FF000000"/>
        <rFont val="Aptos Narrow"/>
        <family val="2"/>
        <charset val="238"/>
        <scheme val="minor"/>
      </rPr>
      <t xml:space="preserve">Kiváló minőségű és rugalmas kötés.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Szélesség</t>
    </r>
    <r>
      <rPr>
        <sz val="11"/>
        <color rgb="FF000000"/>
        <rFont val="Aptos Narrow"/>
        <family val="2"/>
        <charset val="238"/>
        <scheme val="minor"/>
      </rPr>
      <t xml:space="preserve">: 10 cm, </t>
    </r>
    <r>
      <rPr>
        <b/>
        <u/>
        <sz val="11"/>
        <color rgb="FF000000"/>
        <rFont val="Aptos Narrow"/>
        <family val="2"/>
        <charset val="238"/>
        <scheme val="minor"/>
      </rPr>
      <t>hossz</t>
    </r>
    <r>
      <rPr>
        <sz val="11"/>
        <color rgb="FF000000"/>
        <rFont val="Aptos Narrow"/>
        <family val="2"/>
        <charset val="238"/>
        <scheme val="minor"/>
      </rPr>
      <t>: nyújtatlanul kb. 200 cm</t>
    </r>
  </si>
  <si>
    <t>Waldhausen fásli alátét szett</t>
  </si>
  <si>
    <t>Bandagierkissen mit Klett, 4er Set,schwarz</t>
  </si>
  <si>
    <r>
      <rPr>
        <sz val="11"/>
        <color rgb="FF000000"/>
        <rFont val="Aptos Narrow"/>
        <family val="2"/>
        <charset val="238"/>
        <scheme val="minor"/>
      </rPr>
      <t xml:space="preserve">Habszivacssal párnázott kötszerpárnák tépőzárral a könnyű felhelyezésért. A belseje puha frottírszövet jó viselési kényelmet és kiváló klímakezelést biztosít.
</t>
    </r>
    <r>
      <rPr>
        <b/>
        <u/>
        <sz val="11"/>
        <color rgb="FF000000"/>
        <rFont val="Aptos Narrow"/>
        <family val="2"/>
        <charset val="238"/>
        <scheme val="minor"/>
      </rPr>
      <t>Külső anyag</t>
    </r>
    <r>
      <rPr>
        <sz val="11"/>
        <color rgb="FF000000"/>
        <rFont val="Aptos Narrow"/>
        <family val="2"/>
        <charset val="238"/>
        <scheme val="minor"/>
      </rPr>
      <t xml:space="preserve">: 100% pamut ; </t>
    </r>
    <r>
      <rPr>
        <b/>
        <u/>
        <sz val="11"/>
        <color rgb="FF000000"/>
        <rFont val="Aptos Narrow"/>
        <family val="2"/>
        <charset val="238"/>
        <scheme val="minor"/>
      </rPr>
      <t>töltet</t>
    </r>
    <r>
      <rPr>
        <sz val="11"/>
        <color rgb="FF000000"/>
        <rFont val="Aptos Narrow"/>
        <family val="2"/>
        <charset val="238"/>
        <scheme val="minor"/>
      </rPr>
      <t xml:space="preserve">: 100% poliészter
</t>
    </r>
    <r>
      <rPr>
        <b/>
        <u/>
        <sz val="11"/>
        <color rgb="FF000000"/>
        <rFont val="Aptos Narrow"/>
        <family val="2"/>
        <charset val="238"/>
        <scheme val="minor"/>
      </rPr>
      <t>Tartalom</t>
    </r>
    <r>
      <rPr>
        <sz val="11"/>
        <color rgb="FF000000"/>
        <rFont val="Aptos Narrow"/>
        <family val="2"/>
        <charset val="238"/>
        <scheme val="minor"/>
      </rPr>
      <t xml:space="preserve">: 4 db 45 x 35 cm </t>
    </r>
  </si>
  <si>
    <t>Bandagierkissen mit Klett</t>
  </si>
  <si>
    <t>Bandagierkissen mit Klett, 4er Set, weiß</t>
  </si>
  <si>
    <t xml:space="preserve"> 3 m</t>
  </si>
  <si>
    <t>Waldhausen kötött fásli</t>
  </si>
  <si>
    <t>Strickbandage Paar,schwarz, 3 m</t>
  </si>
  <si>
    <r>
      <rPr>
        <sz val="11"/>
        <color rgb="FF000000"/>
        <rFont val="Aptos Narrow"/>
        <family val="2"/>
        <charset val="238"/>
        <scheme val="minor"/>
      </rPr>
      <t xml:space="preserve">Stabil és szállító kötések kiváló minőségű kötött anyagból.
</t>
    </r>
    <r>
      <rPr>
        <b/>
        <u/>
        <sz val="11"/>
        <color rgb="FF000000"/>
        <rFont val="Aptos Narrow"/>
        <family val="2"/>
        <charset val="238"/>
        <scheme val="minor"/>
      </rPr>
      <t>Anyaga</t>
    </r>
    <r>
      <rPr>
        <sz val="11"/>
        <color rgb="FF000000"/>
        <rFont val="Aptos Narrow"/>
        <family val="2"/>
        <charset val="238"/>
        <scheme val="minor"/>
      </rPr>
      <t xml:space="preserve">: 100% poliakril
</t>
    </r>
    <r>
      <rPr>
        <b/>
        <u/>
        <sz val="11"/>
        <color rgb="FF000000"/>
        <rFont val="Aptos Narrow"/>
        <family val="2"/>
        <charset val="238"/>
        <scheme val="minor"/>
      </rPr>
      <t>Szélesség</t>
    </r>
    <r>
      <rPr>
        <sz val="11"/>
        <color rgb="FF000000"/>
        <rFont val="Aptos Narrow"/>
        <family val="2"/>
        <charset val="238"/>
        <scheme val="minor"/>
      </rPr>
      <t xml:space="preserve">: 10 cm, </t>
    </r>
    <r>
      <rPr>
        <b/>
        <u/>
        <sz val="11"/>
        <color rgb="FF000000"/>
        <rFont val="Aptos Narrow"/>
        <family val="2"/>
        <charset val="238"/>
        <scheme val="minor"/>
      </rPr>
      <t>hossza</t>
    </r>
    <r>
      <rPr>
        <sz val="11"/>
        <color rgb="FF000000"/>
        <rFont val="Aptos Narrow"/>
        <family val="2"/>
        <charset val="238"/>
        <scheme val="minor"/>
      </rPr>
      <t>: kb. 300 cm</t>
    </r>
  </si>
  <si>
    <t>Strickbandage Paar</t>
  </si>
  <si>
    <t xml:space="preserve"> Waldhausen polárfásli szett</t>
  </si>
  <si>
    <t>Fleecebandage Shetty Set=2 Paar,schwarz</t>
  </si>
  <si>
    <r>
      <rPr>
        <sz val="11"/>
        <color rgb="FF000000"/>
        <rFont val="Aptos Narrow"/>
        <family val="2"/>
        <charset val="238"/>
        <scheme val="minor"/>
      </rPr>
      <t xml:space="preserve">Kiváló minőségű 260 grammos polár anyagból készült pólókötés.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Szélesség</t>
    </r>
    <r>
      <rPr>
        <sz val="11"/>
        <color rgb="FF000000"/>
        <rFont val="Aptos Narrow"/>
        <family val="2"/>
        <charset val="238"/>
        <scheme val="minor"/>
      </rPr>
      <t xml:space="preserve">: 6,5 cm; </t>
    </r>
    <r>
      <rPr>
        <b/>
        <u/>
        <sz val="11"/>
        <color rgb="FF000000"/>
        <rFont val="Aptos Narrow"/>
        <family val="2"/>
        <charset val="238"/>
        <scheme val="minor"/>
      </rPr>
      <t>hosszúság</t>
    </r>
    <r>
      <rPr>
        <sz val="11"/>
        <color rgb="FF000000"/>
        <rFont val="Aptos Narrow"/>
        <family val="2"/>
        <charset val="238"/>
        <scheme val="minor"/>
      </rPr>
      <t xml:space="preserve">: kb. 100 cm
</t>
    </r>
    <r>
      <rPr>
        <b/>
        <u/>
        <sz val="11"/>
        <color rgb="FF000000"/>
        <rFont val="Aptos Narrow"/>
        <family val="2"/>
        <charset val="238"/>
        <scheme val="minor"/>
      </rPr>
      <t>Méret</t>
    </r>
    <r>
      <rPr>
        <sz val="11"/>
        <color rgb="FF000000"/>
        <rFont val="Aptos Narrow"/>
        <family val="2"/>
        <charset val="238"/>
        <scheme val="minor"/>
      </rPr>
      <t>: Shetty</t>
    </r>
  </si>
  <si>
    <t>Fleecebandage Shetty Set=2 Paar</t>
  </si>
  <si>
    <t>Fleecebandage Shetty Set=2 Paar, weiß</t>
  </si>
  <si>
    <t>Fleecebandage Shetty Set=2 Paar, dunkelblau</t>
  </si>
  <si>
    <t>Fleecebandage Shetty Set=2 Paar, azalee</t>
  </si>
  <si>
    <t>Waldhausen Basic polárfásli szett</t>
  </si>
  <si>
    <t>Fleecebandage Basic,schwarz, WB, 4er-Set</t>
  </si>
  <si>
    <r>
      <rPr>
        <sz val="11"/>
        <color rgb="FF000000"/>
        <rFont val="Aptos Narrow"/>
        <family val="2"/>
        <charset val="238"/>
        <scheme val="minor"/>
      </rPr>
      <t xml:space="preserve">Kiváló minőségű, 380 g/m²-es hullásgátló gyapjúból készült fásli. 4 darabos kiszerelésben.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Szélesség</t>
    </r>
    <r>
      <rPr>
        <sz val="11"/>
        <color rgb="FF000000"/>
        <rFont val="Aptos Narrow"/>
        <family val="2"/>
        <charset val="238"/>
        <scheme val="minor"/>
      </rPr>
      <t xml:space="preserve">: 12 cm, </t>
    </r>
    <r>
      <rPr>
        <b/>
        <u/>
        <sz val="11"/>
        <color rgb="FF000000"/>
        <rFont val="Aptos Narrow"/>
        <family val="2"/>
        <charset val="238"/>
        <scheme val="minor"/>
      </rPr>
      <t>hossza</t>
    </r>
    <r>
      <rPr>
        <sz val="11"/>
        <color rgb="FF000000"/>
        <rFont val="Aptos Narrow"/>
        <family val="2"/>
        <charset val="238"/>
        <scheme val="minor"/>
      </rPr>
      <t>: kb. 300 cm
Waldhausen kötszeres táskával</t>
    </r>
  </si>
  <si>
    <t>Fleecebandage Basic</t>
  </si>
  <si>
    <t>128800-PON</t>
  </si>
  <si>
    <t>Fleecebandage Basic,schwarz, PON, 4er-Set</t>
  </si>
  <si>
    <t>Fleecebandage Basic, weiß, WB, 4er-Set</t>
  </si>
  <si>
    <t>128802-PON</t>
  </si>
  <si>
    <t>Fleecebandage Basic, weiß, PON, 4er-Set</t>
  </si>
  <si>
    <t>Fleecebandage Basic, kreideblau, WB, 4er-Set</t>
  </si>
  <si>
    <t>Fleecebandage Basic, nachtblau, WB, 4er-Set</t>
  </si>
  <si>
    <t>Fleecebandage Basic, tannengrün, WB, 4er-Set</t>
  </si>
  <si>
    <t>Fleecebandage Basic, cranberry, WB, 4er-Set</t>
  </si>
  <si>
    <r>
      <t xml:space="preserve">Kiváló minőségű, 380 g/m²-es hullásgátló gyapjúból készült fásli. 4 darabos kiszerelésben.
</t>
    </r>
    <r>
      <rPr>
        <b/>
        <u/>
        <sz val="11"/>
        <color rgb="FF00B050"/>
        <rFont val="Aptos Narrow"/>
        <family val="2"/>
        <scheme val="minor"/>
      </rPr>
      <t>Anyaga</t>
    </r>
    <r>
      <rPr>
        <sz val="11"/>
        <color rgb="FF00B050"/>
        <rFont val="Aptos Narrow"/>
        <family val="2"/>
        <scheme val="minor"/>
      </rPr>
      <t xml:space="preserve">: 100% poliészter
</t>
    </r>
    <r>
      <rPr>
        <b/>
        <u/>
        <sz val="11"/>
        <color rgb="FF00B050"/>
        <rFont val="Aptos Narrow"/>
        <family val="2"/>
        <scheme val="minor"/>
      </rPr>
      <t>Szélesség</t>
    </r>
    <r>
      <rPr>
        <sz val="11"/>
        <color rgb="FF00B050"/>
        <rFont val="Aptos Narrow"/>
        <family val="2"/>
        <scheme val="minor"/>
      </rPr>
      <t xml:space="preserve">: 12 cm, </t>
    </r>
    <r>
      <rPr>
        <b/>
        <u/>
        <sz val="11"/>
        <color rgb="FF00B050"/>
        <rFont val="Aptos Narrow"/>
        <family val="2"/>
        <scheme val="minor"/>
      </rPr>
      <t>hossza</t>
    </r>
    <r>
      <rPr>
        <sz val="11"/>
        <color rgb="FF00B050"/>
        <rFont val="Aptos Narrow"/>
        <family val="2"/>
        <scheme val="minor"/>
      </rPr>
      <t>: kb. 300 cm
Waldhausen kötszeres táskával</t>
    </r>
  </si>
  <si>
    <t>Fleecebandage Basic, alpenblau, WB, 4er-Set</t>
  </si>
  <si>
    <t>Waldhausen rugalmas fásli pántok</t>
  </si>
  <si>
    <t>Bandagenhalter auf Karte, 4er Set,schwarz</t>
  </si>
  <si>
    <t>Elasztikus szalagból és tépőzárral készült hurkok a kötszerek biztonságos rögzítéséhez.
Praktikus display kártyán szállítjuk.</t>
  </si>
  <si>
    <t>Bandagenhalter auf Karte</t>
  </si>
  <si>
    <t>Bandagenhalter auf Karte, 4er Set, weiß</t>
  </si>
  <si>
    <t>Waldhausen fáslitartó táska</t>
  </si>
  <si>
    <t>Bandagentasche</t>
  </si>
  <si>
    <t xml:space="preserve">4 darab fásli tárolására alkalmas táska. Az eleje hálós anyagból készült, a hátulja és oldalai ellenálló vászonból készültek.
Fogantyúval rendelkezik, hogy mindenhova könnyedén magával viheti. </t>
  </si>
  <si>
    <t>Bandagen Tasche, blau</t>
  </si>
  <si>
    <r>
      <rPr>
        <sz val="11"/>
        <color rgb="FF000000"/>
        <rFont val="Aptos Narrow"/>
        <family val="2"/>
        <charset val="238"/>
        <scheme val="minor"/>
      </rPr>
      <t xml:space="preserve">Szakadásálló és tartós táska a fáslik és ínvédők tiszta és rendezett tárolásához. Robosztus, 600 denier külső anyagból készült.  
- összesen hat rekesszel
- két fogantyúval
</t>
    </r>
    <r>
      <rPr>
        <b/>
        <u/>
        <sz val="11"/>
        <color rgb="FF000000"/>
        <rFont val="Aptos Narrow"/>
        <family val="2"/>
        <charset val="238"/>
        <scheme val="minor"/>
      </rPr>
      <t>Mérete</t>
    </r>
    <r>
      <rPr>
        <sz val="11"/>
        <color rgb="FF000000"/>
        <rFont val="Aptos Narrow"/>
        <family val="2"/>
        <charset val="238"/>
        <scheme val="minor"/>
      </rPr>
      <t>: 36 × 26 × 30 cm</t>
    </r>
  </si>
  <si>
    <t>Bandagen Tasche</t>
  </si>
  <si>
    <t xml:space="preserve"> 28x36 cm</t>
  </si>
  <si>
    <t>Waldhausen Bretah fáslialátét 2 db</t>
  </si>
  <si>
    <t>Bandagierkissen Breath mit Klett, 28x36 cm, 2er Set,schwarz</t>
  </si>
  <si>
    <r>
      <rPr>
        <sz val="11"/>
        <color rgb="FF000000"/>
        <rFont val="Aptos Narrow"/>
        <family val="2"/>
        <charset val="238"/>
        <scheme val="minor"/>
      </rPr>
      <t xml:space="preserve">Légáteresztő 3D hálóval kombinált mesh anyagú fáslialátét tépőzáras rögzítővel az egyszerű és gyors rögzítés érdekében.
Párban szállítjuk (2 db).
</t>
    </r>
    <r>
      <rPr>
        <b/>
        <u/>
        <sz val="11"/>
        <color rgb="FF000000"/>
        <rFont val="Aptos Narrow"/>
        <family val="2"/>
        <charset val="238"/>
        <scheme val="minor"/>
      </rPr>
      <t>Mérete (1 darab)</t>
    </r>
    <r>
      <rPr>
        <sz val="11"/>
        <color rgb="FF000000"/>
        <rFont val="Aptos Narrow"/>
        <family val="2"/>
        <charset val="238"/>
        <scheme val="minor"/>
      </rPr>
      <t>: 28 × 36 cm</t>
    </r>
  </si>
  <si>
    <t>Bandagierkissen Breath mit Klett</t>
  </si>
  <si>
    <t xml:space="preserve"> 33x38 cm</t>
  </si>
  <si>
    <t>Bandagierkissen Breath mit Klett, 33x38 cm, 2er Set,schwarz</t>
  </si>
  <si>
    <t xml:space="preserve"> 33x45 cm</t>
  </si>
  <si>
    <t>Bandagierkissen Breath mit Klett, 33x45 cm, 2er Set,schwarz</t>
  </si>
  <si>
    <t xml:space="preserve"> 45x45 cm</t>
  </si>
  <si>
    <t>Bandagierkissen Breath mit Klett, 45x45 cm, 2er Set,schwarz</t>
  </si>
  <si>
    <t>Waldhausen 4db-os fáslialátét szett</t>
  </si>
  <si>
    <t>Bandagierkissen, 4 Stk,schwarz</t>
  </si>
  <si>
    <r>
      <rPr>
        <sz val="11"/>
        <color rgb="FF000000"/>
        <rFont val="Aptos Narrow"/>
        <family val="2"/>
        <charset val="238"/>
        <scheme val="minor"/>
      </rPr>
      <t xml:space="preserve">Vastagon párnázott és extra nagy fáslialátét.
</t>
    </r>
    <r>
      <rPr>
        <b/>
        <u/>
        <sz val="11"/>
        <color rgb="FF000000"/>
        <rFont val="Aptos Narrow"/>
        <family val="2"/>
        <charset val="238"/>
        <scheme val="minor"/>
      </rPr>
      <t>Külső anyag</t>
    </r>
    <r>
      <rPr>
        <sz val="11"/>
        <color rgb="FF000000"/>
        <rFont val="Aptos Narrow"/>
        <family val="2"/>
        <charset val="238"/>
        <scheme val="minor"/>
      </rPr>
      <t xml:space="preserve">: 90% poliészter, 10% pamut
</t>
    </r>
    <r>
      <rPr>
        <b/>
        <u/>
        <sz val="11"/>
        <color rgb="FF000000"/>
        <rFont val="Aptos Narrow"/>
        <family val="2"/>
        <charset val="238"/>
        <scheme val="minor"/>
      </rPr>
      <t>Töltet</t>
    </r>
    <r>
      <rPr>
        <sz val="11"/>
        <color rgb="FF000000"/>
        <rFont val="Aptos Narrow"/>
        <family val="2"/>
        <charset val="238"/>
        <scheme val="minor"/>
      </rPr>
      <t xml:space="preserve">: 100% poliészter
</t>
    </r>
    <r>
      <rPr>
        <b/>
        <u/>
        <sz val="11"/>
        <color rgb="FF000000"/>
        <rFont val="Aptos Narrow"/>
        <family val="2"/>
        <charset val="238"/>
        <scheme val="minor"/>
      </rPr>
      <t>Első láb</t>
    </r>
    <r>
      <rPr>
        <sz val="11"/>
        <color rgb="FF000000"/>
        <rFont val="Aptos Narrow"/>
        <family val="2"/>
        <charset val="238"/>
        <scheme val="minor"/>
      </rPr>
      <t xml:space="preserve">: 66 × 50 cm
</t>
    </r>
    <r>
      <rPr>
        <b/>
        <u/>
        <sz val="11"/>
        <color rgb="FF000000"/>
        <rFont val="Aptos Narrow"/>
        <family val="2"/>
        <charset val="238"/>
        <scheme val="minor"/>
      </rPr>
      <t>Hátsó láb</t>
    </r>
    <r>
      <rPr>
        <sz val="11"/>
        <color rgb="FF000000"/>
        <rFont val="Aptos Narrow"/>
        <family val="2"/>
        <charset val="238"/>
        <scheme val="minor"/>
      </rPr>
      <t>: 66 × 58 cm</t>
    </r>
  </si>
  <si>
    <t>Bandagierkissen</t>
  </si>
  <si>
    <t>3852200-L</t>
  </si>
  <si>
    <t xml:space="preserve"> L</t>
  </si>
  <si>
    <t>Waldhausen istálló kamásli</t>
  </si>
  <si>
    <t>Stall- Wärmegamaschen,schwarz/schwarz, L</t>
  </si>
  <si>
    <r>
      <rPr>
        <sz val="11"/>
        <color rgb="FF000000"/>
        <rFont val="Aptos Narrow"/>
        <family val="2"/>
        <charset val="238"/>
        <scheme val="minor"/>
      </rPr>
      <t xml:space="preserve">Istálló kamáslik a lábak védelmére. Négy tépőzárral rögzíthető a megfelelő illeszkedés érdekében, kivehető belső béléssel.
</t>
    </r>
    <r>
      <rPr>
        <b/>
        <u/>
        <sz val="11"/>
        <color rgb="FF000000"/>
        <rFont val="Aptos Narrow"/>
        <family val="2"/>
        <charset val="238"/>
        <scheme val="minor"/>
      </rPr>
      <t>Anyaga</t>
    </r>
    <r>
      <rPr>
        <sz val="11"/>
        <color rgb="FF000000"/>
        <rFont val="Aptos Narrow"/>
        <family val="2"/>
        <charset val="238"/>
        <scheme val="minor"/>
      </rPr>
      <t>: külső: 40% nylon, 36% poliészter, 24% pamut, 100% poliészter
30 °C-on mosható.
A csomag egy párt tartalmaz.</t>
    </r>
  </si>
  <si>
    <t>Stall- Wärmegamaschen</t>
  </si>
  <si>
    <t>3852200-M</t>
  </si>
  <si>
    <t xml:space="preserve"> M</t>
  </si>
  <si>
    <t>Stall- Wärmegamaschen,schwarz/schwarz, M</t>
  </si>
  <si>
    <t>3852200-XL</t>
  </si>
  <si>
    <t xml:space="preserve"> XL</t>
  </si>
  <si>
    <t>Stall- Wärmegamaschen,schwarz/schwarz, XL</t>
  </si>
  <si>
    <t>3857201-L</t>
  </si>
  <si>
    <t>Waldhausen istálló kamásliba való fáslialátét</t>
  </si>
  <si>
    <t>Bandagierkissen für Stall- Wärmegamaschen,schwarz, L</t>
  </si>
  <si>
    <r>
      <rPr>
        <sz val="11"/>
        <color rgb="FF000000"/>
        <rFont val="Aptos Narrow"/>
        <family val="2"/>
        <charset val="238"/>
        <scheme val="minor"/>
      </rPr>
      <t xml:space="preserve">Waldhausen istálló kamásliba való fáslialátét.
</t>
    </r>
    <r>
      <rPr>
        <u/>
        <sz val="11"/>
        <color rgb="FF000000"/>
        <rFont val="Aptos Narrow"/>
        <family val="2"/>
        <charset val="238"/>
        <scheme val="minor"/>
      </rPr>
      <t>Felső rész anyaga</t>
    </r>
    <r>
      <rPr>
        <sz val="11"/>
        <color rgb="FF000000"/>
        <rFont val="Aptos Narrow"/>
        <family val="2"/>
        <charset val="238"/>
        <scheme val="minor"/>
      </rPr>
      <t xml:space="preserve">: 40% nylon, 36% poliészter, 24% pamut
</t>
    </r>
    <r>
      <rPr>
        <u/>
        <sz val="11"/>
        <color rgb="FF000000"/>
        <rFont val="Aptos Narrow"/>
        <family val="2"/>
        <charset val="238"/>
        <scheme val="minor"/>
      </rPr>
      <t>Párnázottság</t>
    </r>
    <r>
      <rPr>
        <sz val="11"/>
        <color rgb="FF000000"/>
        <rFont val="Aptos Narrow"/>
        <family val="2"/>
        <charset val="238"/>
        <scheme val="minor"/>
      </rPr>
      <t xml:space="preserve">: 100% poliészter
30 °C-on mosható.
</t>
    </r>
    <r>
      <rPr>
        <b/>
        <u/>
        <sz val="11"/>
        <color rgb="FF000000"/>
        <rFont val="Aptos Narrow"/>
        <family val="2"/>
        <charset val="238"/>
        <scheme val="minor"/>
      </rPr>
      <t>Mérete</t>
    </r>
    <r>
      <rPr>
        <sz val="11"/>
        <color rgb="FF000000"/>
        <rFont val="Aptos Narrow"/>
        <family val="2"/>
        <charset val="238"/>
        <scheme val="minor"/>
      </rPr>
      <t xml:space="preserve">:
</t>
    </r>
    <r>
      <rPr>
        <u/>
        <sz val="11"/>
        <color rgb="FF000000"/>
        <rFont val="Aptos Narrow"/>
        <family val="2"/>
        <charset val="238"/>
        <scheme val="minor"/>
      </rPr>
      <t>M-es méret</t>
    </r>
    <r>
      <rPr>
        <sz val="11"/>
        <color rgb="FF000000"/>
        <rFont val="Aptos Narrow"/>
        <family val="2"/>
        <charset val="238"/>
        <scheme val="minor"/>
      </rPr>
      <t xml:space="preserve">: kb. 38 × 42 cm
</t>
    </r>
    <r>
      <rPr>
        <u/>
        <sz val="11"/>
        <color rgb="FF000000"/>
        <rFont val="Aptos Narrow"/>
        <family val="2"/>
        <charset val="238"/>
        <scheme val="minor"/>
      </rPr>
      <t>L-es méret</t>
    </r>
    <r>
      <rPr>
        <sz val="11"/>
        <color rgb="FF000000"/>
        <rFont val="Aptos Narrow"/>
        <family val="2"/>
        <charset val="238"/>
        <scheme val="minor"/>
      </rPr>
      <t>: kb. 43 × 50 cm</t>
    </r>
  </si>
  <si>
    <t>Bandagierkissen für Stall- Wärmegamaschen</t>
  </si>
  <si>
    <t>3857201-M</t>
  </si>
  <si>
    <t>Bandagierkissen für Stall- Wärmegamaschen,schwarz, M</t>
  </si>
  <si>
    <t>3857201-XL</t>
  </si>
  <si>
    <t>Bandagierkissen für Stall- Wärmegamaschen,schwarz, XL</t>
  </si>
  <si>
    <t>3252225-L</t>
  </si>
  <si>
    <t>ELT Montana könnyű télikabát</t>
  </si>
  <si>
    <t>Winter Lightweight Jacke Montana, Herren, tiefblau, L</t>
  </si>
  <si>
    <t>Férfi lovasruházat</t>
  </si>
  <si>
    <t>Férfi felsőruházat</t>
  </si>
  <si>
    <t>Férfi kabát</t>
  </si>
  <si>
    <r>
      <rPr>
        <sz val="11"/>
        <color rgb="FF000000"/>
        <rFont val="Aptos Narrow"/>
        <family val="2"/>
        <charset val="238"/>
        <scheme val="minor"/>
      </rPr>
      <t xml:space="preserve">Vastag, téli férfi lovaskabát az extra hideg napokra.
Sportosan elegáns megjelenést biztosít a lovasának. Egyenes szabással rendelkezik. Vízlepergető, szélálló, extra hőtartó képességének köszönhetően tökéletes választás a fázós lovasoknak.
- levehető kapucnival
- kétirányú cipzárral
- cipzáras zsebekkel - belső telefontartó és külső zsebek
- carbon logónyomat az elején
</t>
    </r>
    <r>
      <rPr>
        <b/>
        <u/>
        <sz val="11"/>
        <color rgb="FF000000"/>
        <rFont val="Aptos Narrow"/>
        <family val="2"/>
        <charset val="238"/>
        <scheme val="minor"/>
      </rPr>
      <t>Anyaga</t>
    </r>
    <r>
      <rPr>
        <sz val="11"/>
        <color rgb="FF000000"/>
        <rFont val="Aptos Narrow"/>
        <family val="2"/>
        <charset val="238"/>
        <scheme val="minor"/>
      </rPr>
      <t xml:space="preserve">: 100% poliészter ; </t>
    </r>
    <r>
      <rPr>
        <u/>
        <sz val="11"/>
        <color rgb="FF000000"/>
        <rFont val="Aptos Narrow"/>
        <family val="2"/>
        <charset val="238"/>
        <scheme val="minor"/>
      </rPr>
      <t>bélés</t>
    </r>
    <r>
      <rPr>
        <sz val="11"/>
        <color rgb="FF000000"/>
        <rFont val="Aptos Narrow"/>
        <family val="2"/>
        <charset val="238"/>
        <scheme val="minor"/>
      </rPr>
      <t>: 100% poliészter</t>
    </r>
  </si>
  <si>
    <t>Winter Lightweight Jacke Montana</t>
  </si>
  <si>
    <t>3252225-M</t>
  </si>
  <si>
    <t>Winter Lightweight Jacke Montana, Herren, tiefblau, M</t>
  </si>
  <si>
    <t>3252225-S</t>
  </si>
  <si>
    <t xml:space="preserve"> S</t>
  </si>
  <si>
    <t>Winter Lightweight Jacke Montana, Herren, tiefblau, S</t>
  </si>
  <si>
    <t>3252225-XL</t>
  </si>
  <si>
    <t>Winter Lightweight Jacke Montana, Herren, tiefblau, XL</t>
  </si>
  <si>
    <t>3252225-XXL</t>
  </si>
  <si>
    <t xml:space="preserve"> XXL</t>
  </si>
  <si>
    <t>Winter Lightweight Jacke Montana, Herren, tiefblau, XXL</t>
  </si>
  <si>
    <t>3252325-L</t>
  </si>
  <si>
    <t>ELT Missouri softshell-mix mellény</t>
  </si>
  <si>
    <t>Softshell-Mix Jacke Missouri, Herren, tiefblau, L</t>
  </si>
  <si>
    <t>Férfi mellény</t>
  </si>
  <si>
    <r>
      <rPr>
        <sz val="11"/>
        <color rgb="FF000000"/>
        <rFont val="Aptos Narrow"/>
        <family val="2"/>
        <charset val="238"/>
        <scheme val="minor"/>
      </rPr>
      <t xml:space="preserve">Fedezze fel a sportos eleganciát és a kényelmet ezzel a lenyűgöző sportkabáttal!
Az enyhén szabott fazonnak köszönhetően megfelelően illeszkedik a lovas alakjára. A kabát légáteresztő, szélálló és vízlepergető, így az időjárás semmilyen kihívást nem jelenthet a lovaglás során.
- enyhén alakhoz illeszkedő szabással 
- szélálló, vízlepergető
- cipzáras zsebekkel
- carbon logónyomat az elülső részen
</t>
    </r>
    <r>
      <rPr>
        <b/>
        <u/>
        <sz val="11"/>
        <color rgb="FF000000"/>
        <rFont val="Aptos Narrow"/>
        <family val="2"/>
        <charset val="238"/>
        <scheme val="minor"/>
      </rPr>
      <t>Anyaga</t>
    </r>
    <r>
      <rPr>
        <sz val="11"/>
        <color rgb="FF000000"/>
        <rFont val="Aptos Narrow"/>
        <family val="2"/>
        <charset val="238"/>
        <scheme val="minor"/>
      </rPr>
      <t xml:space="preserve">: </t>
    </r>
    <r>
      <rPr>
        <u/>
        <sz val="11"/>
        <color rgb="FF000000"/>
        <rFont val="Aptos Narrow"/>
        <family val="2"/>
        <charset val="238"/>
        <scheme val="minor"/>
      </rPr>
      <t>elöl és hátul</t>
    </r>
    <r>
      <rPr>
        <sz val="11"/>
        <color rgb="FF000000"/>
        <rFont val="Aptos Narrow"/>
        <family val="2"/>
        <charset val="238"/>
        <scheme val="minor"/>
      </rPr>
      <t xml:space="preserve">: 100% poliamid ; </t>
    </r>
    <r>
      <rPr>
        <u/>
        <sz val="11"/>
        <color rgb="FF000000"/>
        <rFont val="Aptos Narrow"/>
        <family val="2"/>
        <charset val="238"/>
        <scheme val="minor"/>
      </rPr>
      <t>betétek</t>
    </r>
    <r>
      <rPr>
        <sz val="11"/>
        <color rgb="FF000000"/>
        <rFont val="Aptos Narrow"/>
        <family val="2"/>
        <charset val="238"/>
        <scheme val="minor"/>
      </rPr>
      <t xml:space="preserve">: 92% poliészter, 8% elasztán ; </t>
    </r>
    <r>
      <rPr>
        <u/>
        <sz val="11"/>
        <color rgb="FF000000"/>
        <rFont val="Aptos Narrow"/>
        <family val="2"/>
        <charset val="238"/>
        <scheme val="minor"/>
      </rPr>
      <t>bélés</t>
    </r>
    <r>
      <rPr>
        <sz val="11"/>
        <color rgb="FF000000"/>
        <rFont val="Aptos Narrow"/>
        <family val="2"/>
        <charset val="238"/>
        <scheme val="minor"/>
      </rPr>
      <t xml:space="preserve">: 100% poliamid ; </t>
    </r>
    <r>
      <rPr>
        <u/>
        <sz val="11"/>
        <color rgb="FF000000"/>
        <rFont val="Aptos Narrow"/>
        <family val="2"/>
        <charset val="238"/>
        <scheme val="minor"/>
      </rPr>
      <t>párnázás</t>
    </r>
    <r>
      <rPr>
        <sz val="11"/>
        <color rgb="FF000000"/>
        <rFont val="Aptos Narrow"/>
        <family val="2"/>
        <charset val="238"/>
        <scheme val="minor"/>
      </rPr>
      <t>: 100% poliészter</t>
    </r>
  </si>
  <si>
    <t>Softshell-Mix Jacke Missouri</t>
  </si>
  <si>
    <t>3252325-M</t>
  </si>
  <si>
    <t>Softshell-Mix Jacke Missouri, Herren, tiefblau, M</t>
  </si>
  <si>
    <t>3252325-S</t>
  </si>
  <si>
    <t>Softshell-Mix Jacke Missouri, Herren, tiefblau, S</t>
  </si>
  <si>
    <t>3252325-XL</t>
  </si>
  <si>
    <t>Softshell-Mix Jacke Missouri, Herren, tiefblau, XL</t>
  </si>
  <si>
    <t>3252325-XXL</t>
  </si>
  <si>
    <t>Softshell-Mix Jacke Missouri, Herren, tiefblau, XXL</t>
  </si>
  <si>
    <t>3252425-L</t>
  </si>
  <si>
    <t>ELT Mix-Weste Maine softshell mellény</t>
  </si>
  <si>
    <t>Softshell-Mix Weste Maine, Herren, tiefblau, L</t>
  </si>
  <si>
    <r>
      <rPr>
        <sz val="11"/>
        <color rgb="FF000000"/>
        <rFont val="Aptos Narrow"/>
        <family val="2"/>
        <charset val="238"/>
        <scheme val="minor"/>
      </rPr>
      <t xml:space="preserve">Igazán elegáns férfi softshell lovaglómellény a Waldhausen legújabb kollekciójából.
Kombinált, szélálló és vízlepergető, ugyanakkor mégis légáteresztő anyagának köszönhetően rendkívül modern mellény. Követi a lovas alakjának vonalát. Oldalán cipzáros zsebek találhatók.
- jól követi a test vonalát
- szélálló, vízálló és légáteresztő
- kétirányú cipzár
- alakot követő szabás
</t>
    </r>
    <r>
      <rPr>
        <b/>
        <u/>
        <sz val="11"/>
        <color rgb="FF000000"/>
        <rFont val="Aptos Narrow"/>
        <family val="2"/>
        <charset val="238"/>
        <scheme val="minor"/>
      </rPr>
      <t>Anyaga</t>
    </r>
    <r>
      <rPr>
        <sz val="11"/>
        <color rgb="FF000000"/>
        <rFont val="Aptos Narrow"/>
        <family val="2"/>
        <charset val="238"/>
        <scheme val="minor"/>
      </rPr>
      <t xml:space="preserve">: </t>
    </r>
    <r>
      <rPr>
        <u/>
        <sz val="11"/>
        <color rgb="FF000000"/>
        <rFont val="Aptos Narrow"/>
        <family val="2"/>
        <charset val="238"/>
        <scheme val="minor"/>
      </rPr>
      <t>elöl és hátul</t>
    </r>
    <r>
      <rPr>
        <sz val="11"/>
        <color rgb="FF000000"/>
        <rFont val="Aptos Narrow"/>
        <family val="2"/>
        <charset val="238"/>
        <scheme val="minor"/>
      </rPr>
      <t xml:space="preserve">: 100% poliamid ; </t>
    </r>
    <r>
      <rPr>
        <u/>
        <sz val="11"/>
        <color rgb="FF000000"/>
        <rFont val="Aptos Narrow"/>
        <family val="2"/>
        <charset val="238"/>
        <scheme val="minor"/>
      </rPr>
      <t>betétek</t>
    </r>
    <r>
      <rPr>
        <sz val="11"/>
        <color rgb="FF000000"/>
        <rFont val="Aptos Narrow"/>
        <family val="2"/>
        <charset val="238"/>
        <scheme val="minor"/>
      </rPr>
      <t xml:space="preserve">: 92% poliészter, 8% elasztán ; </t>
    </r>
    <r>
      <rPr>
        <u/>
        <sz val="11"/>
        <color rgb="FF000000"/>
        <rFont val="Aptos Narrow"/>
        <family val="2"/>
        <charset val="238"/>
        <scheme val="minor"/>
      </rPr>
      <t>bélés</t>
    </r>
    <r>
      <rPr>
        <sz val="11"/>
        <color rgb="FF000000"/>
        <rFont val="Aptos Narrow"/>
        <family val="2"/>
        <charset val="238"/>
        <scheme val="minor"/>
      </rPr>
      <t xml:space="preserve">: 100% poliamid ; </t>
    </r>
    <r>
      <rPr>
        <u/>
        <sz val="11"/>
        <color rgb="FF000000"/>
        <rFont val="Aptos Narrow"/>
        <family val="2"/>
        <charset val="238"/>
        <scheme val="minor"/>
      </rPr>
      <t>párnázás</t>
    </r>
    <r>
      <rPr>
        <sz val="11"/>
        <color rgb="FF000000"/>
        <rFont val="Aptos Narrow"/>
        <family val="2"/>
        <charset val="238"/>
        <scheme val="minor"/>
      </rPr>
      <t>: 100% poliészter</t>
    </r>
  </si>
  <si>
    <t>Softshell-Mix Weste Maine</t>
  </si>
  <si>
    <t>3252425-M</t>
  </si>
  <si>
    <t>ELT Maine softshell-mix mellény</t>
  </si>
  <si>
    <t>Softshell-Mix Weste Maine, Herren, tiefblau, M</t>
  </si>
  <si>
    <t>3252425-S</t>
  </si>
  <si>
    <t>Softshell-Mix Weste Maine, Herren, tiefblau, S</t>
  </si>
  <si>
    <t>3252425-XL</t>
  </si>
  <si>
    <t>Softshell-Mix Weste Maine, Herren, tiefblau, XL</t>
  </si>
  <si>
    <t>3252425-XXL</t>
  </si>
  <si>
    <t>Softshell-Mix Weste Maine, Herren, tiefblau, XXL</t>
  </si>
  <si>
    <t>3252525-L</t>
  </si>
  <si>
    <t>ELT Michigan rövid ujjú póló</t>
  </si>
  <si>
    <t>Polo-Shirt Michigan, Herren, tiefblau, L</t>
  </si>
  <si>
    <t>Férfi rövid ujjú póló</t>
  </si>
  <si>
    <r>
      <rPr>
        <sz val="11"/>
        <color rgb="FF000000"/>
        <rFont val="Aptos Narrow"/>
        <family val="2"/>
        <charset val="238"/>
        <scheme val="minor"/>
      </rPr>
      <t xml:space="preserve">Az ELT Michigan férfi lovas póló egy funkcionális és kényelmes választás minden férfi lovas számára, aki stílusosan és kényelmesen szeretne tevékenykedni a lovak körül, legyen szó lovaglásról vagy az istálló körüli munkáról. Ennek a pólónak a könnyed illeszkedése, lenge szabása gondoskodik arról, hogy maximális szabadságot érezzen a lovas a viselésekor.
- laza fazon
- légáteresztő anyagból
- carbon logónyomat az elején
</t>
    </r>
    <r>
      <rPr>
        <b/>
        <u/>
        <sz val="11"/>
        <color rgb="FF000000"/>
        <rFont val="Aptos Narrow"/>
        <family val="2"/>
        <charset val="238"/>
        <scheme val="minor"/>
      </rPr>
      <t>Anyaga</t>
    </r>
    <r>
      <rPr>
        <sz val="11"/>
        <color rgb="FF000000"/>
        <rFont val="Aptos Narrow"/>
        <family val="2"/>
        <charset val="238"/>
        <scheme val="minor"/>
      </rPr>
      <t>: 94% poliamid, 6% elasztán</t>
    </r>
  </si>
  <si>
    <t>Polo-Shirt Michigan</t>
  </si>
  <si>
    <t>3252525-M</t>
  </si>
  <si>
    <t>Polo-Shirt Michigan, Herren, tiefblau, M</t>
  </si>
  <si>
    <t>3252525-S</t>
  </si>
  <si>
    <t>Polo-Shirt Michigan, Herren, tiefblau, S</t>
  </si>
  <si>
    <t>3252525-XL</t>
  </si>
  <si>
    <t>Polo-Shirt Michigan, Herren, tiefblau, XL</t>
  </si>
  <si>
    <t>3252525-XXL</t>
  </si>
  <si>
    <t>Polo-Shirt Michigan, Herren, tiefblau, XXL</t>
  </si>
  <si>
    <t>3255501-L</t>
  </si>
  <si>
    <t>ELT Maxim férfi lovaglókesztyű</t>
  </si>
  <si>
    <t>Reithandschuh Maxim, Herren,schwarz, L (8,5/9)</t>
  </si>
  <si>
    <t>Lovaglókesztyű</t>
  </si>
  <si>
    <t>Férfi lovaglókesztyű</t>
  </si>
  <si>
    <r>
      <rPr>
        <sz val="11"/>
        <color rgb="FF000000"/>
        <rFont val="Aptos Narrow"/>
        <family val="2"/>
        <charset val="238"/>
        <scheme val="minor"/>
      </rPr>
      <t xml:space="preserve">Sportos, funkcionális téli férfi lovaglókesztyű
- Szélálló, és vízlepergető anyagból készült
- Puha, melegítő bélés
- Tépőzáras
- Fényvisszaverő csík a kéz hátoldalán
- ELT logónyomat
- Reinerősítés
</t>
    </r>
    <r>
      <rPr>
        <b/>
        <u/>
        <sz val="11"/>
        <color rgb="FF000000"/>
        <rFont val="Aptos Narrow"/>
        <family val="2"/>
        <charset val="238"/>
        <scheme val="minor"/>
      </rPr>
      <t>Anyaga</t>
    </r>
    <r>
      <rPr>
        <sz val="11"/>
        <color rgb="FF000000"/>
        <rFont val="Aptos Narrow"/>
        <family val="2"/>
        <charset val="238"/>
        <scheme val="minor"/>
      </rPr>
      <t xml:space="preserve">: </t>
    </r>
    <r>
      <rPr>
        <u/>
        <sz val="11"/>
        <color rgb="FF000000"/>
        <rFont val="Aptos Narrow"/>
        <family val="2"/>
        <charset val="238"/>
        <scheme val="minor"/>
      </rPr>
      <t>hát</t>
    </r>
    <r>
      <rPr>
        <sz val="11"/>
        <color rgb="FF000000"/>
        <rFont val="Aptos Narrow"/>
        <family val="2"/>
        <charset val="238"/>
        <scheme val="minor"/>
      </rPr>
      <t xml:space="preserve">: 96% poliészter, 4% elasztán; </t>
    </r>
    <r>
      <rPr>
        <u/>
        <sz val="11"/>
        <color rgb="FF000000"/>
        <rFont val="Aptos Narrow"/>
        <family val="2"/>
        <charset val="238"/>
        <scheme val="minor"/>
      </rPr>
      <t>tenyér</t>
    </r>
    <r>
      <rPr>
        <sz val="11"/>
        <color rgb="FF000000"/>
        <rFont val="Aptos Narrow"/>
        <family val="2"/>
        <charset val="238"/>
        <scheme val="minor"/>
      </rPr>
      <t xml:space="preserve">: 51% poliamid, 49% poliuretán; </t>
    </r>
    <r>
      <rPr>
        <u/>
        <sz val="11"/>
        <color rgb="FF000000"/>
        <rFont val="Aptos Narrow"/>
        <family val="2"/>
        <charset val="238"/>
        <scheme val="minor"/>
      </rPr>
      <t>bélés</t>
    </r>
    <r>
      <rPr>
        <sz val="11"/>
        <color rgb="FF000000"/>
        <rFont val="Aptos Narrow"/>
        <family val="2"/>
        <charset val="238"/>
        <scheme val="minor"/>
      </rPr>
      <t>: 63% polipropilén, 37% poliészter</t>
    </r>
  </si>
  <si>
    <t>Reithandschuh Maxim</t>
  </si>
  <si>
    <t>3255501-M</t>
  </si>
  <si>
    <t>Reithandschuh Maxim, Herren,schwarz, M (7,5/8)</t>
  </si>
  <si>
    <t>3255501-XL</t>
  </si>
  <si>
    <t>XL</t>
  </si>
  <si>
    <t>Reithandschuh Maxim, Herren,schwarz, XL (9,5/10)</t>
  </si>
  <si>
    <t>3255501-XXL</t>
  </si>
  <si>
    <t>XXL</t>
  </si>
  <si>
    <t>Reithandschuh Maxim, Herren,schwarz, XXL (10,5)</t>
  </si>
  <si>
    <r>
      <rPr>
        <sz val="11"/>
        <color rgb="FF000000"/>
        <rFont val="Aptos Narrow"/>
        <family val="2"/>
        <charset val="238"/>
        <scheme val="minor"/>
      </rPr>
      <t xml:space="preserve">Sportos, funkcionális téli férfi lovaglókesztyű
- Szélálló, és vízlepergető anyagból készült
- Puha, melegítő bélés
- Tépőzáras
- Fényvisszaverő csík a kéz hátoldalán
- ELT logónyomat
- Reinerősítés
</t>
    </r>
    <r>
      <rPr>
        <b/>
        <u/>
        <sz val="11"/>
        <color rgb="FF000000"/>
        <rFont val="Aptos Narrow"/>
        <family val="2"/>
        <charset val="238"/>
        <scheme val="minor"/>
      </rPr>
      <t>Anyaga</t>
    </r>
    <r>
      <rPr>
        <sz val="11"/>
        <color rgb="FF000000"/>
        <rFont val="Aptos Narrow"/>
        <family val="2"/>
        <charset val="238"/>
        <scheme val="minor"/>
      </rPr>
      <t xml:space="preserve">: </t>
    </r>
    <r>
      <rPr>
        <u/>
        <sz val="11"/>
        <color rgb="FF000000"/>
        <rFont val="Aptos Narrow"/>
        <family val="2"/>
        <charset val="238"/>
        <scheme val="minor"/>
      </rPr>
      <t>hát</t>
    </r>
    <r>
      <rPr>
        <sz val="11"/>
        <color rgb="FF000000"/>
        <rFont val="Aptos Narrow"/>
        <family val="2"/>
        <charset val="238"/>
        <scheme val="minor"/>
      </rPr>
      <t xml:space="preserve">: 96% poliészter, 4% elasztán; </t>
    </r>
    <r>
      <rPr>
        <u/>
        <sz val="11"/>
        <color rgb="FF000000"/>
        <rFont val="Aptos Narrow"/>
        <family val="2"/>
        <charset val="238"/>
        <scheme val="minor"/>
      </rPr>
      <t>tenyér</t>
    </r>
    <r>
      <rPr>
        <sz val="11"/>
        <color rgb="FF000000"/>
        <rFont val="Aptos Narrow"/>
        <family val="2"/>
        <charset val="238"/>
        <scheme val="minor"/>
      </rPr>
      <t xml:space="preserve">: 51% poliamid, 49% poliuretán ; </t>
    </r>
    <r>
      <rPr>
        <u/>
        <sz val="11"/>
        <color rgb="FF000000"/>
        <rFont val="Aptos Narrow"/>
        <family val="2"/>
        <charset val="238"/>
        <scheme val="minor"/>
      </rPr>
      <t>bélés</t>
    </r>
    <r>
      <rPr>
        <sz val="11"/>
        <color rgb="FF000000"/>
        <rFont val="Aptos Narrow"/>
        <family val="2"/>
        <charset val="238"/>
        <scheme val="minor"/>
      </rPr>
      <t>: 63% polipropilén, 37% poliészter</t>
    </r>
  </si>
  <si>
    <t>3252801-H46</t>
  </si>
  <si>
    <t>ELT Matteo Classic lovaglónadrág</t>
  </si>
  <si>
    <t>Reithose Matteo Classic, Herren,schwarz, Gr. 46</t>
  </si>
  <si>
    <t>Férfi lovaglónadrág</t>
  </si>
  <si>
    <r>
      <rPr>
        <sz val="11"/>
        <color rgb="FF000000"/>
        <rFont val="Aptos Narrow"/>
        <family val="2"/>
        <charset val="238"/>
        <scheme val="minor"/>
      </rPr>
      <t xml:space="preserve">Kiválóan tapadó telibőrös, sportos megjelenésű férfi lovaglónadrág.
- telibőrös ülés
- rugalmas lábmandzsettákkal
- ragasztott anyag: rendkívül rugalmas, mérettartó és puha belsővel rendelkezik
-  bi-elasztikus, légáteresztő anyagból
- kompressziós hatású
- az elején lévő zsebeken karbon szalagok találhatók
- gombos zsebek a hátoldalon
- mobiltelefon-tartóval ellátva
- ELT logónyomat karbon megjelenéssel elöl és hátul
</t>
    </r>
    <r>
      <rPr>
        <b/>
        <u/>
        <sz val="11"/>
        <color rgb="FF000000"/>
        <rFont val="Aptos Narrow"/>
        <family val="2"/>
        <charset val="238"/>
        <scheme val="minor"/>
      </rPr>
      <t>Anyaga</t>
    </r>
    <r>
      <rPr>
        <sz val="11"/>
        <color rgb="FF000000"/>
        <rFont val="Aptos Narrow"/>
        <family val="2"/>
        <charset val="238"/>
        <scheme val="minor"/>
      </rPr>
      <t xml:space="preserve">: </t>
    </r>
    <r>
      <rPr>
        <u/>
        <sz val="11"/>
        <color rgb="FF000000"/>
        <rFont val="Aptos Narrow"/>
        <family val="2"/>
        <charset val="238"/>
        <scheme val="minor"/>
      </rPr>
      <t>kívül</t>
    </r>
    <r>
      <rPr>
        <sz val="11"/>
        <color rgb="FF000000"/>
        <rFont val="Aptos Narrow"/>
        <family val="2"/>
        <charset val="238"/>
        <scheme val="minor"/>
      </rPr>
      <t xml:space="preserve">: 77% poliamid, 23% elasztán ; </t>
    </r>
    <r>
      <rPr>
        <u/>
        <sz val="11"/>
        <color rgb="FF000000"/>
        <rFont val="Aptos Narrow"/>
        <family val="2"/>
        <charset val="238"/>
        <scheme val="minor"/>
      </rPr>
      <t>belső</t>
    </r>
    <r>
      <rPr>
        <sz val="11"/>
        <color rgb="FF000000"/>
        <rFont val="Aptos Narrow"/>
        <family val="2"/>
        <charset val="238"/>
        <scheme val="minor"/>
      </rPr>
      <t>: 92% poliészter, 8% elasztán</t>
    </r>
  </si>
  <si>
    <t>Reithose Matteo Classic</t>
  </si>
  <si>
    <t>3252801-H48</t>
  </si>
  <si>
    <t>Reithose Matteo Classic, Herren,schwarz, Gr. 48</t>
  </si>
  <si>
    <t>3252801-H50</t>
  </si>
  <si>
    <t>Reithose Matteo Classic, Herren,schwarz, Gr. 50</t>
  </si>
  <si>
    <t>3252801-H52</t>
  </si>
  <si>
    <t>Reithose Matteo Classic, Herren,schwarz, Gr. 52</t>
  </si>
  <si>
    <t>3252801-H54</t>
  </si>
  <si>
    <t>Reithose Matteo Classic, Herren,schwarz, Gr. 54</t>
  </si>
  <si>
    <t>3252801-H56</t>
  </si>
  <si>
    <t>Reithose Matteo Classic, Herren,schwarz, Gr. 56</t>
  </si>
  <si>
    <t>3252825-H46</t>
  </si>
  <si>
    <t>Reithose Matteo Classic, Herren, tiefblau, Gr. 46</t>
  </si>
  <si>
    <t>3252825-H48</t>
  </si>
  <si>
    <t>Reithose Matteo Classic, Herren, tiefblau, Gr. 48</t>
  </si>
  <si>
    <t>3252825-H50</t>
  </si>
  <si>
    <t>Reithose Matteo Classic, Herren, tiefblau, Gr. 50</t>
  </si>
  <si>
    <t>3252825-H52</t>
  </si>
  <si>
    <t>Reithose Matteo Classic, Herren, tiefblau, Gr. 52</t>
  </si>
  <si>
    <t>3252825-H54</t>
  </si>
  <si>
    <t>Reithose Matteo Classic, Herren, tiefblau, Gr. 54</t>
  </si>
  <si>
    <t>3252825-H56</t>
  </si>
  <si>
    <t>Reithose Matteo Classic, Herren, tiefblau, Gr. 56</t>
  </si>
  <si>
    <t>3252902-H46</t>
  </si>
  <si>
    <t>ELT Mailo térd szilikonos lovaglónadrág</t>
  </si>
  <si>
    <t>Reithose Mailo Knie Silikon, Herren, weiß, Gr. 46</t>
  </si>
  <si>
    <r>
      <rPr>
        <sz val="11"/>
        <color rgb="FF000000"/>
        <rFont val="Aptos Narrow"/>
        <family val="2"/>
        <charset val="238"/>
        <scheme val="minor"/>
      </rPr>
      <t xml:space="preserve">Kiválóan tapadó szilikon térdfolttal ellátott sportos megjelenésű férfi lovaglónadrág.
- szilikon térdfolttal
- kiváló tapadású
- extra rugalmas anyagból a maximális kényelemért
- légáteresztő és bi-elasztikus
- rugalmas láblezárásokkal
- kompressziós hatású
- rendkívül rugalmas, mérettartó és puha belsővel
- az elején levő zsebek karbon szalaggal díszített
- gombos zsebek a hátoldalon
</t>
    </r>
    <r>
      <rPr>
        <b/>
        <u/>
        <sz val="11"/>
        <color rgb="FF000000"/>
        <rFont val="Aptos Narrow"/>
        <family val="2"/>
        <charset val="238"/>
        <scheme val="minor"/>
      </rPr>
      <t>Anyaga</t>
    </r>
    <r>
      <rPr>
        <sz val="11"/>
        <color rgb="FF000000"/>
        <rFont val="Aptos Narrow"/>
        <family val="2"/>
        <charset val="238"/>
        <scheme val="minor"/>
      </rPr>
      <t xml:space="preserve">: </t>
    </r>
    <r>
      <rPr>
        <u/>
        <sz val="11"/>
        <color rgb="FF000000"/>
        <rFont val="Aptos Narrow"/>
        <family val="2"/>
        <charset val="238"/>
        <scheme val="minor"/>
      </rPr>
      <t>kívül</t>
    </r>
    <r>
      <rPr>
        <sz val="11"/>
        <color rgb="FF000000"/>
        <rFont val="Aptos Narrow"/>
        <family val="2"/>
        <charset val="238"/>
        <scheme val="minor"/>
      </rPr>
      <t xml:space="preserve">: 77% poliamid, 23% elasztán ; </t>
    </r>
    <r>
      <rPr>
        <u/>
        <sz val="11"/>
        <color rgb="FF000000"/>
        <rFont val="Aptos Narrow"/>
        <family val="2"/>
        <charset val="238"/>
        <scheme val="minor"/>
      </rPr>
      <t>bélés</t>
    </r>
    <r>
      <rPr>
        <sz val="11"/>
        <color rgb="FF000000"/>
        <rFont val="Aptos Narrow"/>
        <family val="2"/>
        <charset val="238"/>
        <scheme val="minor"/>
      </rPr>
      <t>: 92% poliészter, 8% elasztán</t>
    </r>
  </si>
  <si>
    <t>Reithose Mailo Knie Silikon</t>
  </si>
  <si>
    <t>3252901-H46</t>
  </si>
  <si>
    <t>Reithose Mailo Knie Silikon, Herren,schwarz, Gr. 46</t>
  </si>
  <si>
    <t>3252902-H48</t>
  </si>
  <si>
    <t>Reithose Mailo Knie Silikon, Herren, weiß, Gr. 48</t>
  </si>
  <si>
    <t>3252901-H48</t>
  </si>
  <si>
    <t>Reithose Mailo Knie Silikon, Herren,schwarz, Gr. 48</t>
  </si>
  <si>
    <t>3252902-H50</t>
  </si>
  <si>
    <t>Reithose Mailo Knie Silikon, Herren, weiß, Gr. 50</t>
  </si>
  <si>
    <t>3252901-H50</t>
  </si>
  <si>
    <t>Reithose Mailo Knie Silikon, Herren,schwarz, Gr. 50</t>
  </si>
  <si>
    <t>3252902-H52</t>
  </si>
  <si>
    <t>Reithose Mailo Knie Silikon, Herren, weiß, Gr. 52</t>
  </si>
  <si>
    <t>3252901-H52</t>
  </si>
  <si>
    <t>Reithose Mailo Knie Silikon, Herren,schwarz, Gr. 52</t>
  </si>
  <si>
    <t>3252902-H54</t>
  </si>
  <si>
    <t>Reithose Mailo Knie Silikon, Herren, weiß, Gr. 54</t>
  </si>
  <si>
    <t>3252901-H54</t>
  </si>
  <si>
    <t>Reithose Mailo Knie Silikon, Herren,schwarz, Gr. 54</t>
  </si>
  <si>
    <t>3252902-H56</t>
  </si>
  <si>
    <t>Reithose Mailo Knie Silikon, Herren, weiß, Gr. 56</t>
  </si>
  <si>
    <t>3252901-H56</t>
  </si>
  <si>
    <t>Reithose Mailo Knie Silikon, Herren,schwarz, Gr. 56</t>
  </si>
  <si>
    <t>3252925-H46</t>
  </si>
  <si>
    <t>Reithose Mailo Knie Silikon, Herren, tiefblau, Gr. 46</t>
  </si>
  <si>
    <t>3252925-H48</t>
  </si>
  <si>
    <t>Reithose Mailo Knie Silikon, Herren, tiefblau, Gr. 48</t>
  </si>
  <si>
    <t>3252925-H50</t>
  </si>
  <si>
    <t>Reithose Mailo Knie Silikon, Herren, tiefblau, Gr. 50</t>
  </si>
  <si>
    <t>3252925-H52</t>
  </si>
  <si>
    <t>Reithose Mailo Knie Silikon, Herren, tiefblau, Gr. 52</t>
  </si>
  <si>
    <t>3252925-H54</t>
  </si>
  <si>
    <t>Reithose Mailo Knie Silikon, Herren, tiefblau, Gr. 54</t>
  </si>
  <si>
    <t>3252925-H56</t>
  </si>
  <si>
    <t>Reithose Mailo Knie Silikon, Herren, tiefblau, Gr. 56</t>
  </si>
  <si>
    <t>3253302-H46</t>
  </si>
  <si>
    <t>ELT Marc teliszilikonos  férfi lovaglónadrág</t>
  </si>
  <si>
    <t>Reithose Marc Silikon, Herren, weiß, Gr. 46</t>
  </si>
  <si>
    <r>
      <rPr>
        <sz val="11"/>
        <color rgb="FF000000"/>
        <rFont val="Aptos Narrow"/>
        <family val="2"/>
        <charset val="238"/>
        <scheme val="minor"/>
      </rPr>
      <t xml:space="preserve">Sportos férfi lovaglónadrág.
- szilikon üléspárnázattal
- rugalmas lábmandzsetták 
- ragasztott anyag: rendkívül rugalmas, mérettartó, légáteresztő és puha belsővel
- bi-elasztikus
- kompressziós hatás
- karbon szalaggal az elején
- füles zsebek gombbal a hátsó részen
- mobiltelefon-tartó zsebbel
- ELT logó nyomata karbon megjelenéssel elöl és hátul
</t>
    </r>
    <r>
      <rPr>
        <b/>
        <u/>
        <sz val="11"/>
        <color rgb="FF000000"/>
        <rFont val="Aptos Narrow"/>
        <family val="2"/>
        <charset val="238"/>
        <scheme val="minor"/>
      </rPr>
      <t>Anyaga</t>
    </r>
    <r>
      <rPr>
        <sz val="11"/>
        <color rgb="FF000000"/>
        <rFont val="Aptos Narrow"/>
        <family val="2"/>
        <charset val="238"/>
        <scheme val="minor"/>
      </rPr>
      <t xml:space="preserve">: </t>
    </r>
    <r>
      <rPr>
        <u/>
        <sz val="11"/>
        <color rgb="FF000000"/>
        <rFont val="Aptos Narrow"/>
        <family val="2"/>
        <charset val="238"/>
        <scheme val="minor"/>
      </rPr>
      <t>kívül</t>
    </r>
    <r>
      <rPr>
        <sz val="11"/>
        <color rgb="FF000000"/>
        <rFont val="Aptos Narrow"/>
        <family val="2"/>
        <charset val="238"/>
        <scheme val="minor"/>
      </rPr>
      <t xml:space="preserve">: 77% poliamid, 23% elasztán ; </t>
    </r>
    <r>
      <rPr>
        <u/>
        <sz val="11"/>
        <color rgb="FF000000"/>
        <rFont val="Aptos Narrow"/>
        <family val="2"/>
        <charset val="238"/>
        <scheme val="minor"/>
      </rPr>
      <t>belső</t>
    </r>
    <r>
      <rPr>
        <sz val="11"/>
        <color rgb="FF000000"/>
        <rFont val="Aptos Narrow"/>
        <family val="2"/>
        <charset val="238"/>
        <scheme val="minor"/>
      </rPr>
      <t>: 92% poliészter, 8% elasztán</t>
    </r>
  </si>
  <si>
    <t>Reithose Marc Silikon</t>
  </si>
  <si>
    <t>3253301-H46</t>
  </si>
  <si>
    <t>Reithose Marc Silikon, Herren,schwarz, Gr. 46</t>
  </si>
  <si>
    <t>3253302-H48</t>
  </si>
  <si>
    <t>Reithose Marc Silikon, Herren, weiß, Gr. 48</t>
  </si>
  <si>
    <t>3253301-H48</t>
  </si>
  <si>
    <t>Reithose Marc Silikon, Herren,schwarz, Gr. 48</t>
  </si>
  <si>
    <t>3253302-H50</t>
  </si>
  <si>
    <t>Reithose Marc Silikon, Herren, weiß, Gr. 50</t>
  </si>
  <si>
    <t>3253301-H50</t>
  </si>
  <si>
    <t>Reithose Marc Silikon, Herren,schwarz, Gr. 50</t>
  </si>
  <si>
    <t>3253302-H52</t>
  </si>
  <si>
    <t>Reithose Marc Silikon, Herren, weiß, Gr. 52</t>
  </si>
  <si>
    <t>3253301-H52</t>
  </si>
  <si>
    <t>Reithose Marc Silikon, Herren,schwarz, Gr. 52</t>
  </si>
  <si>
    <t>3253302-H54</t>
  </si>
  <si>
    <t>Reithose Marc Silikon, Herren, weiß, Gr. 54</t>
  </si>
  <si>
    <t>3253301-H54</t>
  </si>
  <si>
    <t>Reithose Marc Silikon, Herren,schwarz, Gr. 54</t>
  </si>
  <si>
    <t>3253302-H56</t>
  </si>
  <si>
    <t>Reithose Marc Silikon, Herren, weiß, Gr. 56</t>
  </si>
  <si>
    <t>3253301-H56</t>
  </si>
  <si>
    <t>Reithose Marc Silikon, Herren,schwarz, Gr. 56</t>
  </si>
  <si>
    <t>3253325-H46</t>
  </si>
  <si>
    <t>Reithose Marc Silikon, Herren, tiefblau, Gr. 46</t>
  </si>
  <si>
    <t>3253325-H48</t>
  </si>
  <si>
    <t>Reithose Marc Silikon, Herren, tiefblau, Gr. 48</t>
  </si>
  <si>
    <t>3253325-H50</t>
  </si>
  <si>
    <t>Reithose Marc Silikon, Herren, tiefblau, Gr. 50</t>
  </si>
  <si>
    <t>3253325-H52</t>
  </si>
  <si>
    <t>Reithose Marc Silikon, Herren, tiefblau, Gr. 52</t>
  </si>
  <si>
    <t>3253325-H54</t>
  </si>
  <si>
    <t>Reithose Marc Silikon, Herren, tiefblau, Gr. 54</t>
  </si>
  <si>
    <t>3253325-H56</t>
  </si>
  <si>
    <t>Reithose Marc Silikon, Herren, tiefblau, Gr. 56</t>
  </si>
  <si>
    <t>314901-L</t>
  </si>
  <si>
    <t>ELT Karo unisex lovaglózokni</t>
  </si>
  <si>
    <t>Reitsocken Karo,schwarz/jeansblau, L</t>
  </si>
  <si>
    <t>Férfi lovasruházat kiegészítők</t>
  </si>
  <si>
    <t>Férfi lovaglózokni</t>
  </si>
  <si>
    <r>
      <rPr>
        <sz val="11"/>
        <color rgb="FF000000"/>
        <rFont val="Aptos Narrow"/>
        <family val="2"/>
        <charset val="238"/>
        <scheme val="minor"/>
      </rPr>
      <t xml:space="preserve">Klasszikus térdzokni puha pamutkeverékből és megerősített bolyhos talp rugalmas betéttel.
Legyen szó sportos megjelenésről vagy klasszikus gyémánt dizájnról – térdzokniink a lovaglás speciális követelményeihez igazodnak.
</t>
    </r>
    <r>
      <rPr>
        <b/>
        <u/>
        <sz val="11"/>
        <color rgb="FF000000"/>
        <rFont val="Aptos Narrow"/>
        <family val="2"/>
        <charset val="238"/>
        <scheme val="minor"/>
      </rPr>
      <t>Anyaga</t>
    </r>
    <r>
      <rPr>
        <sz val="11"/>
        <color rgb="FF000000"/>
        <rFont val="Aptos Narrow"/>
        <family val="2"/>
        <charset val="238"/>
        <scheme val="minor"/>
      </rPr>
      <t>: 72% pamut, 23% poliészter, 5% elasztán</t>
    </r>
  </si>
  <si>
    <t>Reitsocken Karo</t>
  </si>
  <si>
    <t>schwarz/jeansblau</t>
  </si>
  <si>
    <t>fekte/farmerkék</t>
  </si>
  <si>
    <t>314901-M</t>
  </si>
  <si>
    <t>Reitsocken Karo,schwarz/jeansblau, M</t>
  </si>
  <si>
    <t>314901-S</t>
  </si>
  <si>
    <t>Reitsocken Karo,schwarz/jeansblau, S</t>
  </si>
  <si>
    <t>314921-L</t>
  </si>
  <si>
    <t>Reitsocken Karo,schwarz/milch, L</t>
  </si>
  <si>
    <t>schwarz/milch</t>
  </si>
  <si>
    <t>fekte/tejfehér</t>
  </si>
  <si>
    <t>314921-M</t>
  </si>
  <si>
    <t>Reitsocken Karo,schwarz/milch, M</t>
  </si>
  <si>
    <t>314921-S</t>
  </si>
  <si>
    <t>Reitsocken Karo,schwarz/milch, S</t>
  </si>
  <si>
    <t>314941-L</t>
  </si>
  <si>
    <t>Reitsocken Karo,schwarz/kreideblau, L</t>
  </si>
  <si>
    <t>schwarz/kreideblau</t>
  </si>
  <si>
    <t>fekte/krétakék</t>
  </si>
  <si>
    <t>314941-M</t>
  </si>
  <si>
    <t>314941-S</t>
  </si>
  <si>
    <t>3150201-L</t>
  </si>
  <si>
    <t>ELT Royal unisex lovaglózokni</t>
  </si>
  <si>
    <t>Reitsocken Royal,schwarz, L</t>
  </si>
  <si>
    <r>
      <rPr>
        <sz val="11"/>
        <color rgb="FF000000"/>
        <rFont val="Aptos Narrow"/>
        <family val="2"/>
        <charset val="238"/>
        <scheme val="minor"/>
      </rPr>
      <t xml:space="preserve">Klasszikus térdzokni, puha pamutkeverékből. Megerősített, bolyhos talp rugalmas betéttel. Első osztályú kényelem. 
</t>
    </r>
    <r>
      <rPr>
        <b/>
        <u/>
        <sz val="11"/>
        <color rgb="FF000000"/>
        <rFont val="Aptos Narrow"/>
        <family val="2"/>
        <charset val="238"/>
        <scheme val="minor"/>
      </rPr>
      <t>Anyaga</t>
    </r>
    <r>
      <rPr>
        <sz val="11"/>
        <color rgb="FF000000"/>
        <rFont val="Aptos Narrow"/>
        <family val="2"/>
        <charset val="238"/>
        <scheme val="minor"/>
      </rPr>
      <t>: 72% pamut, 23% poliészter, 5% elasztán</t>
    </r>
  </si>
  <si>
    <t>Reitsocken Royal</t>
  </si>
  <si>
    <t>fekete</t>
  </si>
  <si>
    <t>3150201-M</t>
  </si>
  <si>
    <t>3150201-S</t>
  </si>
  <si>
    <t>3150211-L</t>
  </si>
  <si>
    <t>ELT Royal lovaglózokni</t>
  </si>
  <si>
    <t>Reitsocken Royal, granitgrau, L</t>
  </si>
  <si>
    <t>granitgrau</t>
  </si>
  <si>
    <t>sötétszürke</t>
  </si>
  <si>
    <t>3150211-S</t>
  </si>
  <si>
    <t>3235255-L</t>
  </si>
  <si>
    <t xml:space="preserve">ELT Athletic unisex lovaglózokni 3 pár </t>
  </si>
  <si>
    <t>Reitsocken Athletic, nachtblau, L</t>
  </si>
  <si>
    <t>- Divatos térdzokni könnyű nejlon minőségben, légáteresztő
- Első osztályú viselési kényelem meleg hőmérsékletben is
- Lófej sziluett kontrasztos színben
- 3 pár/csomag
Anyag:
kék/kék: 97% poliamid, 3% elasztán
Kék/szürke: 80% poliamid, 3% elasztán, 17% polipropilén
Kék/Taupe: 97% poliamid, 3% elasztán</t>
  </si>
  <si>
    <t>Reitsocken Athletic</t>
  </si>
  <si>
    <t>éjkék</t>
  </si>
  <si>
    <t>3235255-M</t>
  </si>
  <si>
    <t>3235255-S</t>
  </si>
  <si>
    <t>3254901-L</t>
  </si>
  <si>
    <t xml:space="preserve"> L (43-46)</t>
  </si>
  <si>
    <t>ELT Merino unisex lovaglózokni</t>
  </si>
  <si>
    <t>Reitsocken Merino, Unisex,schwarz, L (43-46)</t>
  </si>
  <si>
    <r>
      <rPr>
        <sz val="11"/>
        <color rgb="FF000000"/>
        <rFont val="Aptos Narrow"/>
        <family val="2"/>
        <charset val="238"/>
        <scheme val="minor"/>
      </rPr>
      <t xml:space="preserve">Sportos lovaglózokni hőszabályzó funkcióval.
- anyagkeverék merinó gyapjúval
- légáteresztő
- antibakteriális, szagtalanító hatású
- nedvességszabályozó
- beépített, kötött ELT logó felirat
</t>
    </r>
    <r>
      <rPr>
        <b/>
        <u/>
        <sz val="11"/>
        <color rgb="FF000000"/>
        <rFont val="Aptos Narrow"/>
        <family val="2"/>
        <charset val="238"/>
        <scheme val="minor"/>
      </rPr>
      <t>Anyaga</t>
    </r>
    <r>
      <rPr>
        <sz val="11"/>
        <color rgb="FF000000"/>
        <rFont val="Aptos Narrow"/>
        <family val="2"/>
        <charset val="238"/>
        <scheme val="minor"/>
      </rPr>
      <t>: 70% gyapjú, 25% poliamid, 5% elasztán</t>
    </r>
  </si>
  <si>
    <t>Reitsocken Merino</t>
  </si>
  <si>
    <t>3254901-M</t>
  </si>
  <si>
    <t xml:space="preserve"> M (39-42)</t>
  </si>
  <si>
    <t>Reitsocken Merino, Unisex,schwarz, M (39-42)</t>
  </si>
  <si>
    <t>Waldhausen Griffy futószár</t>
  </si>
  <si>
    <t>Longierleine Griffy,schwarz</t>
  </si>
  <si>
    <t>Futószárazás, lókiképzés</t>
  </si>
  <si>
    <t>Futószár</t>
  </si>
  <si>
    <r>
      <rPr>
        <sz val="11"/>
        <color rgb="FF000000"/>
        <rFont val="Aptos Narrow"/>
        <family val="2"/>
        <charset val="238"/>
        <scheme val="minor"/>
      </rPr>
      <t xml:space="preserve">Extra puha és rugalmas anyagból készült futószár. Nagyon kényelmes a kézben, forgatható karabinerrel.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Hossza</t>
    </r>
    <r>
      <rPr>
        <sz val="11"/>
        <color rgb="FF000000"/>
        <rFont val="Aptos Narrow"/>
        <family val="2"/>
        <charset val="238"/>
        <scheme val="minor"/>
      </rPr>
      <t>: kb. 8 m</t>
    </r>
  </si>
  <si>
    <t>Longierleine Griffy</t>
  </si>
  <si>
    <t>Longierleine Griffy, weiß</t>
  </si>
  <si>
    <t>Longierleine Griffy, grau/schwarz</t>
  </si>
  <si>
    <t>Longierleine Griffy, azurblau</t>
  </si>
  <si>
    <t>azurblau</t>
  </si>
  <si>
    <t>Longierleine Griffy, tannengrün</t>
  </si>
  <si>
    <t>STAR futószár</t>
  </si>
  <si>
    <t>Longierleine Star, braun</t>
  </si>
  <si>
    <t>Longierleine Star</t>
  </si>
  <si>
    <t>Longierleine Star,schwarz</t>
  </si>
  <si>
    <r>
      <rPr>
        <sz val="11"/>
        <color rgb="FF000000"/>
        <rFont val="Aptos Narrow"/>
        <family val="2"/>
        <charset val="238"/>
        <scheme val="minor"/>
      </rPr>
      <t xml:space="preserve">Forgatható, varrott bőrszíj a karabiner felőli oldalon. Cserélhető karabinerrel.
</t>
    </r>
    <r>
      <rPr>
        <b/>
        <u/>
        <sz val="11"/>
        <color rgb="FF000000"/>
        <rFont val="Aptos Narrow"/>
        <family val="2"/>
        <charset val="238"/>
        <scheme val="minor"/>
      </rPr>
      <t>A szíj anyaga</t>
    </r>
    <r>
      <rPr>
        <sz val="11"/>
        <color rgb="FF000000"/>
        <rFont val="Aptos Narrow"/>
        <family val="2"/>
        <charset val="238"/>
        <scheme val="minor"/>
      </rPr>
      <t xml:space="preserve">:
belül: 100% polipropilén
kívül: 100% poliészter
</t>
    </r>
    <r>
      <rPr>
        <b/>
        <u/>
        <sz val="11"/>
        <color rgb="FF000000"/>
        <rFont val="Aptos Narrow"/>
        <family val="2"/>
        <charset val="238"/>
        <scheme val="minor"/>
      </rPr>
      <t>Hossza</t>
    </r>
    <r>
      <rPr>
        <sz val="11"/>
        <color rgb="FF000000"/>
        <rFont val="Aptos Narrow"/>
        <family val="2"/>
        <charset val="238"/>
        <scheme val="minor"/>
      </rPr>
      <t>: 7,7 méter</t>
    </r>
  </si>
  <si>
    <t xml:space="preserve"> ca. 8 m</t>
  </si>
  <si>
    <t>STAR gurtnis futószár</t>
  </si>
  <si>
    <t>Longierleine Star ohne Wirbel und Stege,schwarz, ca. 8 m</t>
  </si>
  <si>
    <r>
      <rPr>
        <sz val="11"/>
        <color rgb="FF000000"/>
        <rFont val="Aptos Narrow"/>
        <family val="2"/>
        <charset val="238"/>
        <scheme val="minor"/>
      </rPr>
      <t xml:space="preserve">Hevederből készült kihúzó zsinór. Kézszíjjal és cserélhető karabiner kampóval.
</t>
    </r>
    <r>
      <rPr>
        <b/>
        <u/>
        <sz val="11"/>
        <color rgb="FF000000"/>
        <rFont val="Aptos Narrow"/>
        <family val="2"/>
        <charset val="238"/>
        <scheme val="minor"/>
      </rPr>
      <t>Szövedék anyaga</t>
    </r>
    <r>
      <rPr>
        <sz val="11"/>
        <color rgb="FF000000"/>
        <rFont val="Aptos Narrow"/>
        <family val="2"/>
        <charset val="238"/>
        <scheme val="minor"/>
      </rPr>
      <t xml:space="preserve">:
belül: 100% polipropilén
kívül: 100% poliészter
</t>
    </r>
    <r>
      <rPr>
        <b/>
        <u/>
        <sz val="11"/>
        <color rgb="FF000000"/>
        <rFont val="Aptos Narrow"/>
        <family val="2"/>
        <charset val="238"/>
        <scheme val="minor"/>
      </rPr>
      <t>Hosszúsága</t>
    </r>
    <r>
      <rPr>
        <sz val="11"/>
        <color rgb="FF000000"/>
        <rFont val="Aptos Narrow"/>
        <family val="2"/>
        <charset val="238"/>
        <scheme val="minor"/>
      </rPr>
      <t>: kb. 8 m</t>
    </r>
  </si>
  <si>
    <t>Longierleine Star ohne Wirbel und Stege</t>
  </si>
  <si>
    <t>Waldhausen Rosé futószár</t>
  </si>
  <si>
    <t>Longierleine Rosé,schwarz</t>
  </si>
  <si>
    <r>
      <rPr>
        <sz val="11"/>
        <color rgb="FF000000"/>
        <rFont val="Aptos Narrow"/>
        <family val="2"/>
        <charset val="238"/>
        <scheme val="minor"/>
      </rPr>
      <t xml:space="preserve">Extra puha és könnyen fogható futószár. Ugyanakkor nagyon kényelmes a kézben. Ha szükséges, a horog könnyen cserélhető, mert nem közvetlenül varrva, hanem áthurkolva van. Rosé veretekkel.
</t>
    </r>
    <r>
      <rPr>
        <b/>
        <u/>
        <sz val="11"/>
        <color rgb="FF000000"/>
        <rFont val="Aptos Narrow"/>
        <family val="2"/>
        <charset val="238"/>
        <scheme val="minor"/>
      </rPr>
      <t>Hossza</t>
    </r>
    <r>
      <rPr>
        <sz val="11"/>
        <color rgb="FF000000"/>
        <rFont val="Aptos Narrow"/>
        <family val="2"/>
        <charset val="238"/>
        <scheme val="minor"/>
      </rPr>
      <t xml:space="preserve">: kb. 8 méter </t>
    </r>
  </si>
  <si>
    <t>Longierleine Rosé</t>
  </si>
  <si>
    <t>Waldhausen jutalomfalat táska</t>
  </si>
  <si>
    <t>Leckerli-Beutel,schwarz</t>
  </si>
  <si>
    <t>Futószárazás, lókiképzés egyéb kiegészítők</t>
  </si>
  <si>
    <r>
      <rPr>
        <sz val="11"/>
        <color rgb="FF000000"/>
        <rFont val="Aptos Narrow"/>
        <family val="2"/>
        <charset val="238"/>
        <scheme val="minor"/>
      </rPr>
      <t xml:space="preserve">A táska könnyen rögzíthető a derékszíjhoz vagy az övhöz egy klip segítségével. Egy kézzel nyitható és zárható a bepattanós rögzítésnek köszönhetően. Ideális lovakkal végzett földmunkákhoz vagy kutyakiképzéshez.
</t>
    </r>
    <r>
      <rPr>
        <b/>
        <u/>
        <sz val="11"/>
        <color rgb="FF000000"/>
        <rFont val="Aptos Narrow"/>
        <family val="2"/>
        <charset val="238"/>
        <scheme val="minor"/>
      </rPr>
      <t>Mérete</t>
    </r>
    <r>
      <rPr>
        <sz val="11"/>
        <color rgb="FF000000"/>
        <rFont val="Aptos Narrow"/>
        <family val="2"/>
        <charset val="238"/>
        <scheme val="minor"/>
      </rPr>
      <t xml:space="preserve">: 15 x 13 cm
</t>
    </r>
    <r>
      <rPr>
        <b/>
        <u/>
        <sz val="11"/>
        <color rgb="FF000000"/>
        <rFont val="Aptos Narrow"/>
        <family val="2"/>
        <charset val="238"/>
        <scheme val="minor"/>
      </rPr>
      <t>Átmérője</t>
    </r>
    <r>
      <rPr>
        <sz val="11"/>
        <color rgb="FF000000"/>
        <rFont val="Aptos Narrow"/>
        <family val="2"/>
        <charset val="238"/>
        <scheme val="minor"/>
      </rPr>
      <t>: 10,5 cm</t>
    </r>
  </si>
  <si>
    <t>Leckerli-Beutel</t>
  </si>
  <si>
    <t>840401-18</t>
  </si>
  <si>
    <t xml:space="preserve"> 18 cm</t>
  </si>
  <si>
    <t>Waldhausen szakál futószárazáshoz 18 cm</t>
  </si>
  <si>
    <t>Longierbrille,schwarz, 18 cm</t>
  </si>
  <si>
    <r>
      <rPr>
        <sz val="11"/>
        <color rgb="FF000000"/>
        <rFont val="Aptos Narrow"/>
        <family val="2"/>
        <charset val="238"/>
        <scheme val="minor"/>
      </rPr>
      <t xml:space="preserve">Futószárazó szakáll két karabinerrel és közepén D-gyűrűvel.
</t>
    </r>
    <r>
      <rPr>
        <b/>
        <u/>
        <sz val="11"/>
        <color rgb="FF000000"/>
        <rFont val="Aptos Narrow"/>
        <family val="2"/>
        <charset val="238"/>
        <scheme val="minor"/>
      </rPr>
      <t>Anyaga</t>
    </r>
    <r>
      <rPr>
        <sz val="11"/>
        <color rgb="FF000000"/>
        <rFont val="Aptos Narrow"/>
        <family val="2"/>
        <charset val="238"/>
        <scheme val="minor"/>
      </rPr>
      <t>: 100% poliamid</t>
    </r>
  </si>
  <si>
    <t>Longierbrille</t>
  </si>
  <si>
    <t>840401-25</t>
  </si>
  <si>
    <t xml:space="preserve"> 25 cm</t>
  </si>
  <si>
    <t>Waldhausen szakál futószárazáshoz 25 cm</t>
  </si>
  <si>
    <t>Longierbrille,schwarz, 25 cm</t>
  </si>
  <si>
    <r>
      <rPr>
        <sz val="11"/>
        <color rgb="FF000000"/>
        <rFont val="Aptos Narrow"/>
        <family val="2"/>
        <charset val="238"/>
        <scheme val="minor"/>
      </rPr>
      <t xml:space="preserve">Futószárazó szakáll két karabinerrel, közepén egy D-gyűrűvel.
</t>
    </r>
    <r>
      <rPr>
        <b/>
        <u/>
        <sz val="11"/>
        <color rgb="FF000000"/>
        <rFont val="Aptos Narrow"/>
        <family val="2"/>
        <charset val="238"/>
        <scheme val="minor"/>
      </rPr>
      <t>Anyaga</t>
    </r>
    <r>
      <rPr>
        <sz val="11"/>
        <color rgb="FF000000"/>
        <rFont val="Aptos Narrow"/>
        <family val="2"/>
        <charset val="238"/>
        <scheme val="minor"/>
      </rPr>
      <t>: 100% poliamid</t>
    </r>
  </si>
  <si>
    <t>840417-18</t>
  </si>
  <si>
    <t>Waldhausen dupla karikás szakál futószárazáshoz 18 cm</t>
  </si>
  <si>
    <t>Longierbrille Double,schwarz, 18 cm</t>
  </si>
  <si>
    <t xml:space="preserve">Futószárazó szakáll két karabinerrel, középen két D-gyűrűvel. </t>
  </si>
  <si>
    <t>Longierbrille Double</t>
  </si>
  <si>
    <t>840417-25</t>
  </si>
  <si>
    <t>Waldhausen dupla karikás szakál futószárazáshoz 25 cm</t>
  </si>
  <si>
    <t>Longierbrille Double,schwarz, 25 cm</t>
  </si>
  <si>
    <t>840450-25</t>
  </si>
  <si>
    <t>Longierbrille, azurblau, 25 cm</t>
  </si>
  <si>
    <t>840464-25</t>
  </si>
  <si>
    <t>Longierbrille, tannengrün, 25 cm</t>
  </si>
  <si>
    <t>Waldhausen szakál futószárazáshoz</t>
  </si>
  <si>
    <t>Longierbrille mit Wirbel,schwarz</t>
  </si>
  <si>
    <t>Futószárazó szakáll két karabinerrel és közepén D-gyűrűvel.</t>
  </si>
  <si>
    <t>Longierbrille mit Wirbel</t>
  </si>
  <si>
    <t>840601-25</t>
  </si>
  <si>
    <t>Waldhausen Rosé szakál futószárazáshoz</t>
  </si>
  <si>
    <t>Longierbrille, Rosé,schwarz, 25 cm</t>
  </si>
  <si>
    <r>
      <rPr>
        <sz val="11"/>
        <color rgb="FF000000"/>
        <rFont val="Aptos Narrow"/>
        <family val="2"/>
        <charset val="238"/>
        <scheme val="minor"/>
      </rPr>
      <t xml:space="preserve">Futószárazó szakáll két karabinerrel, középen D-gyűrűvel. Rózsarany/rosegold színű fémkellékekkel.
</t>
    </r>
    <r>
      <rPr>
        <b/>
        <u/>
        <sz val="11"/>
        <color rgb="FF000000"/>
        <rFont val="Aptos Narrow"/>
        <family val="2"/>
        <charset val="238"/>
        <scheme val="minor"/>
      </rPr>
      <t>Mérete</t>
    </r>
    <r>
      <rPr>
        <sz val="11"/>
        <color rgb="FF000000"/>
        <rFont val="Aptos Narrow"/>
        <family val="2"/>
        <charset val="238"/>
        <scheme val="minor"/>
      </rPr>
      <t>: 25 cm</t>
    </r>
  </si>
  <si>
    <t>1904801-PON</t>
  </si>
  <si>
    <t>Waldhausen futószárazó heveder</t>
  </si>
  <si>
    <t>Longiergurt Nylon,schwarz, Pony</t>
  </si>
  <si>
    <t>Futószárazó heveder</t>
  </si>
  <si>
    <r>
      <rPr>
        <sz val="11"/>
        <color rgb="FF000000"/>
        <rFont val="Aptos Narrow"/>
        <family val="2"/>
        <charset val="238"/>
        <scheme val="minor"/>
      </rPr>
      <t xml:space="preserve">Kiváló minőségű neoprén anyagból készült futószárazó heveder. A gyűrűk sokfélesége alkalmas a szárak egyéni beállítására, valamint a kettős futószárazásra is.
</t>
    </r>
    <r>
      <rPr>
        <b/>
        <u/>
        <sz val="11"/>
        <color rgb="FF000000"/>
        <rFont val="Aptos Narrow"/>
        <family val="2"/>
        <charset val="238"/>
        <scheme val="minor"/>
      </rPr>
      <t>Hossz (PON)</t>
    </r>
    <r>
      <rPr>
        <sz val="11"/>
        <color rgb="FF000000"/>
        <rFont val="Aptos Narrow"/>
        <family val="2"/>
        <charset val="238"/>
        <scheme val="minor"/>
      </rPr>
      <t xml:space="preserve">: 160-180 cm (állítható méret)
</t>
    </r>
    <r>
      <rPr>
        <b/>
        <u/>
        <sz val="11"/>
        <color rgb="FF000000"/>
        <rFont val="Aptos Narrow"/>
        <family val="2"/>
        <charset val="238"/>
        <scheme val="minor"/>
      </rPr>
      <t>Hossz (WB)</t>
    </r>
    <r>
      <rPr>
        <sz val="11"/>
        <color rgb="FF000000"/>
        <rFont val="Aptos Narrow"/>
        <family val="2"/>
        <charset val="238"/>
        <scheme val="minor"/>
      </rPr>
      <t>: 180-210 cm (állítható méret)</t>
    </r>
  </si>
  <si>
    <t>Longiergurt Nylon</t>
  </si>
  <si>
    <t>1904801-WB</t>
  </si>
  <si>
    <t>Longiergurt Nylon,schwarz, WB</t>
  </si>
  <si>
    <t>1907201-PON</t>
  </si>
  <si>
    <t>Waldhausen Rosé futószárazó heveder</t>
  </si>
  <si>
    <t>Longiergurt Supersoft Rosé,schwarz, Pony</t>
  </si>
  <si>
    <r>
      <rPr>
        <sz val="11"/>
        <color rgb="FF000000"/>
        <rFont val="Aptos Narrow"/>
        <family val="2"/>
        <charset val="238"/>
        <scheme val="minor"/>
      </rPr>
      <t xml:space="preserve">Extra puha futószárazó heveder, mely magas fokú kényelmet biztosít a lónak. A kerülete mindkét görgős csat segítségével könnyen állítható. A gyűrűk sokfélesége alkalmas a szárak egyéni beállítására, valamint a kettős futószárazásra is.
Roségold/rózsarany fémkellékekkel. 
</t>
    </r>
    <r>
      <rPr>
        <b/>
        <u/>
        <sz val="11"/>
        <color rgb="FF000000"/>
        <rFont val="Aptos Narrow"/>
        <family val="2"/>
        <charset val="238"/>
        <scheme val="minor"/>
      </rPr>
      <t>Használható hossz (PON)</t>
    </r>
    <r>
      <rPr>
        <sz val="11"/>
        <color rgb="FF000000"/>
        <rFont val="Aptos Narrow"/>
        <family val="2"/>
        <charset val="238"/>
        <scheme val="minor"/>
      </rPr>
      <t xml:space="preserve">: 150-185 cm
</t>
    </r>
    <r>
      <rPr>
        <b/>
        <u/>
        <sz val="11"/>
        <color rgb="FF000000"/>
        <rFont val="Aptos Narrow"/>
        <family val="2"/>
        <charset val="238"/>
        <scheme val="minor"/>
      </rPr>
      <t>Használható hossz (WB)</t>
    </r>
    <r>
      <rPr>
        <sz val="11"/>
        <color rgb="FF000000"/>
        <rFont val="Aptos Narrow"/>
        <family val="2"/>
        <charset val="238"/>
        <scheme val="minor"/>
      </rPr>
      <t>: 180-225 cm</t>
    </r>
  </si>
  <si>
    <t>Longiergurt Supersoft Rosé</t>
  </si>
  <si>
    <t>1907201-WB</t>
  </si>
  <si>
    <t>Longiergurt Supersoft Rosé,schwarz, WB</t>
  </si>
  <si>
    <t>1907301-PON</t>
  </si>
  <si>
    <t>Waldhausen Supersoft futószárazó heveder</t>
  </si>
  <si>
    <t>Longiergurt Supersoft,schwarz, Pony</t>
  </si>
  <si>
    <t>Longiergurt Supersoft</t>
  </si>
  <si>
    <t>1907301-WB</t>
  </si>
  <si>
    <t>Longiergurt Supersoft,schwarz, WB</t>
  </si>
  <si>
    <t>38514001-PON</t>
  </si>
  <si>
    <t>Waldhausen marvédő alátét futószárazó hevederhez</t>
  </si>
  <si>
    <t>Longiergurtunterlage,schwarz, Pony</t>
  </si>
  <si>
    <r>
      <rPr>
        <sz val="11"/>
        <color rgb="FF000000"/>
        <rFont val="Aptos Narrow"/>
        <family val="2"/>
        <charset val="238"/>
        <scheme val="minor"/>
      </rPr>
      <t xml:space="preserve">15 mm vastag, párnázott és gyönyörűen steppelt futószárazó nyeregalátét.
Ütéscsillapító, légáteresztő, tartós és puha alátét, amely tépőzárral rögzíthető.
</t>
    </r>
    <r>
      <rPr>
        <b/>
        <u/>
        <sz val="11"/>
        <color rgb="FF000000"/>
        <rFont val="Aptos Narrow"/>
        <family val="2"/>
        <charset val="238"/>
        <scheme val="minor"/>
      </rPr>
      <t>Anyaga</t>
    </r>
    <r>
      <rPr>
        <sz val="11"/>
        <color rgb="FF000000"/>
        <rFont val="Aptos Narrow"/>
        <family val="2"/>
        <charset val="238"/>
        <scheme val="minor"/>
      </rPr>
      <t xml:space="preserve">: 65% poliészter, 35% pamut ; közbenső réteg: 100% poliészter
</t>
    </r>
    <r>
      <rPr>
        <b/>
        <u/>
        <sz val="11"/>
        <color rgb="FF000000"/>
        <rFont val="Aptos Narrow"/>
        <family val="2"/>
        <charset val="238"/>
        <scheme val="minor"/>
      </rPr>
      <t>Mérete</t>
    </r>
    <r>
      <rPr>
        <sz val="11"/>
        <color rgb="FF000000"/>
        <rFont val="Aptos Narrow"/>
        <family val="2"/>
        <charset val="238"/>
        <scheme val="minor"/>
      </rPr>
      <t>: WB: 117 cm ; PON:  91 cm</t>
    </r>
  </si>
  <si>
    <t>Longiergurtunterlage</t>
  </si>
  <si>
    <t>38514001-WB</t>
  </si>
  <si>
    <t>Longiergurtunterlage,schwarz</t>
  </si>
  <si>
    <t>3854401-PON</t>
  </si>
  <si>
    <t>Waldhausen memóriahabos futószárazó heveder alátét</t>
  </si>
  <si>
    <t>Longiergurt-Unterlage  Memory Schaum,schwarz, Pony</t>
  </si>
  <si>
    <r>
      <rPr>
        <sz val="11"/>
        <color rgb="FF000000"/>
        <rFont val="Aptos Narrow"/>
        <family val="2"/>
        <charset val="238"/>
        <scheme val="minor"/>
      </rPr>
      <t xml:space="preserve">Vastag memóriahabból készült nyeregalátét futószárazáshoz, amely a memóriahabnak köszönhetően tökéletesen illeszkedik a ló hátához és  a tépőzárak segítségével nem csúszik el a hátán.
</t>
    </r>
    <r>
      <rPr>
        <b/>
        <u/>
        <sz val="11"/>
        <color rgb="FF000000"/>
        <rFont val="Aptos Narrow"/>
        <family val="2"/>
        <charset val="238"/>
        <scheme val="minor"/>
      </rPr>
      <t>Mérete</t>
    </r>
    <r>
      <rPr>
        <sz val="11"/>
        <color rgb="FF000000"/>
        <rFont val="Aptos Narrow"/>
        <family val="2"/>
        <charset val="238"/>
        <scheme val="minor"/>
      </rPr>
      <t>: WB: 110 × 24 cm ; PON: 80 × 21 cm</t>
    </r>
  </si>
  <si>
    <t>Longiergurt-Unterlage  Memory Schaum</t>
  </si>
  <si>
    <t>3854401-WB</t>
  </si>
  <si>
    <t>Longiergurt-Unterlage  Memory Schaum,schwarz</t>
  </si>
  <si>
    <t>608001-PON</t>
  </si>
  <si>
    <t>STAR voltizs heveder</t>
  </si>
  <si>
    <t>Longier- und Voltigiergurt,schwarz, Pony</t>
  </si>
  <si>
    <r>
      <rPr>
        <sz val="11"/>
        <color rgb="FF000000"/>
        <rFont val="Aptos Narrow"/>
        <family val="2"/>
        <charset val="238"/>
        <scheme val="minor"/>
      </rPr>
      <t xml:space="preserve">Ideális voltizs heveder minőségi bőrből. Erős fogantyúk és középső hevederek, mindkét oldalon hurkok, 3 az oldalsó reteszek rögzítéséhez, stb. 
</t>
    </r>
    <r>
      <rPr>
        <b/>
        <u/>
        <sz val="11"/>
        <color rgb="FF000000"/>
        <rFont val="Aptos Narrow"/>
        <family val="2"/>
        <charset val="238"/>
        <scheme val="minor"/>
      </rPr>
      <t>Hosszúság (póni)</t>
    </r>
    <r>
      <rPr>
        <sz val="11"/>
        <color rgb="FF000000"/>
        <rFont val="Aptos Narrow"/>
        <family val="2"/>
        <charset val="238"/>
        <scheme val="minor"/>
      </rPr>
      <t xml:space="preserve">: 150-185 cm 
</t>
    </r>
    <r>
      <rPr>
        <b/>
        <u/>
        <sz val="11"/>
        <color rgb="FF000000"/>
        <rFont val="Aptos Narrow"/>
        <family val="2"/>
        <charset val="238"/>
        <scheme val="minor"/>
      </rPr>
      <t>Hosszúság (full)</t>
    </r>
    <r>
      <rPr>
        <sz val="11"/>
        <color rgb="FF000000"/>
        <rFont val="Aptos Narrow"/>
        <family val="2"/>
        <charset val="238"/>
        <scheme val="minor"/>
      </rPr>
      <t>: 180-225 cm</t>
    </r>
  </si>
  <si>
    <t>Longier- und Voltigiergurt</t>
  </si>
  <si>
    <t>608001-WB</t>
  </si>
  <si>
    <t>Longier- und Voltigiergurt,schwarz, WB</t>
  </si>
  <si>
    <t>Waldhausen Training voltizs heveder</t>
  </si>
  <si>
    <t>Voltigiergurt Training,schwarz, WB</t>
  </si>
  <si>
    <r>
      <rPr>
        <sz val="11"/>
        <color rgb="FF000000"/>
        <rFont val="Aptos Narrow"/>
        <family val="2"/>
        <charset val="238"/>
        <scheme val="minor"/>
      </rPr>
      <t xml:space="preserve">Minőségi bőrből készült voltizs heveder. 
Robusztus, kiváló minőségű bőrből készült, kopásálló gumibakkal ellátott bőrfogantyúk és lábtartók mindkét oldalon, 5 darab rejtett D-gyűrűvel. A hasi öv mindkét oldalon összeilleszthető. 
</t>
    </r>
    <r>
      <rPr>
        <b/>
        <u/>
        <sz val="11"/>
        <color rgb="FF000000"/>
        <rFont val="Aptos Narrow"/>
        <family val="2"/>
        <charset val="238"/>
        <scheme val="minor"/>
      </rPr>
      <t>Mérete (WB)</t>
    </r>
    <r>
      <rPr>
        <sz val="11"/>
        <color rgb="FF000000"/>
        <rFont val="Aptos Narrow"/>
        <family val="2"/>
        <charset val="238"/>
        <scheme val="minor"/>
      </rPr>
      <t>: 1,97-2,40 m</t>
    </r>
  </si>
  <si>
    <t>Voltigiergurt Training</t>
  </si>
  <si>
    <t>Voltigiergurt Training, weiß, WB</t>
  </si>
  <si>
    <t>801201-PON</t>
  </si>
  <si>
    <t>Waldhausen Soft futószárazó heveder</t>
  </si>
  <si>
    <t>Longiergurt Soft,schwarz, Pony</t>
  </si>
  <si>
    <r>
      <rPr>
        <sz val="11"/>
        <color rgb="FF000000"/>
        <rFont val="Aptos Narrow"/>
        <family val="2"/>
        <charset val="238"/>
        <scheme val="minor"/>
      </rPr>
      <t xml:space="preserve">Tartós anyagból készült futószárazó heveder, puha polár anyaggal bélelve. 13 gyűrűvel mindkét oldalon állítható.
</t>
    </r>
    <r>
      <rPr>
        <b/>
        <u/>
        <sz val="11"/>
        <color rgb="FF000000"/>
        <rFont val="Aptos Narrow"/>
        <family val="2"/>
        <charset val="238"/>
        <scheme val="minor"/>
      </rPr>
      <t>Szélesség</t>
    </r>
    <r>
      <rPr>
        <sz val="11"/>
        <color rgb="FF000000"/>
        <rFont val="Aptos Narrow"/>
        <family val="2"/>
        <charset val="238"/>
        <scheme val="minor"/>
      </rPr>
      <t xml:space="preserve">: 10 cm
</t>
    </r>
    <r>
      <rPr>
        <b/>
        <u/>
        <sz val="11"/>
        <color rgb="FF000000"/>
        <rFont val="Aptos Narrow"/>
        <family val="2"/>
        <charset val="238"/>
        <scheme val="minor"/>
      </rPr>
      <t>Használati hossz (PON)</t>
    </r>
    <r>
      <rPr>
        <sz val="11"/>
        <color rgb="FF000000"/>
        <rFont val="Aptos Narrow"/>
        <family val="2"/>
        <charset val="238"/>
        <scheme val="minor"/>
      </rPr>
      <t xml:space="preserve">: 1,75-2,00 m
</t>
    </r>
    <r>
      <rPr>
        <b/>
        <u/>
        <sz val="11"/>
        <color rgb="FF000000"/>
        <rFont val="Aptos Narrow"/>
        <family val="2"/>
        <charset val="238"/>
        <scheme val="minor"/>
      </rPr>
      <t>Használati hossz (WB)</t>
    </r>
    <r>
      <rPr>
        <sz val="11"/>
        <color rgb="FF000000"/>
        <rFont val="Aptos Narrow"/>
        <family val="2"/>
        <charset val="238"/>
        <scheme val="minor"/>
      </rPr>
      <t>: 2,00-2,45 m</t>
    </r>
  </si>
  <si>
    <t>Longiergurt Soft</t>
  </si>
  <si>
    <t>801201-WB</t>
  </si>
  <si>
    <t>Longiergurt Soft,schwarz, WB</t>
  </si>
  <si>
    <t>810801-WB</t>
  </si>
  <si>
    <t>Waldhausen bőr futószárazó heveder</t>
  </si>
  <si>
    <t>Longiergurt Leder,schwarz, WB</t>
  </si>
  <si>
    <r>
      <rPr>
        <sz val="11"/>
        <color rgb="FF000000"/>
        <rFont val="Aptos Narrow"/>
        <family val="2"/>
        <charset val="238"/>
        <scheme val="minor"/>
      </rPr>
      <t xml:space="preserve">Kiváló minőségű bőrből készült futószárazó heveder. A gyűrűk sokfélesége alkalmas a szárak egyéni beállítására, valamint a kettős futószárazásra is.
</t>
    </r>
    <r>
      <rPr>
        <b/>
        <u/>
        <sz val="11"/>
        <color rgb="FF000000"/>
        <rFont val="Aptos Narrow"/>
        <family val="2"/>
        <charset val="238"/>
        <scheme val="minor"/>
      </rPr>
      <t>Használható hossz (WB méretben)</t>
    </r>
    <r>
      <rPr>
        <sz val="11"/>
        <color rgb="FF000000"/>
        <rFont val="Aptos Narrow"/>
        <family val="2"/>
        <charset val="238"/>
        <scheme val="minor"/>
      </rPr>
      <t>: 2,00 - 2,50 m</t>
    </r>
  </si>
  <si>
    <t>Longiergurt Leder</t>
  </si>
  <si>
    <t>8114001-PON</t>
  </si>
  <si>
    <t>Waldhausen szőrmés futószárazó heveder</t>
  </si>
  <si>
    <t>Longiergurt Teddyfleece,schwarz, Pony</t>
  </si>
  <si>
    <r>
      <rPr>
        <sz val="11"/>
        <color rgb="FF000000"/>
        <rFont val="Aptos Narrow"/>
        <family val="2"/>
        <charset val="238"/>
        <scheme val="minor"/>
      </rPr>
      <t xml:space="preserve">Erős polipropilénből készült, lágyan párnázott teddy gyapjú bordázat. 12 gyűrűvel rendelkezik az egyéni kitöréshez.
</t>
    </r>
    <r>
      <rPr>
        <b/>
        <u/>
        <sz val="11"/>
        <color rgb="FF000000"/>
        <rFont val="Aptos Narrow"/>
        <family val="2"/>
        <charset val="238"/>
        <scheme val="minor"/>
      </rPr>
      <t>Használható hossz</t>
    </r>
    <r>
      <rPr>
        <sz val="11"/>
        <color rgb="FF000000"/>
        <rFont val="Aptos Narrow"/>
        <family val="2"/>
        <charset val="238"/>
        <scheme val="minor"/>
      </rPr>
      <t>:
SH: 1,10 - 1,65 m
PON: 1,75 - 2,10 m
WB: 2,00 - 2,50 m</t>
    </r>
  </si>
  <si>
    <t>Longiergurt Teddyfleece</t>
  </si>
  <si>
    <t>8114001-SH</t>
  </si>
  <si>
    <t xml:space="preserve"> Shetty</t>
  </si>
  <si>
    <t>Longiergurt Teddyfleece,schwarz, Shetty</t>
  </si>
  <si>
    <t>8114001-WB</t>
  </si>
  <si>
    <t>Longiergurt Teddyfleece,schwarz, WB</t>
  </si>
  <si>
    <t>8114201-PON</t>
  </si>
  <si>
    <t>Waldhausen voltizs heveder</t>
  </si>
  <si>
    <t>Longier- und Voltigiergurt, synthetik,schwarz, Pony</t>
  </si>
  <si>
    <r>
      <rPr>
        <sz val="11"/>
        <color rgb="FF000000"/>
        <rFont val="Aptos Narrow"/>
        <family val="2"/>
        <charset val="238"/>
        <scheme val="minor"/>
      </rPr>
      <t xml:space="preserve">Ideális voltizs heveder szintetikus anyagból. Erős fogantyúk és középső hevederek, hurkok mindkét oldalon. Három gyűrű az oldalsó reteszek rögzítéséhez. Ideális boltozáshoz és kitöréshez. 
</t>
    </r>
    <r>
      <rPr>
        <b/>
        <u/>
        <sz val="11"/>
        <color rgb="FF000000"/>
        <rFont val="Aptos Narrow"/>
        <family val="2"/>
        <charset val="238"/>
        <scheme val="minor"/>
      </rPr>
      <t>Használható hosszúság (póni)</t>
    </r>
    <r>
      <rPr>
        <sz val="11"/>
        <color rgb="FF000000"/>
        <rFont val="Aptos Narrow"/>
        <family val="2"/>
        <charset val="238"/>
        <scheme val="minor"/>
      </rPr>
      <t xml:space="preserve">: 1,60 - 2,10 m
</t>
    </r>
    <r>
      <rPr>
        <b/>
        <u/>
        <sz val="11"/>
        <color rgb="FF000000"/>
        <rFont val="Aptos Narrow"/>
        <family val="2"/>
        <charset val="238"/>
        <scheme val="minor"/>
      </rPr>
      <t>Használható hossz (WB)</t>
    </r>
    <r>
      <rPr>
        <sz val="11"/>
        <color rgb="FF000000"/>
        <rFont val="Aptos Narrow"/>
        <family val="2"/>
        <charset val="238"/>
        <scheme val="minor"/>
      </rPr>
      <t>: 2,00 - 2,50 m</t>
    </r>
  </si>
  <si>
    <t>8114201-WB</t>
  </si>
  <si>
    <t>Longier- und Voltigiergurt, synthetik,schwarz, WB</t>
  </si>
  <si>
    <r>
      <rPr>
        <sz val="11"/>
        <color rgb="FF000000"/>
        <rFont val="Aptos Narrow"/>
        <family val="2"/>
        <charset val="238"/>
        <scheme val="minor"/>
      </rPr>
      <t xml:space="preserve">Ideális voltizs heveder szintetikus anyagból. Erős fogantyúk és középső hevederek, hurkok mindkét oldalon. Három gyűrű az oldalsó reteszek rögzítéséhez. Ideális boltozáshoz és kitöréshez.
</t>
    </r>
    <r>
      <rPr>
        <b/>
        <u/>
        <sz val="11"/>
        <color rgb="FF000000"/>
        <rFont val="Aptos Narrow"/>
        <family val="2"/>
        <charset val="238"/>
        <scheme val="minor"/>
      </rPr>
      <t>Használható hosszúság (póni)</t>
    </r>
    <r>
      <rPr>
        <sz val="11"/>
        <color rgb="FF000000"/>
        <rFont val="Aptos Narrow"/>
        <family val="2"/>
        <charset val="238"/>
        <scheme val="minor"/>
      </rPr>
      <t xml:space="preserve">: 1,60 - 2,10 m
</t>
    </r>
    <r>
      <rPr>
        <b/>
        <u/>
        <sz val="11"/>
        <color rgb="FF000000"/>
        <rFont val="Aptos Narrow"/>
        <family val="2"/>
        <charset val="238"/>
        <scheme val="minor"/>
      </rPr>
      <t>Használható hossz (WB)</t>
    </r>
    <r>
      <rPr>
        <sz val="11"/>
        <color rgb="FF000000"/>
        <rFont val="Aptos Narrow"/>
        <family val="2"/>
        <charset val="238"/>
        <scheme val="minor"/>
      </rPr>
      <t>: 2,00 - 2,50 m</t>
    </r>
  </si>
  <si>
    <t>8114301-SH</t>
  </si>
  <si>
    <t xml:space="preserve"> SH</t>
  </si>
  <si>
    <t>STAR futószárazó heveder kapaszkodóval</t>
  </si>
  <si>
    <t>Longiergurt mit Handgriff, synthetik,schwarz, SH</t>
  </si>
  <si>
    <r>
      <rPr>
        <sz val="11"/>
        <color rgb="FF000000"/>
        <rFont val="Aptos Narrow"/>
        <family val="2"/>
        <charset val="238"/>
        <scheme val="minor"/>
      </rPr>
      <t xml:space="preserve">Bőrborítású fogantyúval a biztonságos kifutáshoz gyerekekkel, optimális testkontaktus érdekében nyereg nélkül. Téglalap alakú gyűrűkkel, amelyekbe kengyelhevedereket lehet csatolni, hat gyűrűvel a segédgyeplő rögzítésére.
</t>
    </r>
    <r>
      <rPr>
        <b/>
        <u/>
        <sz val="11"/>
        <color rgb="FF000000"/>
        <rFont val="Aptos Narrow"/>
        <family val="2"/>
        <charset val="238"/>
        <scheme val="minor"/>
      </rPr>
      <t>Használható hossz</t>
    </r>
    <r>
      <rPr>
        <sz val="11"/>
        <color rgb="FF000000"/>
        <rFont val="Aptos Narrow"/>
        <family val="2"/>
        <charset val="238"/>
        <scheme val="minor"/>
      </rPr>
      <t xml:space="preserve">:
</t>
    </r>
    <r>
      <rPr>
        <u/>
        <sz val="11"/>
        <color rgb="FF000000"/>
        <rFont val="Aptos Narrow"/>
        <family val="2"/>
        <charset val="238"/>
        <scheme val="minor"/>
      </rPr>
      <t>SH</t>
    </r>
    <r>
      <rPr>
        <sz val="11"/>
        <color rgb="FF000000"/>
        <rFont val="Aptos Narrow"/>
        <family val="2"/>
        <charset val="238"/>
        <scheme val="minor"/>
      </rPr>
      <t xml:space="preserve">: 1,10 - 1,50 m
</t>
    </r>
    <r>
      <rPr>
        <u/>
        <sz val="11"/>
        <color rgb="FF000000"/>
        <rFont val="Aptos Narrow"/>
        <family val="2"/>
        <charset val="238"/>
        <scheme val="minor"/>
      </rPr>
      <t>WB</t>
    </r>
    <r>
      <rPr>
        <sz val="11"/>
        <color rgb="FF000000"/>
        <rFont val="Aptos Narrow"/>
        <family val="2"/>
        <charset val="238"/>
        <scheme val="minor"/>
      </rPr>
      <t>: 1,80 -2,40 m</t>
    </r>
  </si>
  <si>
    <t>Longiergurt mit Handgriff</t>
  </si>
  <si>
    <t>8114301-WB</t>
  </si>
  <si>
    <t>Longiergurt mit Handgriff, synthetik,schwarz, WB</t>
  </si>
  <si>
    <r>
      <rPr>
        <sz val="11"/>
        <color rgb="FF000000"/>
        <rFont val="Aptos Narrow"/>
        <family val="2"/>
        <charset val="238"/>
        <scheme val="minor"/>
      </rPr>
      <t xml:space="preserve">Bőrborítású fogantyúval a biztonságos kifutáshoz gyerekekkel, optimális testkontaktus érdekében nyereg nélkül. Téglalap alakú gyűrűkkel, amelyekbe kengyelhevedereket lehet csatolni, hat gyűrűvel a segédgyeplő rögzítésére. 
</t>
    </r>
    <r>
      <rPr>
        <b/>
        <u/>
        <sz val="11"/>
        <color rgb="FF000000"/>
        <rFont val="Aptos Narrow"/>
        <family val="2"/>
        <charset val="238"/>
        <scheme val="minor"/>
      </rPr>
      <t>Használható hossz</t>
    </r>
    <r>
      <rPr>
        <sz val="11"/>
        <color rgb="FF000000"/>
        <rFont val="Aptos Narrow"/>
        <family val="2"/>
        <charset val="238"/>
        <scheme val="minor"/>
      </rPr>
      <t xml:space="preserve">:
</t>
    </r>
    <r>
      <rPr>
        <u/>
        <sz val="11"/>
        <color rgb="FF000000"/>
        <rFont val="Aptos Narrow"/>
        <family val="2"/>
        <charset val="238"/>
        <scheme val="minor"/>
      </rPr>
      <t>SH</t>
    </r>
    <r>
      <rPr>
        <sz val="11"/>
        <color rgb="FF000000"/>
        <rFont val="Aptos Narrow"/>
        <family val="2"/>
        <charset val="238"/>
        <scheme val="minor"/>
      </rPr>
      <t xml:space="preserve">: 1,10 - 1,50 m
</t>
    </r>
    <r>
      <rPr>
        <u/>
        <sz val="11"/>
        <color rgb="FF000000"/>
        <rFont val="Aptos Narrow"/>
        <family val="2"/>
        <charset val="238"/>
        <scheme val="minor"/>
      </rPr>
      <t>WB</t>
    </r>
    <r>
      <rPr>
        <sz val="11"/>
        <color rgb="FF000000"/>
        <rFont val="Aptos Narrow"/>
        <family val="2"/>
        <charset val="238"/>
        <scheme val="minor"/>
      </rPr>
      <t>: 1,80 -2,40 m</t>
    </r>
  </si>
  <si>
    <t>8114410-PON</t>
  </si>
  <si>
    <t>Waldhausen voltizsheveder</t>
  </si>
  <si>
    <t>Longiergurt mit zwei Handgriffen, synthetik,schwarz/grau, Pony</t>
  </si>
  <si>
    <t>Bőrből készült heveder mindkét oldalán csattal, bőrborítású fogantyúkkal a biztonságos futószárazáshoz gyerekekkel vagy felnőttekkel, optimális testkontaktus mellett, nyereg nélkül. Téglalap alakú gyűrűkkel, amelyekbe kengyelhevedereket lehet csatolni, 6 gyűrűvel a segédgyeplő rögzítésére.</t>
  </si>
  <si>
    <t>Longiergurt mit zwei Handgriffen</t>
  </si>
  <si>
    <t>schwarz/grau</t>
  </si>
  <si>
    <t>8114410-SH</t>
  </si>
  <si>
    <t>Longiergurt mit zwei Handgriffen, synthetik,schwarz/grau, Shetty</t>
  </si>
  <si>
    <t>8114410-WB</t>
  </si>
  <si>
    <t>Longiergurt mit zwei Handgriffen, synthetik,schwarz/grau, WB</t>
  </si>
  <si>
    <t>8114463-PON</t>
  </si>
  <si>
    <t>Longiergurt mit zwei Handgriffen, synthetik,schwarz/rosarot, Pony</t>
  </si>
  <si>
    <t>schwarz/rosarot</t>
  </si>
  <si>
    <t>8114463-SH</t>
  </si>
  <si>
    <t>Longiergurt mit zwei Handgriffen, synthetik,schwarz/rosarot, Shetty</t>
  </si>
  <si>
    <t>1110502-WB</t>
  </si>
  <si>
    <t>Waldhausen Competition fülvédő</t>
  </si>
  <si>
    <t>Fliegenohren Competition, weiß, WB</t>
  </si>
  <si>
    <t>Légy elleni védelem</t>
  </si>
  <si>
    <t>Fülvédő</t>
  </si>
  <si>
    <t>Elegáns légyfülek csillogó szalaggal, hogy passzoljanak a Competition nyeregbetétünkhöz. A fülek sima pamut keverékből készültek, a homlokrész horgolt.</t>
  </si>
  <si>
    <t>Fliegenohren Competition</t>
  </si>
  <si>
    <t>1110501-WB</t>
  </si>
  <si>
    <t>Fliegenohren Competition,schwarz/schwarz, WB</t>
  </si>
  <si>
    <t>1110523-WB</t>
  </si>
  <si>
    <t>Fliegenohren Competition, aschgrau, WB</t>
  </si>
  <si>
    <t>1110547-WB</t>
  </si>
  <si>
    <t>Fliegenohren Competition, burgunderrot/silber, WB</t>
  </si>
  <si>
    <t>burgunderrot/silber</t>
  </si>
  <si>
    <t>1110541-WB</t>
  </si>
  <si>
    <t>Fliegenohren Competition,kreideblau, WB</t>
  </si>
  <si>
    <t>1110555-WB</t>
  </si>
  <si>
    <t>Fliegenohren Competition, nachtblau, WB</t>
  </si>
  <si>
    <t>1110564-WB</t>
  </si>
  <si>
    <t>Fliegenohren Competition, tannengrün, WB</t>
  </si>
  <si>
    <t>1111605-WB</t>
  </si>
  <si>
    <t>Waldhausen Quiet fülvédő</t>
  </si>
  <si>
    <t>Fliegenohren Quiet, nachtblau, WB</t>
  </si>
  <si>
    <t>Fülvédő hangelnyelő anyaggal bélelve.
Kifejezetten a zajra érzékeny lovak számára készült. Ráadásul a szőtt csillogó cérna szemet gyönyörködtetővé teszi ezt a fülvédőt.</t>
  </si>
  <si>
    <t>Fliegenohren Quiet</t>
  </si>
  <si>
    <t>1111601-WB</t>
  </si>
  <si>
    <t>Fliegenohren Quiet,schwarz, WB</t>
  </si>
  <si>
    <t>1115305-VB</t>
  </si>
  <si>
    <t>Waldhausen Modern Rosé fülvédő</t>
  </si>
  <si>
    <t>Fliegenohren modern rosé, nachtblau/roségold, VB</t>
  </si>
  <si>
    <t>Minőségi fülvédő a modern Rosé kollekciónkhoz. Egy kis fémlemez, valamint egy rózsaarany vagy aranyszínű zsinór szegély biztosítja az elegáns megjelenést.</t>
  </si>
  <si>
    <t>Fliegenohren modern rosé</t>
  </si>
  <si>
    <t>1115301-VB</t>
  </si>
  <si>
    <t>Fliegenohren modern rosé,schwarz/roségold old, VB</t>
  </si>
  <si>
    <t>1115305-WB</t>
  </si>
  <si>
    <t>Fliegenohren modern rosé, nachtblau/roségold, WB</t>
  </si>
  <si>
    <t>1115301-WB</t>
  </si>
  <si>
    <t>Fliegenohren modern rosé,schwarz/roségold old, WB</t>
  </si>
  <si>
    <t>1116541-WB</t>
  </si>
  <si>
    <t xml:space="preserve">Waldhausen Pegasusfülvédő </t>
  </si>
  <si>
    <t>Fliegenohren Pegasus, kreideblau, WB</t>
  </si>
  <si>
    <t>Kiváló minőségű fülvédő. Ezüst fémlogó és két dekoratív zsinór gondoskodik az elegáns megjelenésről.
Illik a Pegasus kollekciónkhoz.</t>
  </si>
  <si>
    <t>Fliegenohren Pegasus</t>
  </si>
  <si>
    <t>1117305-VB</t>
  </si>
  <si>
    <t>Waldhausen Florenz fülvédő</t>
  </si>
  <si>
    <t>Fliegenohren Florenz, nachtblau, VB</t>
  </si>
  <si>
    <t>A rugalmas anyagból készült fülvédő optimális kényelmet biztosít lovának. A fülek fodros szegéllyel vannak díszítve.
Illik a Florence kollekciónkhoz.</t>
  </si>
  <si>
    <t>Fliegenohren Florenz</t>
  </si>
  <si>
    <t>1117305-WB</t>
  </si>
  <si>
    <t>Fliegenohren Florenz, nachtblau, WB</t>
  </si>
  <si>
    <t>1117397-WB</t>
  </si>
  <si>
    <t>Fliegenohren Florenz, alpenlbau, WB</t>
  </si>
  <si>
    <t>alpenlbau</t>
  </si>
  <si>
    <t>1117395-WB</t>
  </si>
  <si>
    <t>Fliegenohren Florenz, hibiskus, WB</t>
  </si>
  <si>
    <t>1118202-PON</t>
  </si>
  <si>
    <t>Waldhausen Basic fülvédő</t>
  </si>
  <si>
    <t>Fliegenohren Basic, weiß, PON</t>
  </si>
  <si>
    <t>Waldhausen Basic fülvédő rengtegeg népszerű színben a legkisebbektől a legnagyobbakig. Optimális viselési kényelem a puha és rugalmas poliészter anyagnak köszönhetően.
A homlokrésze horgolt, és hozzá színben passzoló dekorzsinórral van díszítve. Jól szellőző légáteresztő fülrészekkel.</t>
  </si>
  <si>
    <t>Fliegenohren Basic</t>
  </si>
  <si>
    <t>1118201-PON</t>
  </si>
  <si>
    <t>Fliegenohren Basic,schwarz, PON</t>
  </si>
  <si>
    <t>1118205-VB</t>
  </si>
  <si>
    <t>Fliegenohren Basic, nachtblau, VB</t>
  </si>
  <si>
    <t>1118202-VB</t>
  </si>
  <si>
    <t>Fliegenohren Basic, weiß, VB</t>
  </si>
  <si>
    <t>1118201-VB</t>
  </si>
  <si>
    <t>Fliegenohren Basic,schwarz, VB</t>
  </si>
  <si>
    <t>1118205-WB</t>
  </si>
  <si>
    <t>Fliegenohren Basic, nachtblau, WB</t>
  </si>
  <si>
    <t>1118202-WB</t>
  </si>
  <si>
    <t>Fliegenohren Basic, weiß, WB</t>
  </si>
  <si>
    <t>1118201-WB</t>
  </si>
  <si>
    <t>Fliegenohren Basic,schwarz, WB</t>
  </si>
  <si>
    <t>1118210-VB</t>
  </si>
  <si>
    <t>Fliegenohren Basic, grau, VB</t>
  </si>
  <si>
    <t>1118210-WB</t>
  </si>
  <si>
    <t>Fliegenohren Basic, grau, WB</t>
  </si>
  <si>
    <t>1118264-VB</t>
  </si>
  <si>
    <t>Fliegenohren Basic, tannengrün, VB</t>
  </si>
  <si>
    <t>1118264-WB</t>
  </si>
  <si>
    <t>Fliegenohren Basic, tannengrün, WB</t>
  </si>
  <si>
    <t>1119256-PON</t>
  </si>
  <si>
    <t>Waldhausen Lucky fülvédő</t>
  </si>
  <si>
    <t>Fliegenohren Lucky, nachtblau, Pony</t>
  </si>
  <si>
    <t>Optimális viselési kényelem a puha, rugalmas poliészter szövésnek köszönhetően. A homlokrész horgolt, és rózsaszín díszítő zsinórral, valamint a csillogó Lucky Heart logóval van lezárva.
Különösen légáteresztő hálós fülekkel.</t>
  </si>
  <si>
    <t>Fliegenohren Lucky</t>
  </si>
  <si>
    <t>1119256-SH</t>
  </si>
  <si>
    <t>Fliegenohren Lucky, nachtblau, Shetty</t>
  </si>
  <si>
    <t>1119256-VB</t>
  </si>
  <si>
    <t>Fliegenohren Lucky, nachtblau, VB</t>
  </si>
  <si>
    <t>1119256-WB</t>
  </si>
  <si>
    <t>Fliegenohren Lucky, nachtblau, WB</t>
  </si>
  <si>
    <t>1119405-WB</t>
  </si>
  <si>
    <t>Waldhausen Elegant fülvédő</t>
  </si>
  <si>
    <t>Fliegenohren Elegant, nachtblau, WB</t>
  </si>
  <si>
    <t xml:space="preserve">Optimális viselési kényelem a puha és rugalmas poliészter anyagnak köszönhetően. A homlokrész horgolt és háromszínű díszzsinórral van lezárva.
Elasztikus fülekkel. </t>
  </si>
  <si>
    <t>Fliegenohren Elegant</t>
  </si>
  <si>
    <t>1119497-WB</t>
  </si>
  <si>
    <t>Fliegenohren Elegant, alpenblau, WB</t>
  </si>
  <si>
    <t>1119495-WB</t>
  </si>
  <si>
    <t>Fliegenohren Elegant, hibiscus, WB</t>
  </si>
  <si>
    <t>hibiscus</t>
  </si>
  <si>
    <t>6529311-130</t>
  </si>
  <si>
    <t>Beris comfort egyenes gag  zabla soft</t>
  </si>
  <si>
    <t>beris Aufziehtrense, Comfortstange soft, 130mm</t>
  </si>
  <si>
    <t>Gag zabla</t>
  </si>
  <si>
    <r>
      <rPr>
        <sz val="11"/>
        <color rgb="FF000000"/>
        <rFont val="Aptos Narrow"/>
        <family val="2"/>
        <charset val="238"/>
        <scheme val="minor"/>
      </rPr>
      <t xml:space="preserve">Az anatómiailag helyesen kialakított rugalmas szájrész egyenletesen fekszik a nyelven, és nagyobb teret és mozgásszabadságot biztosít a nyelvnek. Szársegítségeknél egyenletes nyomás nehezedik az alsó állkapocsra és a nyelvre. A zablakarikák használata megakadályozza a szájszegletek becsípődését, sérülését. Az enyhén ívelt rúddal ellátott szájrészek különösen gyengédek a szájhoz. A gag szíjaknak köszönhetően tarkó hatással bír. Kiválóan alkalmas korrekciós zablának is, elősegíti a ló feligazítását. Javasoljuk érzékeny szájú lovakhoz.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</si>
  <si>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beris Aufziehtrense</t>
  </si>
  <si>
    <t>6529311-140</t>
  </si>
  <si>
    <t>beris Aufziehtrense, Comfortstange soft, 140mm</t>
  </si>
  <si>
    <t>6529333-130</t>
  </si>
  <si>
    <t>Beris comfort egyenes gag  zabla hard</t>
  </si>
  <si>
    <t>beris Aufziehtrense, Comfortstange hart, 130mm</t>
  </si>
  <si>
    <r>
      <rPr>
        <sz val="11"/>
        <color rgb="FF000000"/>
        <rFont val="Aptos Narrow"/>
        <family val="2"/>
        <charset val="238"/>
        <scheme val="minor"/>
      </rPr>
      <t xml:space="preserve">Az anatómiailag helyesen kialakított merev szájrész egyenletesen fekszik a nyelven, és nagyobb teret és mozgásszabadságot biztosít a nyelvnek. Szársegítségeknél egyenletes nyomás nehezedik az alsó állkapocsra és a nyelvre. A zablakarikák használata megakadályozza a szájszegletek becsípődését, sérülését. Az enyhén ívelt rúddal ellátott szájrészek különösen gyengédek a szájhoz. A gag szíjaknak köszönhetően tarkó hatással bír. Kiválóan alkalmas korrekciós zablának is, elősegíti a ló feligazítását. Javasoljuk érzékeny szájú lovakhoz.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</si>
  <si>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6529333-140</t>
  </si>
  <si>
    <t>beris Aufziehtrense, Comfortstange hart, 140mm</t>
  </si>
  <si>
    <t>6529411-130</t>
  </si>
  <si>
    <t>Beris nyelvkerülős gag zabla soft</t>
  </si>
  <si>
    <t>beris Aufziehtrense, Zungenbogenstange soft, 130mm</t>
  </si>
  <si>
    <r>
      <rPr>
        <sz val="11"/>
        <color rgb="FF000000"/>
        <rFont val="Aptos Narrow"/>
        <family val="2"/>
        <charset val="238"/>
        <scheme val="minor"/>
      </rPr>
      <t xml:space="preserve">Ez a nyelvkerülős flexibilis szájrésszel ellátott gag zabla speciális kialakítással rendelkezik, mely optimális teret biztosít a nyelvnek, és sok ló jobb relaxációval és fokozott rágási aktivitással reagál erre.Belső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gag szíjaknak köszönhetően tarkó hatással bír. Kiválóan alkalmas korrekciós zablának is, elősegíti a ló feligazítását.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</si>
  <si>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6529411-140</t>
  </si>
  <si>
    <t>beris Aufziehtrense, Zungenbogenstange soft, 140mm</t>
  </si>
  <si>
    <t>6529433-130</t>
  </si>
  <si>
    <t>Beris nyelvkerülős gag zabla hard</t>
  </si>
  <si>
    <t>beris Aufziehtrense, Zungenbogenstange hart, 130mm</t>
  </si>
  <si>
    <r>
      <rPr>
        <sz val="11"/>
        <color rgb="FF000000"/>
        <rFont val="Aptos Narrow"/>
        <family val="2"/>
        <charset val="238"/>
        <scheme val="minor"/>
      </rPr>
      <t xml:space="preserve">Ez a nyelvkerülős merev szájrésszel ellátott gag zabla speciális kialakítással rendelkezik, mely optimális teret biztosít a nyelvnek, és sok ló jobb relaxációval és fokozott rágási aktivitással reagál erre.Belső szájrésze a nyelv fölött nem csak meg van emelve, de enyhén vékonyított is, így kiválóan szabadon hagyja a ló nyelvét. Ennek a megformálásnak köszönhetően alkalmas alacsony szájpadlású lovaknak, telivérezett lovaknak vagy idősebb lovaknak amelyek fogai már más szögben állnak. Továbbá kiváló választás széles nyelvvel rendelkező lovakhoz és olyan lovakhoz amelyek nem kedvelik a ha a zabla a nyelvükre hat. A gag szíjaknak köszönhetően tarkó hatással bír. Kiválóan alkalmas korrekciós zablának is, elősegíti a ló feligazítását.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</si>
  <si>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6529433-140</t>
  </si>
  <si>
    <t>beris Aufziehtrense, Zungenbogenstange hart, 140mm</t>
  </si>
  <si>
    <t>6529511-130</t>
  </si>
  <si>
    <t>Beris  egyenes oliv gag  zabla soft</t>
  </si>
  <si>
    <t>beris Aufziehtrense, Olivenkopfstange soft, 130mm</t>
  </si>
  <si>
    <r>
      <rPr>
        <sz val="11"/>
        <color rgb="FF000000"/>
        <rFont val="Aptos Narrow"/>
        <family val="2"/>
        <charset val="238"/>
        <scheme val="minor"/>
      </rPr>
      <t xml:space="preserve">Az oliven zablakarikáknak köszönhetően a ló szájszegletére puhán ható gag zabla rugalmas belső szájrésszel. Az oliven zablakarikák továbbá megvédik a ló szájszegletét a becsípődéstől és a sérülések kialakulásától.
A gag szíjaknak köszönhetően a ló tarkójára is hatással tud lenni a lovas. Ez a zabla kiváló választás olyan lovaknak amelyek előszeretettel nehezednek bele a lovas kezébe, továbbá kiváló korrekciós zabla a ló feligazításához.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</si>
  <si>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6529511-140</t>
  </si>
  <si>
    <t>beris Aufziehtrense, Olivenkopfstange soft, 140mm</t>
  </si>
  <si>
    <t>6529522-130</t>
  </si>
  <si>
    <t>Beris  egyenes oliv gag  zabla medium</t>
  </si>
  <si>
    <t>beris Aufziehtrense, Olivenkopfstange medium, 130mm</t>
  </si>
  <si>
    <r>
      <rPr>
        <sz val="11"/>
        <color rgb="FF000000"/>
        <rFont val="Aptos Narrow"/>
        <family val="2"/>
        <charset val="238"/>
        <scheme val="minor"/>
      </rPr>
      <t xml:space="preserve">Az oliven zablakarikáknak köszönhetően a ló szájszegletére puhán ható gag zabla enyhén rugalmas belső szájrésszel. Az oliven zablakarikák továbbá megvédik a ló szájszegletét a becsípődéstől és a sérülések kialakulásától.
A gag szíjaknak köszönhetően a ló tarkójára is hatással tud lenni a lovas. Ez a zabla kiváló választás olyan lovaknak amelyek előszeretettel nehezednek bele a lovas kezébe, továbbá kiváló korrekciós zabla a ló feligazításához.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</si>
  <si>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6529522-140</t>
  </si>
  <si>
    <t>beris Aufziehtrense, Olivenkopfstange medium, 140mm</t>
  </si>
  <si>
    <t>6529533-130</t>
  </si>
  <si>
    <t>Beris  egyenes oliv gag  zabla hard</t>
  </si>
  <si>
    <t>beris Aufziehtrense, Olivenkopfstange hart, 130mm</t>
  </si>
  <si>
    <r>
      <rPr>
        <sz val="11"/>
        <color rgb="FF000000"/>
        <rFont val="Aptos Narrow"/>
        <family val="2"/>
        <charset val="238"/>
        <scheme val="minor"/>
      </rPr>
      <t xml:space="preserve">Az oliven zablakarikáknak köszönhetően a ló szájszegletére puhán ható gag zabla merev belső szájrésszel. Az oliven zablakarikák továbbá megvédik a ló szájszegletét a becsípődéstől és a sérülések kialakulásától.
A gag szíjaknak köszönhetően a ló tarkójára is hatással tud lenni a lovas. Ez a zabla kiváló választás olyan lovaknak amelyek előszeretettel nehezednek bele a lovas kezébe, továbbá kiváló korrekciós zabla a ló feligazításához.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</si>
  <si>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6529533-140</t>
  </si>
  <si>
    <t>beris Aufziehtrense, Olivenkopfstange hart, 140mm</t>
  </si>
  <si>
    <t>6529600-120</t>
  </si>
  <si>
    <t>Beris Prime egyenes gag zabla extra soft</t>
  </si>
  <si>
    <t>beris Aufziehtrense, Prime extra soft, 120mm</t>
  </si>
  <si>
    <r>
      <rPr>
        <sz val="11"/>
        <color rgb="FF000000"/>
        <rFont val="Aptos Narrow"/>
        <family val="2"/>
        <charset val="238"/>
        <scheme val="minor"/>
      </rPr>
      <t xml:space="preserve">A PRIME új lehetőséget biztosít a szársegítségek terén. Az extra puha, anatómiailag formált belső szájrész egyenletesen oszlatja el a nyomást a ló nyelvén és a szájszegleteken. A zablagumik megakadályozzák a ló szájszegletének becsípődését, továbbá enyhe támasztékot nyújtanak a ló számára. A gag szíjaknak köszönhetően a szárak hatására a zablatest enyhén elmozdul, így erősebb nyomást tud kifejteni.
</t>
    </r>
    <r>
      <rPr>
        <b/>
        <u/>
        <sz val="11"/>
        <color rgb="FF000000"/>
        <rFont val="Aptos Narrow"/>
        <family val="2"/>
        <charset val="238"/>
        <scheme val="minor"/>
      </rPr>
      <t>Vastagsága</t>
    </r>
    <r>
      <rPr>
        <sz val="11"/>
        <color rgb="FF000000"/>
        <rFont val="Aptos Narrow"/>
        <family val="2"/>
        <charset val="238"/>
        <scheme val="minor"/>
      </rPr>
      <t>: 18 mm
A ló érzékeny szájának védelme nagyon különleges feladat. A szivacsgyűrűtől a kidolgozott oldalpanelig: minden fémdarabot kézzel alakítanak ki, hegesztenek és fényesre políroznak.
A szájrész innovatív formája jobb befogadást is biztosít, és megkönnyíti a kommunikációt a ló és a lovas között. A beris  szájrészek élelmiszer-biztonságos műanyagból készülnek, olyan megmunkálású és felületkezeléssel, amely korábban páratlan volt a műanyag zablákban. Felületük különösen sima, és még a kevésbé nyálas lovak szájában is könnyedén siklanak. Gyakorlatilag minden ló szereti.</t>
    </r>
  </si>
  <si>
    <t>6529600-130</t>
  </si>
  <si>
    <t>beris Aufziehtrense, Prime extra soft, 130mm</t>
  </si>
  <si>
    <t>6529600-140</t>
  </si>
  <si>
    <t>beris Aufziehtrense, Prime extra soft, 140mm</t>
  </si>
  <si>
    <t>6529711-130</t>
  </si>
  <si>
    <t>Beris Konnex nyelvkerülős gag zabla soft</t>
  </si>
  <si>
    <t>beris Aufziehtrense, Konnex Zungenbogen soft, 130mm</t>
  </si>
  <si>
    <t>6529711-140</t>
  </si>
  <si>
    <t>beris Aufziehtrense, Konnex Zungenbogen soft, 140mm</t>
  </si>
  <si>
    <t>6529733-130</t>
  </si>
  <si>
    <t>Beris Konnex nyelvkerülős zabla kemény</t>
  </si>
  <si>
    <t>beris Aufziehtrense, Konnex Zungenbogen hart, 130mm</t>
  </si>
  <si>
    <t>6529733-140</t>
  </si>
  <si>
    <t>beris Aufziehtrense, Konnex Zungenbogen hart, 140mm</t>
  </si>
  <si>
    <t>2148101-EL</t>
  </si>
  <si>
    <t>Erw. L</t>
  </si>
  <si>
    <t>Swing Flexible P06 gerincvédő</t>
  </si>
  <si>
    <t>Swing Rückenprotektor P06,schwarz, Gr. Erw. L</t>
  </si>
  <si>
    <t>SWING</t>
  </si>
  <si>
    <t>Védőfelszerelés</t>
  </si>
  <si>
    <t>Gerincvédő</t>
  </si>
  <si>
    <t>Felnőtt gerincvédő</t>
  </si>
  <si>
    <t>A SWING hátvédők új generációját, a P06 generációt az optimális viselési kényelem jellemzi, miközben a lehető legnagyobb védelmet nyújtja gerincének és farokcsontjának.
- EU által jóváhagyott gerincvédelem (megfelel az EN 1621-2:2014 motorkerékpár-szabványnak)
- Magas szintű gerinc és farokcsont védelem
- Magas viselési kényelem
- Nagy mozgásszabadság
Felhívjuk figyelmét, hogy rendezvényekre és terepfutásra a német lovassport szerint, a sportszabályok szerint EN 13158-2000 vagy EN 13158-2009 szabványnak megfelelő hátvédőt kell viselnie.
A Back Protector
SWING hátvédők védik a felsőtestet anélkül, hogy befolyásolnák a lovaglás élvezetét. A csúcstechnológiás anyagok használata maximális mozgásszabadságot biztosít.</t>
  </si>
  <si>
    <t>Swing Rückenprotektor P06</t>
  </si>
  <si>
    <t>2148101-EM</t>
  </si>
  <si>
    <t xml:space="preserve"> Erw. M</t>
  </si>
  <si>
    <t>Swing P06 gerincvédő</t>
  </si>
  <si>
    <t>Swing Rückenprotektor P06,schwarz, Gr. Erw. M</t>
  </si>
  <si>
    <t>2148101-ES</t>
  </si>
  <si>
    <t>Erw. S</t>
  </si>
  <si>
    <t>Swing Rückenprotektor P06,schwarz, Gr. Erw. S</t>
  </si>
  <si>
    <t>2148101-EXL</t>
  </si>
  <si>
    <t>Erw. XL</t>
  </si>
  <si>
    <t>Swing Rückenprotektor P06,schwarz, Gr. Erw. XL</t>
  </si>
  <si>
    <t>2148101-KL</t>
  </si>
  <si>
    <t>Kind L</t>
  </si>
  <si>
    <t>SWING P06 Lucky gyerek gerincvédő</t>
  </si>
  <si>
    <t>Swing Rückenprotektor P06,schwarz, Gr. Kind L</t>
  </si>
  <si>
    <t>2148101-KM</t>
  </si>
  <si>
    <t xml:space="preserve"> Kind M</t>
  </si>
  <si>
    <t>Swing Rückenprotektor P06,schwarz, Gr. Kind M</t>
  </si>
  <si>
    <t>2148101-KS</t>
  </si>
  <si>
    <t>Kind S</t>
  </si>
  <si>
    <t>Swing Rückenprotektor P06,schwarz, Gr. Kind S</t>
  </si>
  <si>
    <t>2148101-KXL</t>
  </si>
  <si>
    <t>Kind XL</t>
  </si>
  <si>
    <t>Swing Rückenprotektor P06,schwarz, Gr. Kind XL</t>
  </si>
  <si>
    <t>Gyermek gerincvédő</t>
  </si>
  <si>
    <t>A SWING hátvédők új generációja, a P06, győztes, optimális viselési kényelemmel, miközben maximális védelmet nyújt a gerincnek és a farokcsontnak.
- EU által jóváhagyott gerincvédelem (megfelel az EN 1621-2:2014 motorkerékpár-szabványnak)
- Magas szintű gerinc és farokcsont védelem
- Maximális viselési kényelem
- Nagy mozgásszabadság
Felhívjuk figyelmét, hogy rendezvényekre és terepfutásra a német lovassport szerint, a sportszabályok szerint EN 13158-2000 vagy EN 13158-2009 szabványnak megfelelő hátvédőt kell viselnie. SWING hátvédők védik a felsőtestet anélkül, hogy befolyásolnák a lovaglás élvezetét. A csúcstechnológiás anyagok használata maximális mozgásszabadságot biztosít.</t>
  </si>
  <si>
    <t>2148256-KL</t>
  </si>
  <si>
    <t>Swing Rückenprotektor P06 Lucky, nachtblau, Gr. Kind L</t>
  </si>
  <si>
    <t>Swing Rückenprotektor P06 Lucky</t>
  </si>
  <si>
    <t>2148256-KM</t>
  </si>
  <si>
    <t>Kind M</t>
  </si>
  <si>
    <t>Swing Rückenprotektor P06 Lucky, nachtblau, Gr. Kind M</t>
  </si>
  <si>
    <t>2148256-KS</t>
  </si>
  <si>
    <t>Swing Rückenprotektor P06 Lucky, nachtblau, Gr. Kind S</t>
  </si>
  <si>
    <t>2148256-KXL</t>
  </si>
  <si>
    <t>Swing Rückenprotektor P06 Lucky, nachtblau, Gr. Kind XL</t>
  </si>
  <si>
    <t>2148601-EL</t>
  </si>
  <si>
    <t>Swing P07 gerincvédő</t>
  </si>
  <si>
    <t>Swing Rückenprotektor P07,schwarz, Gr. Erw. L</t>
  </si>
  <si>
    <t>Az új P07 generációs SWING hátvédő, amely elöl és hátul is véd, optimális kényelmet biztosít, miközben maximális védelmet nyújt a gerinc és farokcsigolyák számára. A SWING hátvédők védik a felsőtestet anélkül, hogy befolyásolnák a lovaglás élvezetét. A csúcstechnológiájú anyagok használata maximális szabad mozgást biztosít a lovasnak. 
- CE bevizsgált gerincvédelem (az EN 1621-2:2014 szabvány szerint)
- magas védelem a gerincnek és a farokcsigolyáknak
- magas viselési komfort
- nagy mozgásszabadság
- könnyű és rugalmas
- 360° fokos védelem
Kérjük, vegye figyelembe, hogy az LPO szerint az EN 13158-2000 vagy az EN 13158-2009 szerinti mellény szükséges a lovaglóversenyeken és terepvizsgákon.</t>
  </si>
  <si>
    <t>Swing Rückenprotektor P07</t>
  </si>
  <si>
    <t>2148601-EM</t>
  </si>
  <si>
    <t>Erw. M</t>
  </si>
  <si>
    <t>Swing Rückenprotektor P07,schwarz, Gr. Erw. M</t>
  </si>
  <si>
    <t>2148601-ES</t>
  </si>
  <si>
    <t>Swing Rückenprotektor P07,schwarz, Gr. Erw. S</t>
  </si>
  <si>
    <t>2148601-EXL</t>
  </si>
  <si>
    <t>Swing Rückenprotektor P07,schwarz, Gr. Erw. XL</t>
  </si>
  <si>
    <t>2148601-KL</t>
  </si>
  <si>
    <t>Swing Flexible P07 gyerek gerincvédő</t>
  </si>
  <si>
    <t>Swing Rückenprotektor P07,schwarz, Gr. Kind L</t>
  </si>
  <si>
    <t>2148601-KM</t>
  </si>
  <si>
    <t>Swing Rückenprotektor P07,schwarz, Gr. Kind M</t>
  </si>
  <si>
    <t>2148601-KS</t>
  </si>
  <si>
    <t>Swing Rückenprotektor P07,schwarz, Gr. Kind S</t>
  </si>
  <si>
    <t>2148601-KXL</t>
  </si>
  <si>
    <t>Swing Rückenprotektor P07,schwarz, Gr. Kind XL</t>
  </si>
  <si>
    <t>2148601-KXS</t>
  </si>
  <si>
    <t>Kind XS</t>
  </si>
  <si>
    <t>Swing Rückenprotektor P07,schwarz, Gr. Kind XS</t>
  </si>
  <si>
    <t>2148801-EL</t>
  </si>
  <si>
    <t>SWING P19 gerincvédő</t>
  </si>
  <si>
    <t>Swing Bodyprotector P19 mit RV,schwarz/grau, Gr. Erw. L</t>
  </si>
  <si>
    <r>
      <rPr>
        <sz val="11"/>
        <color rgb="FF000000"/>
        <rFont val="Aptos Narrow"/>
        <family val="2"/>
        <charset val="238"/>
        <scheme val="minor"/>
      </rPr>
      <t xml:space="preserve">A SWING gerincvédők legújabb generációjának modellje, a P19 optimális kényelmet nyújt, miközben maximális védelmet biztosít a gerinc, a mellkas és a farokcsigolyák számára. A csúcstechnológiás hab biztosítja a versenyző számára a lehető legszabadabb mozgást. Egyéni méretbeállítása lehetővé teszi a lovas alakjára való szabást a deréknál található 4 és a vállaknál található 2 tépőzárnak köszönhetően.
A BETA 3-as szabvány és a jelenleg érvényes EN 13158-2018 EK-szabvány szerint tesztelték. 
</t>
    </r>
    <r>
      <rPr>
        <b/>
        <u/>
        <sz val="11"/>
        <color rgb="FF000000"/>
        <rFont val="Aptos Narrow"/>
        <family val="2"/>
        <charset val="238"/>
        <scheme val="minor"/>
      </rPr>
      <t>4 réteg sűrűségű habszivaccsal</t>
    </r>
    <r>
      <rPr>
        <u/>
        <sz val="11"/>
        <color rgb="FF000000"/>
        <rFont val="Aptos Narrow"/>
        <family val="2"/>
        <charset val="238"/>
        <scheme val="minor"/>
      </rPr>
      <t xml:space="preserve">:
</t>
    </r>
    <r>
      <rPr>
        <sz val="11"/>
        <color rgb="FF000000"/>
        <rFont val="Aptos Narrow"/>
        <family val="2"/>
        <charset val="238"/>
        <scheme val="minor"/>
      </rPr>
      <t xml:space="preserve">A többrétegű felépítés puhává és rugalmassá teszi a gerincvédőt. A 4 réteg sűrűségű habszivacs átöleli a testet, és viselés közben még puhábbá és rugalmasabbá válnak.
</t>
    </r>
    <r>
      <rPr>
        <b/>
        <u/>
        <sz val="11"/>
        <color rgb="FF000000"/>
        <rFont val="Aptos Narrow"/>
        <family val="2"/>
        <charset val="238"/>
        <scheme val="minor"/>
      </rPr>
      <t>További jellemzők</t>
    </r>
    <r>
      <rPr>
        <sz val="11"/>
        <color rgb="FF000000"/>
        <rFont val="Aptos Narrow"/>
        <family val="2"/>
        <charset val="238"/>
        <scheme val="minor"/>
      </rPr>
      <t>:
- cipzárral a könnyebb fel- és levétel érdekében
- mosható és könnyen kezelhető
- különösen puha és rugalmas
- csak kézi mosás lehetséges!
A SWING gerincvédők védik a felsőtestet anélkül, hogy befolyásolnák a lovaglás élvezetét. A csúcstechnológiás anyagok használata biztosítja a maximális mozgásszabadságot.</t>
    </r>
  </si>
  <si>
    <t>Swing Bodyprotector P19 mit RV</t>
  </si>
  <si>
    <t>2148801-EM</t>
  </si>
  <si>
    <t>Swing Bodyprotector P19 mit RV,schwarz/grau, Gr. Erw. M</t>
  </si>
  <si>
    <t>2148801-ES</t>
  </si>
  <si>
    <t>Swing Bodyprotector P19 mit RV,schwarz/grau, Gr. Erw. S</t>
  </si>
  <si>
    <t>2148801-EXS</t>
  </si>
  <si>
    <t>Erw. XS</t>
  </si>
  <si>
    <t>Swing Bodyprotector P19 mit RV,schwarz/grau, Gr. Erw. XS</t>
  </si>
  <si>
    <r>
      <rPr>
        <sz val="11"/>
        <color rgb="FF000000"/>
        <rFont val="Aptos Narrow"/>
        <family val="2"/>
        <charset val="238"/>
        <scheme val="minor"/>
      </rPr>
      <t xml:space="preserve">A SWING gerincvédők legújabb generációjának modellje, a P19 optimális kényelmet nyújt, miközben maximális védelmet biztosít a gerinc, a mellkas és a farokcsigolyák számára. A csúcstechnológiás hab biztosítja a versenyző számára a lehető legszabadabb mozgást. Egyéni méretbeállítása lehetővé teszi a lovas alakjára való szabást a deréknál található 4 és a vállaknál található 2 tépőzárnak köszönhetően.
A BETA 3-as szabvány és a jelenleg érvényes EN 13158-2018 EK-szabvány szerint tesztelték. 
</t>
    </r>
    <r>
      <rPr>
        <u/>
        <sz val="11"/>
        <color rgb="FF000000"/>
        <rFont val="Aptos Narrow"/>
        <family val="2"/>
        <charset val="238"/>
        <scheme val="minor"/>
      </rPr>
      <t xml:space="preserve">4 réteg sűrűségű habszivaccsal:
</t>
    </r>
    <r>
      <rPr>
        <sz val="11"/>
        <color rgb="FF000000"/>
        <rFont val="Aptos Narrow"/>
        <family val="2"/>
        <charset val="238"/>
        <scheme val="minor"/>
      </rPr>
      <t xml:space="preserve">A többrétegű felépítés puhává és rugalmassá teszi a gerincvédőt. A 4 réteg sűrűségű habszivacs átöleli a testet, és viselés közben még puhábbá és rugalmasabbá válnak.
</t>
    </r>
    <r>
      <rPr>
        <u/>
        <sz val="11"/>
        <color rgb="FF000000"/>
        <rFont val="Aptos Narrow"/>
        <family val="2"/>
        <charset val="238"/>
        <scheme val="minor"/>
      </rPr>
      <t>További jellemzők</t>
    </r>
    <r>
      <rPr>
        <sz val="11"/>
        <color rgb="FF000000"/>
        <rFont val="Aptos Narrow"/>
        <family val="2"/>
        <charset val="238"/>
        <scheme val="minor"/>
      </rPr>
      <t>:
- cipzárral a könnyebb fel- és levétel érdekében
- mosható és könnyen kezelhető
- különösen puha és rugalmas
- csak kézi mosás lehetséges!
A SWING gerincvédők védik a felsőtestet anélkül, hogy befolyásolnák a lovaglás élvezetét. A csúcstechnológiás anyagok használata biztosítja a maximális mozgásszabadságot.</t>
    </r>
  </si>
  <si>
    <t>2148801-KL</t>
  </si>
  <si>
    <t>Swing P19 gyerek gerincvédő</t>
  </si>
  <si>
    <t>Swing Bodyprotector P19 mit RV,schwarz/grau, Gr. Kind L</t>
  </si>
  <si>
    <r>
      <rPr>
        <sz val="11"/>
        <color rgb="FF000000"/>
        <rFont val="Aptos Narrow"/>
        <family val="2"/>
        <charset val="238"/>
        <scheme val="minor"/>
      </rPr>
      <t xml:space="preserve">A SWING gerincvédők legújabb generációjának modellje, a P19 optimális kényelmet nyújt, miközben maximális védelmet biztosít a gerinc, mellkas és a farokcsigolyák számára. A csúcstechnológiás hab biztosítja a versenyző számára a lehető legszabadabb mozgást. Egyéni méretbeállítása lehetővé teszi a lovas alakjára való szabást a deréknál található 4 és a vállaknál található 2 tépőzárnak köszönhetően. köszönhetően.
A BETA 3-as szabvány és a jelenleg érvényes EN 13158-2018 EK-szabvány szerint tesztelték. 
</t>
    </r>
    <r>
      <rPr>
        <b/>
        <u/>
        <sz val="11"/>
        <color rgb="FF000000"/>
        <rFont val="Aptos Narrow"/>
        <family val="2"/>
        <charset val="238"/>
        <scheme val="minor"/>
      </rPr>
      <t>4 réteg sűrűségű habszivaccsal</t>
    </r>
    <r>
      <rPr>
        <sz val="11"/>
        <color rgb="FF000000"/>
        <rFont val="Aptos Narrow"/>
        <family val="2"/>
        <charset val="238"/>
        <scheme val="minor"/>
      </rPr>
      <t xml:space="preserve">:
A  többrétegű felépítés puhává és rugalmassá teszi a gerincvédőt. A 4 réteg sűrűségű habszivacs átöleli a testet, és viselés közben még puhábbá és rugalmasabbá válnak.
</t>
    </r>
    <r>
      <rPr>
        <b/>
        <u/>
        <sz val="11"/>
        <color rgb="FF000000"/>
        <rFont val="Aptos Narrow"/>
        <family val="2"/>
        <charset val="238"/>
        <scheme val="minor"/>
      </rPr>
      <t>További jellemzők</t>
    </r>
    <r>
      <rPr>
        <sz val="11"/>
        <color rgb="FF000000"/>
        <rFont val="Aptos Narrow"/>
        <family val="2"/>
        <charset val="238"/>
        <scheme val="minor"/>
      </rPr>
      <t>:
- cipzárral a könnyebb fel- és levétel érdekében
- mosható és könnyen kezelhető
- különösen puha és rugalmas
- csak kézi mosás lehetséges!
A SWING gerincvédők védik a testet anélkül, hogy befolyásolnák a lovaglás élvezetét. A csúcstechnológiás anyagok használata biztosítja a maximális mozgásszabadságot.</t>
    </r>
  </si>
  <si>
    <t>2148801-KM</t>
  </si>
  <si>
    <t>Swing Bodyprotector P19 mit RV,schwarz/grau, Gr. Kind M</t>
  </si>
  <si>
    <t>2148801-KS</t>
  </si>
  <si>
    <t>Swing Bodyprotector P19 mit RV,schwarz/grau, Gr. Kind S</t>
  </si>
  <si>
    <t>2148801-KXS</t>
  </si>
  <si>
    <t>Swing Bodyprotector P19 mit RV,schwarz/grau, Gr. Kind XS</t>
  </si>
  <si>
    <t>2148801-KXXS</t>
  </si>
  <si>
    <t>Kind XXS</t>
  </si>
  <si>
    <t>Swing Bodyprotector P19 mit RV,schwarz/grau, Gr. Kind XXS</t>
  </si>
  <si>
    <t>3253756-104</t>
  </si>
  <si>
    <t xml:space="preserve"> 104/110</t>
  </si>
  <si>
    <t>ELT Lucky Lou gyerek steppelt mellény</t>
  </si>
  <si>
    <t>Steppweste Lucky Lou, Kids, nachtblau, 104/110</t>
  </si>
  <si>
    <t>Gyermek lovasruházat</t>
  </si>
  <si>
    <t>Gyermek felsőruházat</t>
  </si>
  <si>
    <r>
      <rPr>
        <sz val="11"/>
        <color rgb="FF000000"/>
        <rFont val="Aptos Narrow"/>
        <family val="2"/>
        <charset val="238"/>
        <scheme val="minor"/>
      </rPr>
      <t xml:space="preserve">Lucky Lou steppelt mellény a kis lovasoknak.
- könnyű, bélelt steppelt mellény Lucky Heart logóval
- légáteresztő anyag
- állógallér állvédővel a nyak védelme érdekében
- két oldalsó cipzáras zsebbel
- rugalmas tömített szegélyvég
</t>
    </r>
    <r>
      <rPr>
        <b/>
        <u/>
        <sz val="11"/>
        <color rgb="FF000000"/>
        <rFont val="Aptos Narrow"/>
        <family val="2"/>
        <charset val="238"/>
        <scheme val="minor"/>
      </rPr>
      <t>Anyaga</t>
    </r>
    <r>
      <rPr>
        <sz val="11"/>
        <color rgb="FF000000"/>
        <rFont val="Aptos Narrow"/>
        <family val="2"/>
        <charset val="238"/>
        <scheme val="minor"/>
      </rPr>
      <t xml:space="preserve">: 100% poliamid ; </t>
    </r>
    <r>
      <rPr>
        <u/>
        <sz val="11"/>
        <color rgb="FF000000"/>
        <rFont val="Aptos Narrow"/>
        <family val="2"/>
        <charset val="238"/>
        <scheme val="minor"/>
      </rPr>
      <t>bélés</t>
    </r>
    <r>
      <rPr>
        <sz val="11"/>
        <color rgb="FF000000"/>
        <rFont val="Aptos Narrow"/>
        <family val="2"/>
        <charset val="238"/>
        <scheme val="minor"/>
      </rPr>
      <t xml:space="preserve">: 100% poliészter ; </t>
    </r>
    <r>
      <rPr>
        <u/>
        <sz val="11"/>
        <color rgb="FF000000"/>
        <rFont val="Aptos Narrow"/>
        <family val="2"/>
        <charset val="238"/>
        <scheme val="minor"/>
      </rPr>
      <t>töltet</t>
    </r>
    <r>
      <rPr>
        <sz val="11"/>
        <color rgb="FF000000"/>
        <rFont val="Aptos Narrow"/>
        <family val="2"/>
        <charset val="238"/>
        <scheme val="minor"/>
      </rPr>
      <t>: 100% poliészter</t>
    </r>
  </si>
  <si>
    <t>Steppweste Lucky Lou</t>
  </si>
  <si>
    <t>3253756-116</t>
  </si>
  <si>
    <t xml:space="preserve"> 116/122</t>
  </si>
  <si>
    <t>Steppweste Lucky Lou, Kids, nachtblau, 116/122</t>
  </si>
  <si>
    <t>3253756-128</t>
  </si>
  <si>
    <t xml:space="preserve"> 128/134</t>
  </si>
  <si>
    <t>Steppweste Lucky Lou, Kids, nachtblau, 128/134</t>
  </si>
  <si>
    <t>3253756-140</t>
  </si>
  <si>
    <t xml:space="preserve"> 140/146</t>
  </si>
  <si>
    <t>Steppweste Lucky Lou, Kids, nachtblau, 140/146</t>
  </si>
  <si>
    <t>3253756-152</t>
  </si>
  <si>
    <t xml:space="preserve"> 152/158</t>
  </si>
  <si>
    <t>Steppweste Lucky Lou, Kids, nachtblau, 152/158</t>
  </si>
  <si>
    <t>3253856-104</t>
  </si>
  <si>
    <t>ELT Lucky Liv gyerek steppelt kabát</t>
  </si>
  <si>
    <t>Steppjacke Lucky Liv, Kids, nachtblau, 104/110</t>
  </si>
  <si>
    <r>
      <rPr>
        <sz val="11"/>
        <color rgb="FF000000"/>
        <rFont val="Aptos Narrow"/>
        <family val="2"/>
        <charset val="238"/>
        <scheme val="minor"/>
      </rPr>
      <t xml:space="preserve">Lucky Liv steppelt kabát a kis lovasoknak.
- könnyű, bélelt steppelt kabát Lucky Heart logóval
- légáteresztő anyagból
- két oldalsó cipzáras zseb
- rugalmas csőszegéllyel
</t>
    </r>
    <r>
      <rPr>
        <b/>
        <u/>
        <sz val="11"/>
        <color rgb="FF000000"/>
        <rFont val="Aptos Narrow"/>
        <family val="2"/>
        <charset val="238"/>
        <scheme val="minor"/>
      </rPr>
      <t>Anyaga</t>
    </r>
    <r>
      <rPr>
        <sz val="11"/>
        <color rgb="FF000000"/>
        <rFont val="Aptos Narrow"/>
        <family val="2"/>
        <charset val="238"/>
        <scheme val="minor"/>
      </rPr>
      <t xml:space="preserve">: 100% poliamid ; </t>
    </r>
    <r>
      <rPr>
        <u/>
        <sz val="11"/>
        <color rgb="FF000000"/>
        <rFont val="Aptos Narrow"/>
        <family val="2"/>
        <charset val="238"/>
        <scheme val="minor"/>
      </rPr>
      <t>bélés</t>
    </r>
    <r>
      <rPr>
        <sz val="11"/>
        <color rgb="FF000000"/>
        <rFont val="Aptos Narrow"/>
        <family val="2"/>
        <charset val="238"/>
        <scheme val="minor"/>
      </rPr>
      <t xml:space="preserve">: 100% poliészter ; </t>
    </r>
    <r>
      <rPr>
        <u/>
        <sz val="11"/>
        <color rgb="FF000000"/>
        <rFont val="Aptos Narrow"/>
        <family val="2"/>
        <charset val="238"/>
        <scheme val="minor"/>
      </rPr>
      <t>töltet</t>
    </r>
    <r>
      <rPr>
        <sz val="11"/>
        <color rgb="FF000000"/>
        <rFont val="Aptos Narrow"/>
        <family val="2"/>
        <charset val="238"/>
        <scheme val="minor"/>
      </rPr>
      <t>: 100% poliészter</t>
    </r>
  </si>
  <si>
    <t>Steppjacke Lucky Liv</t>
  </si>
  <si>
    <t>3253856-116</t>
  </si>
  <si>
    <t>Steppjacke Lucky Liv, Kids, nachtblau, 116/122</t>
  </si>
  <si>
    <t>3253856-128</t>
  </si>
  <si>
    <t>Steppjacke Lucky Liv, Kids, nachtblau, 128/134</t>
  </si>
  <si>
    <t>3253856-140</t>
  </si>
  <si>
    <t>Steppjacke Lucky Liv, Kids, nachtblau, 140/146</t>
  </si>
  <si>
    <t>3253856-152</t>
  </si>
  <si>
    <t>Steppjacke Lucky Liv, Kids, nachtblau, 152/158</t>
  </si>
  <si>
    <t>3253956-104</t>
  </si>
  <si>
    <t>ELT Lucky Lily gyerek rövid ujjú póló</t>
  </si>
  <si>
    <t>T-Shirt Lucky Lily, Kids, nachtblau, 104/110</t>
  </si>
  <si>
    <r>
      <rPr>
        <sz val="11"/>
        <color rgb="FF000000"/>
        <rFont val="Aptos Narrow"/>
        <family val="2"/>
        <charset val="238"/>
        <scheme val="minor"/>
      </rPr>
      <t xml:space="preserve">Lucky Lily póló a kis lovasoknak.
- Lucky Heart logóval és kifordítható flitterekkel ellátott póló
- légáteresztő anyagból
</t>
    </r>
    <r>
      <rPr>
        <b/>
        <u/>
        <sz val="11"/>
        <color rgb="FF000000"/>
        <rFont val="Aptos Narrow"/>
        <family val="2"/>
        <charset val="238"/>
        <scheme val="minor"/>
      </rPr>
      <t>Anyaga</t>
    </r>
    <r>
      <rPr>
        <sz val="11"/>
        <color rgb="FF000000"/>
        <rFont val="Aptos Narrow"/>
        <family val="2"/>
        <charset val="238"/>
        <scheme val="minor"/>
      </rPr>
      <t>: 100% pamut</t>
    </r>
  </si>
  <si>
    <t>T-Shirt Lucky Lily</t>
  </si>
  <si>
    <t>3253956-116</t>
  </si>
  <si>
    <t>T-Shirt Lucky Lily, Kids, nachtblau, 116/122</t>
  </si>
  <si>
    <t>3253956-128</t>
  </si>
  <si>
    <t>T-Shirt Lucky Lily, Kids, nachtblau, 128/134</t>
  </si>
  <si>
    <t>3253956-140</t>
  </si>
  <si>
    <t>T-Shirt Lucky Lily, Kids, nachtblau, 140/146</t>
  </si>
  <si>
    <t>3253956-152</t>
  </si>
  <si>
    <t>T-Shirt Lucky Lily, Kids, nachtblau, 152/158</t>
  </si>
  <si>
    <t>3253963-104</t>
  </si>
  <si>
    <t>T-Shirt Lucky Lily, Kids, rosarot, 104/110</t>
  </si>
  <si>
    <t>3253963-116</t>
  </si>
  <si>
    <t>T-Shirt Lucky Lily, Kids, rosarot, 116/122</t>
  </si>
  <si>
    <t>3253963-128</t>
  </si>
  <si>
    <t>T-Shirt Lucky Lily, Kids, rosarot, 128/134</t>
  </si>
  <si>
    <t>3253963-140</t>
  </si>
  <si>
    <t>T-Shirt Lucky Lily, Kids, rosarot, 140/146</t>
  </si>
  <si>
    <t>3253963-152</t>
  </si>
  <si>
    <t>T-Shirt Lucky Lily, Kids, rosarot, 152/158</t>
  </si>
  <si>
    <t>3254056-104</t>
  </si>
  <si>
    <t>ELT Lucky  Liz hosszú ujjú póló</t>
  </si>
  <si>
    <t>Funktionslangarmshirt Lucky Liz, Kids, nachtblau, 104/110</t>
  </si>
  <si>
    <r>
      <rPr>
        <sz val="11"/>
        <color rgb="FF000000"/>
        <rFont val="Aptos Narrow"/>
        <family val="2"/>
        <charset val="238"/>
        <scheme val="minor"/>
      </rPr>
      <t xml:space="preserve">Lucky Liz funkcionális hosszú ujjú ing a kis lovasoknak.
- Lucky Heart logóval ellátott funkcionális ing
- légáteresztő anyagból
</t>
    </r>
    <r>
      <rPr>
        <b/>
        <u/>
        <sz val="11"/>
        <color rgb="FF000000"/>
        <rFont val="Aptos Narrow"/>
        <family val="2"/>
        <charset val="238"/>
        <scheme val="minor"/>
      </rPr>
      <t>Anyaga</t>
    </r>
    <r>
      <rPr>
        <sz val="11"/>
        <color rgb="FF000000"/>
        <rFont val="Aptos Narrow"/>
        <family val="2"/>
        <charset val="238"/>
        <scheme val="minor"/>
      </rPr>
      <t>: 90% poliészter, 10% elasztán</t>
    </r>
  </si>
  <si>
    <t>Funktionslangarmshirt Lucky Liz</t>
  </si>
  <si>
    <t>3254056-116</t>
  </si>
  <si>
    <t>Funktionslangarmshirt Lucky Liz, Kids, nachtblau, 116/122</t>
  </si>
  <si>
    <t>3254056-128</t>
  </si>
  <si>
    <t>Funktionslangarmshirt Lucky Liz, Kids, nachtblau, 128/134</t>
  </si>
  <si>
    <t>3254056-140</t>
  </si>
  <si>
    <t>Funktionslangarmshirt Lucky Liz, Kids, nachtblau, 140/146</t>
  </si>
  <si>
    <t>3254056-152</t>
  </si>
  <si>
    <t>Funktionslangarmshirt Lucky Liz, Kids, nachtblau, 152/158</t>
  </si>
  <si>
    <t>3254156-104</t>
  </si>
  <si>
    <t>ELT Lucky Lana polár pulóver</t>
  </si>
  <si>
    <t>Fleece Jacke Lucky Lana, Kids, nachtblau, 104/110</t>
  </si>
  <si>
    <r>
      <rPr>
        <sz val="11"/>
        <color rgb="FF000000"/>
        <rFont val="Aptos Narrow"/>
        <family val="2"/>
        <charset val="238"/>
        <scheme val="minor"/>
      </rPr>
      <t xml:space="preserve">Lucky Lana polár kabát a kis lovasoknak.
- polár kabát Lucky Heart logóval
- két oldalsó cipzáras zsebbel
- cipzár szegéllyel
- rugalmas szegéllyel
</t>
    </r>
    <r>
      <rPr>
        <b/>
        <u/>
        <sz val="11"/>
        <color rgb="FF000000"/>
        <rFont val="Aptos Narrow"/>
        <family val="2"/>
        <charset val="238"/>
        <scheme val="minor"/>
      </rPr>
      <t>Anyaga</t>
    </r>
    <r>
      <rPr>
        <sz val="11"/>
        <color rgb="FF000000"/>
        <rFont val="Aptos Narrow"/>
        <family val="2"/>
        <charset val="238"/>
        <scheme val="minor"/>
      </rPr>
      <t>: 100% poliészter</t>
    </r>
  </si>
  <si>
    <t>Fleece Jacke Lucky Lana</t>
  </si>
  <si>
    <t>3254156-116</t>
  </si>
  <si>
    <t>Fleece Jacke Lucky Lana, Kids, nachtblau, 116/122</t>
  </si>
  <si>
    <t>3254156-128</t>
  </si>
  <si>
    <t>Fleece Jacke Lucky Lana, Kids, nachtblau, 128/134</t>
  </si>
  <si>
    <t>3254156-140</t>
  </si>
  <si>
    <t>Fleece Jacke Lucky Lana, Kids, nachtblau, 140/146</t>
  </si>
  <si>
    <t>3254156-152</t>
  </si>
  <si>
    <t>Fleece Jacke Lucky Lana, Kids, nachtblau, 152/158</t>
  </si>
  <si>
    <t>3254163-104</t>
  </si>
  <si>
    <t>Fleece Jacke Lucky Lana, Kids, rosarot, 104/110</t>
  </si>
  <si>
    <t>3254163-116</t>
  </si>
  <si>
    <t>Fleece Jacke Lucky Lana, Kids, rosarot, 116/122</t>
  </si>
  <si>
    <t>3254163-128</t>
  </si>
  <si>
    <t>Fleece Jacke Lucky Lana, Kids, rosarot, 128/134</t>
  </si>
  <si>
    <t>3254163-140</t>
  </si>
  <si>
    <t>Fleece Jacke Lucky Lana, Kids, rosarot, 140/146</t>
  </si>
  <si>
    <t>3254163-152</t>
  </si>
  <si>
    <t>Fleece Jacke Lucky Lana, Kids, rosarot, 152/158</t>
  </si>
  <si>
    <t>3254256-104</t>
  </si>
  <si>
    <t>ELT Lucky Lea gyermek pulóver</t>
  </si>
  <si>
    <t>Hoody Lucky Lea, Kids, nachtblau, 104/110</t>
  </si>
  <si>
    <r>
      <rPr>
        <sz val="11"/>
        <color rgb="FF000000"/>
        <rFont val="Aptos Narrow"/>
        <family val="2"/>
        <charset val="238"/>
        <scheme val="minor"/>
      </rPr>
      <t xml:space="preserve">Lucky Lea kapucnis pulóver a kis lovasoknak.
- polár bélésű kapucnis pulóver
- légáteresztő, izzadtságelnyelő anyag
- bolyhos, melegítő belsővel
- két oldalsó cipzáras zsebbel
- bordázott mandzsetta csillogó csíkokkal
</t>
    </r>
    <r>
      <rPr>
        <b/>
        <u/>
        <sz val="11"/>
        <color rgb="FF000000"/>
        <rFont val="Aptos Narrow"/>
        <family val="2"/>
        <charset val="238"/>
        <scheme val="minor"/>
      </rPr>
      <t>Anyaga</t>
    </r>
    <r>
      <rPr>
        <sz val="11"/>
        <color rgb="FF000000"/>
        <rFont val="Aptos Narrow"/>
        <family val="2"/>
        <charset val="238"/>
        <scheme val="minor"/>
      </rPr>
      <t>: 70% pamut, 30% poliészter</t>
    </r>
  </si>
  <si>
    <t>Hoody Lucky Lea</t>
  </si>
  <si>
    <t>3254256-116</t>
  </si>
  <si>
    <t>Hoody Lucky Lea, Kids, nachtblau, 116/122</t>
  </si>
  <si>
    <t>3254256-128</t>
  </si>
  <si>
    <t>Hoody Lucky Lea, Kids, nachtblau, 128/134</t>
  </si>
  <si>
    <t>3254256-140</t>
  </si>
  <si>
    <t>Hoody Lucky Lea, Kids, nachtblau, 140/146</t>
  </si>
  <si>
    <t>3254256-152</t>
  </si>
  <si>
    <t>Hoody Lucky Lea, Kids, nachtblau, 152/158</t>
  </si>
  <si>
    <t>3254263-104</t>
  </si>
  <si>
    <t>Hoody Lucky Lea, Kids, rosarot, 104/110</t>
  </si>
  <si>
    <t>3254263-116</t>
  </si>
  <si>
    <t>Hoody Lucky Lea, Kids, rosarot, 116/122</t>
  </si>
  <si>
    <t>3254263-128</t>
  </si>
  <si>
    <t>Hoody Lucky Lea, Kids, rosarot, 128/134</t>
  </si>
  <si>
    <t>3254263-140</t>
  </si>
  <si>
    <t>Hoody Lucky Lea, Kids, rosarot, 140/146</t>
  </si>
  <si>
    <t>3254263-152</t>
  </si>
  <si>
    <t>Hoody Lucky Lea, Kids, rosarot, 152/158</t>
  </si>
  <si>
    <t>207101-10</t>
  </si>
  <si>
    <t xml:space="preserve"> 10-12 éves</t>
  </si>
  <si>
    <t>ELT Picot lovaglókesztyű</t>
  </si>
  <si>
    <t>Reithandschuh Picot,schwarz, 10-12 Jahre</t>
  </si>
  <si>
    <t>Gyermek lovaglókesztyű</t>
  </si>
  <si>
    <r>
      <rPr>
        <sz val="11"/>
        <color rgb="FF000000"/>
        <rFont val="Aptos Narrow"/>
        <family val="2"/>
        <charset val="238"/>
        <scheme val="minor"/>
      </rPr>
      <t xml:space="preserve">Könnyű lovaglókesztyű kiváló minőségű anyagból, amely puha és kellemes érzést nyújt a bőrnek. Légáteresztő anyagból. 
Belül szilikon nyomattal, csúszásgátló betéttel a gyeplő jobb tartása érdekében. 
A tetején tépőzárral, és ELT logóval. 
</t>
    </r>
    <r>
      <rPr>
        <b/>
        <u/>
        <sz val="11"/>
        <color rgb="FF000000"/>
        <rFont val="Aptos Narrow"/>
        <family val="2"/>
        <charset val="238"/>
        <scheme val="minor"/>
      </rPr>
      <t>Anyaga</t>
    </r>
    <r>
      <rPr>
        <sz val="11"/>
        <color rgb="FF000000"/>
        <rFont val="Aptos Narrow"/>
        <family val="2"/>
        <charset val="238"/>
        <scheme val="minor"/>
      </rPr>
      <t>: 100% pamut</t>
    </r>
  </si>
  <si>
    <t>Reithandschuh Picot</t>
  </si>
  <si>
    <t>207101-4</t>
  </si>
  <si>
    <t>4-6 éves</t>
  </si>
  <si>
    <t>Reithandschuh Picot,schwarz, 4-6 Jahre</t>
  </si>
  <si>
    <t>207101-7</t>
  </si>
  <si>
    <t>7-9 éves</t>
  </si>
  <si>
    <t>Reithandschuh Picot,schwarz, 7-9 Jahre</t>
  </si>
  <si>
    <t>311001-5</t>
  </si>
  <si>
    <t>5-7 éves</t>
  </si>
  <si>
    <t xml:space="preserve"> 5-7 éves</t>
  </si>
  <si>
    <t>Waldhausen sokoldalú gyermek lovaglókesztyű</t>
  </si>
  <si>
    <t>Reithandschuh - Der Vielseitige,schwarz, 5-7 Jahre</t>
  </si>
  <si>
    <r>
      <rPr>
        <sz val="11"/>
        <color rgb="FF000000"/>
        <rFont val="Aptos Narrow"/>
        <family val="2"/>
        <charset val="238"/>
        <scheme val="minor"/>
      </rPr>
      <t xml:space="preserve">Kiváló minődégű, robusztus lovaglókesztyű. Velúr megjelenés, a hátulján tépőzárral, a tökéletes illeszkedés érdekében.
</t>
    </r>
    <r>
      <rPr>
        <b/>
        <u/>
        <sz val="11"/>
        <color rgb="FF000000"/>
        <rFont val="Aptos Narrow"/>
        <family val="2"/>
        <charset val="238"/>
        <scheme val="minor"/>
      </rPr>
      <t>Anyaga</t>
    </r>
    <r>
      <rPr>
        <sz val="11"/>
        <color rgb="FF000000"/>
        <rFont val="Aptos Narrow"/>
        <family val="2"/>
        <charset val="238"/>
        <scheme val="minor"/>
      </rPr>
      <t>: 50% poliuretán, 50% poliészter</t>
    </r>
  </si>
  <si>
    <t>Reithandschuh - Der Vielseitige</t>
  </si>
  <si>
    <t>311001-7</t>
  </si>
  <si>
    <t xml:space="preserve"> 7-9 éves</t>
  </si>
  <si>
    <t>Reithandschuh - Der Vielseitige,schwarz, 7-9 Jahre</t>
  </si>
  <si>
    <t>311005-5</t>
  </si>
  <si>
    <t>Waldhausen gyermek sokoldalú lovaglókesztyű</t>
  </si>
  <si>
    <t>Reithandschuh - Der Vielseitige, blau, 5-7 Jahre</t>
  </si>
  <si>
    <t>kék</t>
  </si>
  <si>
    <t>311005-7</t>
  </si>
  <si>
    <t>Reithandschuh - Der Vielseitige, blau, 7-9 Jahre</t>
  </si>
  <si>
    <t>31686001-10</t>
  </si>
  <si>
    <t>10-12 éves</t>
  </si>
  <si>
    <t>ELT Picot gyermek téli lovaglókesztyű</t>
  </si>
  <si>
    <t>Reithandschuh Picot Winter,schwarz, 10-12 Jahre</t>
  </si>
  <si>
    <r>
      <rPr>
        <sz val="11"/>
        <color rgb="FF000000"/>
        <rFont val="Aptos Narrow"/>
        <family val="2"/>
        <charset val="238"/>
        <scheme val="minor"/>
      </rPr>
      <t xml:space="preserve">Az ELT lovaglókesztyűk kiváló minőségű anyagból készülnek, amely könnyű, puha és kellemes a bőr számára. Ezenkívül puha bélésük van, amely melegen tartja a hideg téli napokon. A kéz belső oldalára csúszásgátló betétek kerültek a gyeplő jobb tartása érdekében, a tetején pedig egy tépőzár található, kis ELT logóval. 
</t>
    </r>
    <r>
      <rPr>
        <b/>
        <u/>
        <sz val="11"/>
        <color rgb="FF000000"/>
        <rFont val="Aptos Narrow"/>
        <family val="2"/>
        <charset val="238"/>
        <scheme val="minor"/>
      </rPr>
      <t>Anyaga</t>
    </r>
    <r>
      <rPr>
        <sz val="11"/>
        <color rgb="FF000000"/>
        <rFont val="Aptos Narrow"/>
        <family val="2"/>
        <charset val="238"/>
        <scheme val="minor"/>
      </rPr>
      <t xml:space="preserve">: 100% pamut, </t>
    </r>
    <r>
      <rPr>
        <b/>
        <u/>
        <sz val="11"/>
        <color rgb="FF000000"/>
        <rFont val="Aptos Narrow"/>
        <family val="2"/>
        <charset val="238"/>
        <scheme val="minor"/>
      </rPr>
      <t>bélés</t>
    </r>
    <r>
      <rPr>
        <sz val="11"/>
        <color rgb="FF000000"/>
        <rFont val="Aptos Narrow"/>
        <family val="2"/>
        <charset val="238"/>
        <scheme val="minor"/>
      </rPr>
      <t>: 100% poliészter</t>
    </r>
  </si>
  <si>
    <t>Reithandschuh Picot Winter</t>
  </si>
  <si>
    <t>31686001-4</t>
  </si>
  <si>
    <t>Reithandschuh Picot Winter,schwarz, 4-6 Jahre</t>
  </si>
  <si>
    <t>31686001-7</t>
  </si>
  <si>
    <t>Reithandschuh Picot Winter,schwarz, 7-9 Jahre</t>
  </si>
  <si>
    <t>322001-5</t>
  </si>
  <si>
    <t xml:space="preserve">ELT Metropolitan gyermek lovaglókesztyű </t>
  </si>
  <si>
    <t>Reithandschuh Metropolitan,schwarz, 5-7 Jahre</t>
  </si>
  <si>
    <r>
      <rPr>
        <sz val="11"/>
        <color rgb="FF000000"/>
        <rFont val="Aptos Narrow"/>
        <family val="2"/>
        <charset val="238"/>
        <scheme val="minor"/>
      </rPr>
      <t xml:space="preserve">ELT Metropolitan gyermek lovaglókesztyű. Kiváló minőségű anyagból készültek, amely puha és könnyű, emelett jó szellőzést is biztosít, így a nyári meleg napokon is megőrizheti személyes kényelmét. A felső részen tépőzáras rögzítő került, rajta egy ELT logóval ellátott matrica.
</t>
    </r>
    <r>
      <rPr>
        <b/>
        <u/>
        <sz val="11"/>
        <color rgb="FF000000"/>
        <rFont val="Aptos Narrow"/>
        <family val="2"/>
        <charset val="238"/>
        <scheme val="minor"/>
      </rPr>
      <t>Anyaga</t>
    </r>
    <r>
      <rPr>
        <sz val="11"/>
        <color rgb="FF000000"/>
        <rFont val="Aptos Narrow"/>
        <family val="2"/>
        <charset val="238"/>
        <scheme val="minor"/>
      </rPr>
      <t xml:space="preserve">: 60% poliuretán, 40% nylon; </t>
    </r>
    <r>
      <rPr>
        <b/>
        <u/>
        <sz val="11"/>
        <color rgb="FF000000"/>
        <rFont val="Aptos Narrow"/>
        <family val="2"/>
        <charset val="238"/>
        <scheme val="minor"/>
      </rPr>
      <t>betét</t>
    </r>
    <r>
      <rPr>
        <sz val="11"/>
        <color rgb="FF000000"/>
        <rFont val="Aptos Narrow"/>
        <family val="2"/>
        <charset val="238"/>
        <scheme val="minor"/>
      </rPr>
      <t>: 83% poliamid, 17% elasztán</t>
    </r>
  </si>
  <si>
    <t>Reithandschuh Metropolitan</t>
  </si>
  <si>
    <t>322001-7</t>
  </si>
  <si>
    <t>Reithandschuh Metropolitan,schwarz, 7-9 Jahre</t>
  </si>
  <si>
    <t>322156-3</t>
  </si>
  <si>
    <t>3-5 éves</t>
  </si>
  <si>
    <t>ELT Metropolitan Heart gyermek lovaglókesztyű</t>
  </si>
  <si>
    <t>Reithandschuh Metropolitan Heart, Kids, nachtblau, 3-5 Jahre</t>
  </si>
  <si>
    <r>
      <rPr>
        <sz val="11"/>
        <color rgb="FF000000"/>
        <rFont val="Aptos Narrow"/>
        <family val="2"/>
        <charset val="238"/>
        <scheme val="minor"/>
      </rPr>
      <t xml:space="preserve">Helyes mintával díszített ELT Metropolitan Heart lovaglókesztyű gyermekeknek.
Puha, könnyű és légáteresztő anyagból készült, bi-elasztikus kesztyű. A felső részen tépőzáras rögzítéssel, rajta egy ELT logóval ellátott matrica.
</t>
    </r>
    <r>
      <rPr>
        <b/>
        <u/>
        <sz val="11"/>
        <color rgb="FF000000"/>
        <rFont val="Aptos Narrow"/>
        <family val="2"/>
        <charset val="238"/>
        <scheme val="minor"/>
      </rPr>
      <t>Anyaga</t>
    </r>
    <r>
      <rPr>
        <sz val="11"/>
        <color rgb="FF000000"/>
        <rFont val="Aptos Narrow"/>
        <family val="2"/>
        <charset val="238"/>
        <scheme val="minor"/>
      </rPr>
      <t xml:space="preserve">: 60% poliuretán, 40% poliamid; </t>
    </r>
    <r>
      <rPr>
        <b/>
        <u/>
        <sz val="11"/>
        <color rgb="FF000000"/>
        <rFont val="Aptos Narrow"/>
        <family val="2"/>
        <charset val="238"/>
        <scheme val="minor"/>
      </rPr>
      <t>rugalmas betét</t>
    </r>
    <r>
      <rPr>
        <sz val="11"/>
        <color rgb="FF000000"/>
        <rFont val="Aptos Narrow"/>
        <family val="2"/>
        <charset val="238"/>
        <scheme val="minor"/>
      </rPr>
      <t>: 83% poliamid, 17% elasztán</t>
    </r>
  </si>
  <si>
    <t>Reithandschuh Metropolitan Heart</t>
  </si>
  <si>
    <t>322156-5</t>
  </si>
  <si>
    <t>Reithandschuh Metropolitan Heart, Kids, nachtblau, 5-7 Jahre</t>
  </si>
  <si>
    <t>322156-7</t>
  </si>
  <si>
    <t>Reithandschuh Metropolitan Heart, Kids, nachtblau, 7-9 Jahre</t>
  </si>
  <si>
    <t>3254756-3</t>
  </si>
  <si>
    <t>ELT Lucky Dora gyermek lovaglókesztyű</t>
  </si>
  <si>
    <t>Reithandschuh Lucky Dora, Kids (Neues Design), nachtblau, 3-</t>
  </si>
  <si>
    <r>
      <rPr>
        <sz val="11"/>
        <color rgb="FF000000"/>
        <rFont val="Aptos Narrow"/>
        <family val="2"/>
        <charset val="238"/>
        <scheme val="minor"/>
      </rPr>
      <t xml:space="preserve">ELT Lucky Dora lovaglókesztyű a kis lovasoknak.
- könnyű és funkcionális
- Lucky Heart mintával a kesztyű egészén
- rugalmas mandzsetta
- megerősített szárral
</t>
    </r>
    <r>
      <rPr>
        <b/>
        <u/>
        <sz val="11"/>
        <color rgb="FF000000"/>
        <rFont val="Aptos Narrow"/>
        <family val="2"/>
        <charset val="238"/>
        <scheme val="minor"/>
      </rPr>
      <t>Anyaga</t>
    </r>
    <r>
      <rPr>
        <sz val="11"/>
        <color rgb="FF000000"/>
        <rFont val="Aptos Narrow"/>
        <family val="2"/>
        <charset val="238"/>
        <scheme val="minor"/>
      </rPr>
      <t xml:space="preserve">: </t>
    </r>
    <r>
      <rPr>
        <u/>
        <sz val="11"/>
        <color rgb="FF000000"/>
        <rFont val="Aptos Narrow"/>
        <family val="2"/>
        <charset val="238"/>
        <scheme val="minor"/>
      </rPr>
      <t>kívül</t>
    </r>
    <r>
      <rPr>
        <sz val="11"/>
        <color rgb="FF000000"/>
        <rFont val="Aptos Narrow"/>
        <family val="2"/>
        <charset val="238"/>
        <scheme val="minor"/>
      </rPr>
      <t xml:space="preserve">: 83% poliamid, 17% elasztán ; </t>
    </r>
    <r>
      <rPr>
        <u/>
        <sz val="11"/>
        <color rgb="FF000000"/>
        <rFont val="Aptos Narrow"/>
        <family val="2"/>
        <charset val="238"/>
        <scheme val="minor"/>
      </rPr>
      <t>belül</t>
    </r>
    <r>
      <rPr>
        <sz val="11"/>
        <color rgb="FF000000"/>
        <rFont val="Aptos Narrow"/>
        <family val="2"/>
        <charset val="238"/>
        <scheme val="minor"/>
      </rPr>
      <t>: 60% poliuretán, 40% poliészter</t>
    </r>
  </si>
  <si>
    <t>Reithandschuh Lucky Dora</t>
  </si>
  <si>
    <t>3254756-5</t>
  </si>
  <si>
    <t xml:space="preserve"> 5-7</t>
  </si>
  <si>
    <t>Reithandschuh Lucky Dora, Kids (Neues Design), nachtblau, 5-7</t>
  </si>
  <si>
    <t>3254756-7</t>
  </si>
  <si>
    <t xml:space="preserve"> 7-9</t>
  </si>
  <si>
    <t>Reithandschuh Lucky Dora, Kids (Neues Design), nachtblau, 7-9</t>
  </si>
  <si>
    <t>3254856-3</t>
  </si>
  <si>
    <t xml:space="preserve"> 3-5</t>
  </si>
  <si>
    <t>ELT Lucky Giselle gyermek lovaglókesztyű</t>
  </si>
  <si>
    <t>Fleece Reithandschuh Lucky Giselle (neues Design), Kids, nachtblau, 3-5</t>
  </si>
  <si>
    <r>
      <rPr>
        <sz val="11"/>
        <color rgb="FF000000"/>
        <rFont val="Aptos Narrow"/>
        <family val="2"/>
        <charset val="238"/>
        <scheme val="minor"/>
      </rPr>
      <t xml:space="preserve">ELT Lucky Giselle gyapjú lovaglókesztyű Lucky Heart logó hímzéssel.
- belül bolyhos
- kötött mandzsetta
- rózsaszín vékony csíkkal a közepén
- megerősített szárral
</t>
    </r>
    <r>
      <rPr>
        <b/>
        <u/>
        <sz val="11"/>
        <color rgb="FF000000"/>
        <rFont val="Aptos Narrow"/>
        <family val="2"/>
        <charset val="238"/>
        <scheme val="minor"/>
      </rPr>
      <t>Anyaga</t>
    </r>
    <r>
      <rPr>
        <sz val="11"/>
        <color rgb="FF000000"/>
        <rFont val="Aptos Narrow"/>
        <family val="2"/>
        <charset val="238"/>
        <scheme val="minor"/>
      </rPr>
      <t>: 100% poliészter</t>
    </r>
  </si>
  <si>
    <t>Fleece Reithandschuh Lucky Giselle (neues Design)</t>
  </si>
  <si>
    <t>3254856-5</t>
  </si>
  <si>
    <t>Fleece Reithandschuh Lucky Giselle (neues Design), Kids, nachtblau, 5-7</t>
  </si>
  <si>
    <t>3254856-7</t>
  </si>
  <si>
    <t>Fleece Reithandschuh Lucky Giselle (neues Design), Kids, nachtblau, 7-9</t>
  </si>
  <si>
    <t>ELT Magic Grippy Trend gyerek kesztyű</t>
  </si>
  <si>
    <t>Magic Grippy Trend, Kids, multicolour</t>
  </si>
  <si>
    <r>
      <rPr>
        <sz val="11"/>
        <color rgb="FF000000"/>
        <rFont val="Aptos Narrow"/>
        <family val="2"/>
        <charset val="238"/>
        <scheme val="minor"/>
      </rPr>
      <t xml:space="preserve">E·L·T Magic Grippy Trend praktikus lovaglókesztyű, vidám és színes. Univerzális méretben, kifejezetten gyermekeknek. 
</t>
    </r>
    <r>
      <rPr>
        <b/>
        <u/>
        <sz val="11"/>
        <color rgb="FF000000"/>
        <rFont val="Aptos Narrow"/>
        <family val="2"/>
        <charset val="238"/>
        <scheme val="minor"/>
      </rPr>
      <t>Anyaga</t>
    </r>
    <r>
      <rPr>
        <sz val="11"/>
        <color rgb="FF000000"/>
        <rFont val="Aptos Narrow"/>
        <family val="2"/>
        <charset val="238"/>
        <scheme val="minor"/>
      </rPr>
      <t>: 93% poliakril, 7% elasztán</t>
    </r>
  </si>
  <si>
    <t>Magic Grippy Trend</t>
  </si>
  <si>
    <t>multicolour</t>
  </si>
  <si>
    <t>3214001-128</t>
  </si>
  <si>
    <t>ELT Fun Sport gyerektelibőrös lovaglónadrág</t>
  </si>
  <si>
    <t>Reithose Funktion Sport,schwarz, Gr. 128</t>
  </si>
  <si>
    <t>Gyermek lovaglónadrág</t>
  </si>
  <si>
    <r>
      <rPr>
        <sz val="11"/>
        <color rgb="FF000000"/>
        <rFont val="Aptos Narrow"/>
        <family val="2"/>
        <charset val="238"/>
        <scheme val="minor"/>
      </rPr>
      <t xml:space="preserve">Gyermek teliszilikonos lovaglónadrág, bi-elasztikus, lélegző és puha pamut anyagból. Cipzáras zsebekkel az elején.
</t>
    </r>
    <r>
      <rPr>
        <b/>
        <u/>
        <sz val="11"/>
        <color rgb="FF000000"/>
        <rFont val="Aptos Narrow"/>
        <family val="2"/>
        <charset val="238"/>
        <scheme val="minor"/>
      </rPr>
      <t>Anyaga</t>
    </r>
    <r>
      <rPr>
        <sz val="11"/>
        <color rgb="FF000000"/>
        <rFont val="Aptos Narrow"/>
        <family val="2"/>
        <charset val="238"/>
        <scheme val="minor"/>
      </rPr>
      <t xml:space="preserve">: 95% pamut, 5% elasztán; </t>
    </r>
    <r>
      <rPr>
        <b/>
        <u/>
        <sz val="11"/>
        <color rgb="FF000000"/>
        <rFont val="Aptos Narrow"/>
        <family val="2"/>
        <charset val="238"/>
        <scheme val="minor"/>
      </rPr>
      <t>betét</t>
    </r>
    <r>
      <rPr>
        <sz val="11"/>
        <color rgb="FF000000"/>
        <rFont val="Aptos Narrow"/>
        <family val="2"/>
        <charset val="238"/>
        <scheme val="minor"/>
      </rPr>
      <t>: 60% poliamid, 40% poliuretán</t>
    </r>
  </si>
  <si>
    <t>Reithose Funktion Sport</t>
  </si>
  <si>
    <t>3214001-140</t>
  </si>
  <si>
    <t>Reithose Funktion Sport,schwarz, Gr. 140</t>
  </si>
  <si>
    <t>3214001-152</t>
  </si>
  <si>
    <t>Reithose Funktion Sport,schwarz, Gr. 152</t>
  </si>
  <si>
    <t>3214001-164</t>
  </si>
  <si>
    <t>Reithose Funktion Sport,schwarz, Gr. 164</t>
  </si>
  <si>
    <t>3214001-176</t>
  </si>
  <si>
    <t>Reithose Funktion Sport,schwarz, Gr. 176</t>
  </si>
  <si>
    <t>3232401-116</t>
  </si>
  <si>
    <t>ELT Ella gyerek teliszilikonos lovagló leggings</t>
  </si>
  <si>
    <t>Reitleggings Ella,schwarz, Gr. 116</t>
  </si>
  <si>
    <r>
      <rPr>
        <sz val="11"/>
        <color rgb="FF000000"/>
        <rFont val="Aptos Narrow"/>
        <family val="2"/>
        <charset val="238"/>
        <scheme val="minor"/>
      </rPr>
      <t xml:space="preserve">Tökéletes viselet a nyári időszakban. Szilikonos betéttel, sportos, dekoratív overlokk varratokkal. 
Könnyen karbantartható, bi-elasztikus anyagból készült, lélegző leggings. Puha, kényelmes, széles derékpánttal rendelkezik. A comb részen telefontartóval rendelkezik.
Mosható, rugalmas, normál derekú.
</t>
    </r>
    <r>
      <rPr>
        <b/>
        <u/>
        <sz val="11"/>
        <color rgb="FF000000"/>
        <rFont val="Aptos Narrow"/>
        <family val="2"/>
        <charset val="238"/>
        <scheme val="minor"/>
      </rPr>
      <t>Anyaga</t>
    </r>
    <r>
      <rPr>
        <sz val="11"/>
        <color rgb="FF000000"/>
        <rFont val="Aptos Narrow"/>
        <family val="2"/>
        <charset val="238"/>
        <scheme val="minor"/>
      </rPr>
      <t>: 90% poliészter, 10% elasztán</t>
    </r>
  </si>
  <si>
    <t>Reitleggings Ella</t>
  </si>
  <si>
    <t>3232401-128</t>
  </si>
  <si>
    <t>Reitleggings Ella,schwarz, Gr. 128</t>
  </si>
  <si>
    <t>3232401-140</t>
  </si>
  <si>
    <t>Reitleggings Ella,schwarz, Gr. 140</t>
  </si>
  <si>
    <t>3232401-152</t>
  </si>
  <si>
    <t>Reitleggings Ella,schwarz, Gr. 152</t>
  </si>
  <si>
    <t>3232401-164</t>
  </si>
  <si>
    <t>Reitleggings Ella,schwarz, Gr. 164</t>
  </si>
  <si>
    <t>3232401-176</t>
  </si>
  <si>
    <t>Reitleggings Ella,schwarz, Gr. 176</t>
  </si>
  <si>
    <t>3232415-116</t>
  </si>
  <si>
    <t>Reitleggings Ella, asphalt, Gr. 116</t>
  </si>
  <si>
    <t>3232415-128</t>
  </si>
  <si>
    <t>Reitleggings Ella, asphalt, Gr. 128</t>
  </si>
  <si>
    <t>3232415-140</t>
  </si>
  <si>
    <t>Reitleggings Ella, asphalt, Gr. 140</t>
  </si>
  <si>
    <t>3232415-152</t>
  </si>
  <si>
    <t>Reitleggings Ella, asphalt, Gr. 152</t>
  </si>
  <si>
    <t>3232415-164</t>
  </si>
  <si>
    <t>Reitleggings Ella, asphalt, Gr. 164</t>
  </si>
  <si>
    <t>3232415-176</t>
  </si>
  <si>
    <t>Reitleggings Ella, asphalt, Gr. 176</t>
  </si>
  <si>
    <t>3232901-104</t>
  </si>
  <si>
    <t>ELT Emmi gyermek lovagló leggings</t>
  </si>
  <si>
    <t>Reitleggings Emmi, Kids,schwarz/grau, Gr. 104</t>
  </si>
  <si>
    <r>
      <rPr>
        <sz val="11"/>
        <color rgb="FF000000"/>
        <rFont val="Aptos Narrow"/>
        <family val="2"/>
        <charset val="238"/>
        <scheme val="minor"/>
      </rPr>
      <t xml:space="preserve">Klasszikus gyermek lovaglónadrág az ELT kínálatából. 
- rugalmas, jól szellőző anyagból készült, kellemes a bőrnek
- gumizott derékrésszel
- elöl egy cipzáros zsebbel
- dekoratív ELT logóval ellátott hímzés az öv alatti részen
- mindennapi gyakorlatok során kényelmes viselet
</t>
    </r>
    <r>
      <rPr>
        <b/>
        <u/>
        <sz val="11"/>
        <color rgb="FF000000"/>
        <rFont val="Aptos Narrow"/>
        <family val="2"/>
        <charset val="238"/>
        <scheme val="minor"/>
      </rPr>
      <t>Anyaga</t>
    </r>
    <r>
      <rPr>
        <sz val="11"/>
        <color rgb="FF000000"/>
        <rFont val="Aptos Narrow"/>
        <family val="2"/>
        <charset val="238"/>
        <scheme val="minor"/>
      </rPr>
      <t>: 95% pamut, 5% elasztán</t>
    </r>
  </si>
  <si>
    <t>Reitleggings Emmi</t>
  </si>
  <si>
    <t>3232901-116</t>
  </si>
  <si>
    <t>Reitleggings Emmi, Kids,schwarz/grau, Gr. 116</t>
  </si>
  <si>
    <t>3232901-128</t>
  </si>
  <si>
    <t>Reitleggings Emmi, Kids,schwarz/grau, Gr. 128</t>
  </si>
  <si>
    <t>3232901-140</t>
  </si>
  <si>
    <t>Reitleggings Emmi, Kids,schwarz/grau, Gr. 140</t>
  </si>
  <si>
    <t>3232901-152</t>
  </si>
  <si>
    <t>Reitleggings Emmi, Kids,schwarz/grau, Gr. 152</t>
  </si>
  <si>
    <t>3232955-104</t>
  </si>
  <si>
    <t>Reitleggings Emmi, Kids, nachtblau/grau, Gr. 104</t>
  </si>
  <si>
    <t>nachtblau/grau</t>
  </si>
  <si>
    <t>3232955-116</t>
  </si>
  <si>
    <t>Reitleggings Emmi, Kids, nachtblau/grau, Gr. 116</t>
  </si>
  <si>
    <t>3232955-128</t>
  </si>
  <si>
    <t>Reitleggings Emmi, Kids, nachtblau/grau, Gr. 128</t>
  </si>
  <si>
    <t>3232955-140</t>
  </si>
  <si>
    <t>Reitleggings Emmi, Kids, nachtblau/grau, Gr. 140</t>
  </si>
  <si>
    <t>3232955-152</t>
  </si>
  <si>
    <t>Reitleggings Emmi, Kids, nachtblau/grau, Gr. 152</t>
  </si>
  <si>
    <t>3247401-140</t>
  </si>
  <si>
    <t>ELT Ella Glam gyermek lovagló leggings</t>
  </si>
  <si>
    <t>Reitleggings Ella Glam,schwarz, Gr. 140</t>
  </si>
  <si>
    <r>
      <rPr>
        <sz val="11"/>
        <color rgb="FF000000"/>
        <rFont val="Aptos Narrow"/>
        <family val="2"/>
        <charset val="238"/>
        <scheme val="minor"/>
      </rPr>
      <t xml:space="preserve">Divatos teli szilikonos lovagló leggings az ELT kínálatából.
- teli szilikonos ülés
- légáteresztő, bi-elasztikus anyagból
- övhurkokkal
- szintetikus anyagból
- zseb mobiltelefon számára
- dekoratív strasszból készült ELT logóval
Javasolt egy számmal kisebbet rendelni.
</t>
    </r>
    <r>
      <rPr>
        <b/>
        <u/>
        <sz val="11"/>
        <color rgb="FF000000"/>
        <rFont val="Aptos Narrow"/>
        <family val="2"/>
        <charset val="238"/>
        <scheme val="minor"/>
      </rPr>
      <t>Anyaga</t>
    </r>
    <r>
      <rPr>
        <sz val="11"/>
        <color rgb="FF000000"/>
        <rFont val="Aptos Narrow"/>
        <family val="2"/>
        <charset val="238"/>
        <scheme val="minor"/>
      </rPr>
      <t>: 90% poliészter, 10% elasztán</t>
    </r>
  </si>
  <si>
    <t>Reitleggings Ella Glam</t>
  </si>
  <si>
    <t>3247401-152</t>
  </si>
  <si>
    <t>Reitleggings Ella Glam,schwarz, Gr. 152</t>
  </si>
  <si>
    <t>3247401-164</t>
  </si>
  <si>
    <t>Reitleggings Ella Glam,schwarz, Gr. 164</t>
  </si>
  <si>
    <t>3247401-176</t>
  </si>
  <si>
    <t>Reitleggings Ella Glam,schwarz, Gr. 176</t>
  </si>
  <si>
    <t>3247415-140</t>
  </si>
  <si>
    <t>Reitleggings Ella Glam, asphalt, Gr. 140</t>
  </si>
  <si>
    <t>3247415-152</t>
  </si>
  <si>
    <t>Reitleggings Ella Glam, asphalt, Gr. 152</t>
  </si>
  <si>
    <t>3247415-164</t>
  </si>
  <si>
    <t>Reitleggings Ella Glam, asphalt, Gr. 164</t>
  </si>
  <si>
    <t>3247415-176</t>
  </si>
  <si>
    <t>Reitleggings Ella Glam, asphalt, Gr. 176</t>
  </si>
  <si>
    <t>3247441-140</t>
  </si>
  <si>
    <t>Reitleggings Ella Glam, kreideblau, Gr. 140</t>
  </si>
  <si>
    <t>3247441-152</t>
  </si>
  <si>
    <t>Reitleggings Ella Glam, kreideblau, Gr. 152</t>
  </si>
  <si>
    <t>3247441-164</t>
  </si>
  <si>
    <t>Reitleggings Ella Glam, kreideblau, Gr. 164</t>
  </si>
  <si>
    <t>3247441-176</t>
  </si>
  <si>
    <t>Reitleggings Ella Glam, kreideblau, Gr. 176</t>
  </si>
  <si>
    <t>3247455-140</t>
  </si>
  <si>
    <t>Reitleggings Ella Glam, nachtblau, Gr. 140</t>
  </si>
  <si>
    <t>3247455-152</t>
  </si>
  <si>
    <t>Reitleggings Ella Glam, nachtblau, Gr. 152</t>
  </si>
  <si>
    <t>3247455-164</t>
  </si>
  <si>
    <t>Reitleggings Ella Glam, nachtblau, Gr. 164</t>
  </si>
  <si>
    <t>3247455-176</t>
  </si>
  <si>
    <t>Reitleggings Ella Glam, nachtblau, Gr. 176</t>
  </si>
  <si>
    <t>3247601-140</t>
  </si>
  <si>
    <t>ELT Lucy Glam lovaglónadrág</t>
  </si>
  <si>
    <t>Reithose Lucy Glam,schwarz, Gr. 140</t>
  </si>
  <si>
    <r>
      <rPr>
        <sz val="11"/>
        <color rgb="FF000000"/>
        <rFont val="Aptos Narrow"/>
        <family val="2"/>
        <charset val="238"/>
        <scheme val="minor"/>
      </rPr>
      <t xml:space="preserve">Divatos lovaglónadrág az ELT legújabb 2023-as őszi/téli kollekciójából.
- teliszilikonos betéttel rendelkezik, amely megfelelő tapadást biztosít a lovasnak
- a bokánál rugalmas betéttel van ellátva, így könnyen le- vagy felvehető
- légáteresztő, bi-elasztikus anyagból készült
- a combnál telefontartó zsebbel
- a deréknél zsebkendő és kulcstartó zsebbel rendelkezik
- dekoratív flitterekkel és szilikon nyomattal készült feliratokkal
- kiváló minőségű ELT fém címkével 
</t>
    </r>
    <r>
      <rPr>
        <b/>
        <u/>
        <sz val="11"/>
        <color rgb="FF000000"/>
        <rFont val="Aptos Narrow"/>
        <family val="2"/>
        <charset val="238"/>
        <scheme val="minor"/>
      </rPr>
      <t>Anyaga</t>
    </r>
    <r>
      <rPr>
        <sz val="11"/>
        <color rgb="FF000000"/>
        <rFont val="Aptos Narrow"/>
        <family val="2"/>
        <charset val="238"/>
        <scheme val="minor"/>
      </rPr>
      <t>: 62% poliészter, 33% viszkóz, 5% elasztán</t>
    </r>
  </si>
  <si>
    <t>Reithose Lucy Glam</t>
  </si>
  <si>
    <t>3247601-152</t>
  </si>
  <si>
    <t>Reithose Lucy Glam,schwarz, Gr. 152</t>
  </si>
  <si>
    <t>3247601-164</t>
  </si>
  <si>
    <t>Reithose Lucy Glam,schwarz, Gr. 164</t>
  </si>
  <si>
    <t>3247601-176</t>
  </si>
  <si>
    <t>Reithose Lucy Glam,schwarz, Gr. 176</t>
  </si>
  <si>
    <t>3247655-140</t>
  </si>
  <si>
    <t>Reithose Lucy Glam, nachtblau, Gr. 140</t>
  </si>
  <si>
    <t>3247655-152</t>
  </si>
  <si>
    <t>Reithose Lucy Glam, nachtblau, Gr. 152</t>
  </si>
  <si>
    <t>3247655-164</t>
  </si>
  <si>
    <t>Reithose Lucy Glam, nachtblau, Gr. 164</t>
  </si>
  <si>
    <t>3247655-176</t>
  </si>
  <si>
    <t>Reithose Lucy Glam, nachtblau, Gr. 176</t>
  </si>
  <si>
    <t>3253501-140</t>
  </si>
  <si>
    <t>ELT Milla gyermek thermo lovaglóleggings</t>
  </si>
  <si>
    <t>Thermo-Reitleggings Milla,schwarz, Gr. 140</t>
  </si>
  <si>
    <r>
      <rPr>
        <sz val="11"/>
        <color rgb="FF000000"/>
        <rFont val="Aptos Narrow"/>
        <family val="2"/>
        <charset val="238"/>
        <scheme val="minor"/>
      </rPr>
      <t xml:space="preserve">Divatos Milla termikus lovaglónadrág.
- szilikon üléspárnázattal
- bi-elasztikus és légáteresztő anyagból
- belül érdes
- szintetikus
- thermo minőség
- két mobiltelefon-tartó zseb fényes szilikon nyomattal
- hátsó derékrészen fényes szilikon nyomattal és ELT logóval
</t>
    </r>
    <r>
      <rPr>
        <b/>
        <u/>
        <sz val="11"/>
        <color rgb="FF000000"/>
        <rFont val="Aptos Narrow"/>
        <family val="2"/>
        <charset val="238"/>
        <scheme val="minor"/>
      </rPr>
      <t>Thermo Knit T-5214</t>
    </r>
    <r>
      <rPr>
        <sz val="11"/>
        <color rgb="FF000000"/>
        <rFont val="Aptos Narrow"/>
        <family val="2"/>
        <charset val="238"/>
        <scheme val="minor"/>
      </rPr>
      <t xml:space="preserve">: 68% poliamid, 32% elasztán
A termikus kötött, érdes belsővel rendelkezik, amely kellemes meleget biztosít. Anyaga légáteresztő és rendkívül rugalmas, ami azt jelenti, hogy tökéletesen illeszkedik az alakhoz. 
</t>
    </r>
    <r>
      <rPr>
        <b/>
        <u/>
        <sz val="11"/>
        <color rgb="FF000000"/>
        <rFont val="Aptos Narrow"/>
        <family val="2"/>
        <charset val="238"/>
        <scheme val="minor"/>
      </rPr>
      <t>Anyaga</t>
    </r>
    <r>
      <rPr>
        <sz val="11"/>
        <color rgb="FF000000"/>
        <rFont val="Aptos Narrow"/>
        <family val="2"/>
        <charset val="238"/>
        <scheme val="minor"/>
      </rPr>
      <t>: 68% poliamid, 32% elasztán</t>
    </r>
  </si>
  <si>
    <t>Thermo-Reitleggings Milla</t>
  </si>
  <si>
    <t>3253501-152</t>
  </si>
  <si>
    <t>Thermo-Reitleggings Milla,schwarz, Gr. 152</t>
  </si>
  <si>
    <t>3253501-164</t>
  </si>
  <si>
    <t>Thermo-Reitleggings Milla,schwarz, Gr. 164</t>
  </si>
  <si>
    <t>3253501-176</t>
  </si>
  <si>
    <t>Thermo-Reitleggings Milla,schwarz, Gr. 176</t>
  </si>
  <si>
    <t>3253525-140</t>
  </si>
  <si>
    <t>Thermo-Reitleggings Milla, tiefblau, Gr. 140</t>
  </si>
  <si>
    <t>3253525-152</t>
  </si>
  <si>
    <t>Thermo-Reitleggings Milla, tiefblau, Gr. 152</t>
  </si>
  <si>
    <t>3253525-164</t>
  </si>
  <si>
    <t>Thermo-Reitleggings Milla, tiefblau, Gr. 164</t>
  </si>
  <si>
    <t>3253525-176</t>
  </si>
  <si>
    <t>Thermo-Reitleggings Milla, tiefblau, Gr. 176</t>
  </si>
  <si>
    <t>3254356-104</t>
  </si>
  <si>
    <t>ELT Lucky Leni thermo lovaglóleggings</t>
  </si>
  <si>
    <t>Thermo-Reitleggings Lucky Leni, Kids, nachtblau, Gr. 104</t>
  </si>
  <si>
    <r>
      <rPr>
        <sz val="11"/>
        <color rgb="FF000000"/>
        <rFont val="Aptos Narrow"/>
        <family val="2"/>
        <charset val="238"/>
        <scheme val="minor"/>
      </rPr>
      <t xml:space="preserve">Thermo lovaglóleggings dekoratív csillogó mandzsettával a kis lovasoknak.
- rugalmas derékrész csillogó betéttel
- szilikon üléspárnázattal
- bi-elasztikus és légáteresztő
- termikus anyagból
- két mobiltelefon-tartó zsebbel, csillogó szegélyszalaggal és szilikon nyomattal
- csillogó logó nyomattal az elején
</t>
    </r>
    <r>
      <rPr>
        <b/>
        <u/>
        <sz val="11"/>
        <color rgb="FF000000"/>
        <rFont val="Aptos Narrow"/>
        <family val="2"/>
        <charset val="238"/>
        <scheme val="minor"/>
      </rPr>
      <t>Anyaga</t>
    </r>
    <r>
      <rPr>
        <sz val="11"/>
        <color rgb="FF000000"/>
        <rFont val="Aptos Narrow"/>
        <family val="2"/>
        <charset val="238"/>
        <scheme val="minor"/>
      </rPr>
      <t>: 86% poliészter, 14% elasztán</t>
    </r>
  </si>
  <si>
    <t>Thermo-Reitleggings Lucky Leni</t>
  </si>
  <si>
    <t>3254356-110</t>
  </si>
  <si>
    <t>Thermo-Reitleggings Lucky Leni, Kids, nachtblau, Gr. 110</t>
  </si>
  <si>
    <t>3254356-116</t>
  </si>
  <si>
    <t>Thermo-Reitleggings Lucky Leni, Kids, nachtblau, Gr. 116</t>
  </si>
  <si>
    <t>3254356-122</t>
  </si>
  <si>
    <t>Thermo-Reitleggings Lucky Leni, Kids, nachtblau, Gr. 122</t>
  </si>
  <si>
    <t>3254356-128</t>
  </si>
  <si>
    <t>Thermo-Reitleggings Lucky Leni, Kids, nachtblau, Gr. 128</t>
  </si>
  <si>
    <t>3254356-134</t>
  </si>
  <si>
    <t>Thermo-Reitleggings Lucky Leni, Kids, nachtblau, Gr. 134</t>
  </si>
  <si>
    <t>3254356-140</t>
  </si>
  <si>
    <t>Thermo-Reitleggings Lucky Leni, Kids, nachtblau, Gr. 140</t>
  </si>
  <si>
    <t>3254456-104</t>
  </si>
  <si>
    <t>ELT Lucky Leni lovaglóleggings</t>
  </si>
  <si>
    <t>Reitleggings Lucky Leni, Kids, nachtblau, Gr. 104</t>
  </si>
  <si>
    <r>
      <rPr>
        <sz val="11"/>
        <color rgb="FF000000"/>
        <rFont val="Aptos Narrow"/>
        <family val="2"/>
        <charset val="238"/>
        <scheme val="minor"/>
      </rPr>
      <t xml:space="preserve">Lovaglóleggings dekoratív csillogó mandzsettával.
- rugalmas derékrész csillogó betéttel és mandzsettával
- szilikon üléspárnázattal
- bi-elasztikus és légáteresztő anyagból
- két mobiltelefon-tartó zsebbel, csillogó szegélyszalaggal és szilikon nyomattal
- csillogó logó nyomattal az elején
</t>
    </r>
    <r>
      <rPr>
        <b/>
        <u/>
        <sz val="11"/>
        <color rgb="FF000000"/>
        <rFont val="Aptos Narrow"/>
        <family val="2"/>
        <charset val="238"/>
        <scheme val="minor"/>
      </rPr>
      <t>Anyaga</t>
    </r>
    <r>
      <rPr>
        <sz val="11"/>
        <color rgb="FF000000"/>
        <rFont val="Aptos Narrow"/>
        <family val="2"/>
        <charset val="238"/>
        <scheme val="minor"/>
      </rPr>
      <t>: 90% poliészter, 10% elasztán</t>
    </r>
  </si>
  <si>
    <t>Reitleggings Lucky Leni</t>
  </si>
  <si>
    <t>3254456-110</t>
  </si>
  <si>
    <t>Reitleggings Lucky Leni, Kids, nachtblau, Gr. 110</t>
  </si>
  <si>
    <t>3254456-116</t>
  </si>
  <si>
    <t>Reitleggings Lucky Leni, Kids, nachtblau, Gr. 116</t>
  </si>
  <si>
    <t>3254456-122</t>
  </si>
  <si>
    <t>Reitleggings Lucky Leni, Kids, nachtblau, Gr. 122</t>
  </si>
  <si>
    <t>3254456-128</t>
  </si>
  <si>
    <t>Reitleggings Lucky Leni, Kids, nachtblau, Gr. 128</t>
  </si>
  <si>
    <t>3254456-134</t>
  </si>
  <si>
    <t>Reitleggings Lucky Leni, Kids, nachtblau, Gr. 134</t>
  </si>
  <si>
    <t>3254456-140</t>
  </si>
  <si>
    <t>Reitleggings Lucky Leni, Kids, nachtblau, Gr. 140</t>
  </si>
  <si>
    <t>3254556-104</t>
  </si>
  <si>
    <t>ELT Lucky Lia farmer lovaglóleggings</t>
  </si>
  <si>
    <t>Jeansreitleggings Lucky Lia, Kids, nachtblau, Gr. 104</t>
  </si>
  <si>
    <r>
      <rPr>
        <sz val="11"/>
        <color rgb="FF000000"/>
        <rFont val="Aptos Narrow"/>
        <family val="2"/>
        <charset val="238"/>
        <scheme val="minor"/>
      </rPr>
      <t xml:space="preserve">Farmer lovaglóleggings mandzsettával a kis lovasoknak.
- madzag a derékrészen a megfelelő szélesség beállításához
- szilikon üléspárnázattal
- bi-elasztikus és légáteresztő anyagból
- két zseb az elején kontrasztos varrással
- két hamis zseb a fenéknél dekoratív strasszokkal
- csillogó és hímzett logó az elején
</t>
    </r>
    <r>
      <rPr>
        <b/>
        <u/>
        <sz val="11"/>
        <color rgb="FF000000"/>
        <rFont val="Aptos Narrow"/>
        <family val="2"/>
        <charset val="238"/>
        <scheme val="minor"/>
      </rPr>
      <t>Anyaga</t>
    </r>
    <r>
      <rPr>
        <sz val="11"/>
        <color rgb="FF000000"/>
        <rFont val="Aptos Narrow"/>
        <family val="2"/>
        <charset val="238"/>
        <scheme val="minor"/>
      </rPr>
      <t>: 58% pamut, 30% poliészter, 12% elasztán</t>
    </r>
  </si>
  <si>
    <t>Jeansreitleggings Lucky Lia</t>
  </si>
  <si>
    <t>3254556-110</t>
  </si>
  <si>
    <t>Jeansreitleggings Lucky Lia, Kids, nachtblau, Gr. 110</t>
  </si>
  <si>
    <t>3254556-116</t>
  </si>
  <si>
    <t>Jeansreitleggings Lucky Lia, Kids, nachtblau, Gr. 116</t>
  </si>
  <si>
    <t>3254556-122</t>
  </si>
  <si>
    <t>Jeansreitleggings Lucky Lia, Kids, nachtblau, Gr. 122</t>
  </si>
  <si>
    <t>3254556-128</t>
  </si>
  <si>
    <t>Jeansreitleggings Lucky Lia, Kids, nachtblau, Gr. 128</t>
  </si>
  <si>
    <t>3254556-134</t>
  </si>
  <si>
    <t>Jeansreitleggings Lucky Lia, Kids, nachtblau, Gr. 134</t>
  </si>
  <si>
    <t>3254556-140</t>
  </si>
  <si>
    <t>Jeansreitleggings Lucky Lia, Kids, nachtblau, Gr. 140</t>
  </si>
  <si>
    <t>3256518-140</t>
  </si>
  <si>
    <t>ELT Noemi gyermek lovagló leggings</t>
  </si>
  <si>
    <t>Reitleggings Noemi,schwarz/flamingo, Gr. 140</t>
  </si>
  <si>
    <r>
      <rPr>
        <sz val="11"/>
        <color rgb="FF000000"/>
        <rFont val="Aptos Narrow"/>
        <family val="2"/>
        <charset val="238"/>
        <scheme val="minor"/>
      </rPr>
      <t xml:space="preserve">Nagyon jó minőségű lovagló leggings rugalmas és jó légáteresztő anyagból. Ezenkívül vízlepergető és szélálló.
Magas derékkal és szilikon csúszásgátló markolattal a maximális tapadás érdekében. Két hálós zsebbel rendelkezik egy mobiltelefon számára. A leggingseket a derékban és a lábakon kontrasztos szín teszi különlegessé. Fekete, nem túl feltűnő ELT logóval.
Övhurkokkal.
</t>
    </r>
    <r>
      <rPr>
        <b/>
        <u/>
        <sz val="11"/>
        <color rgb="FF000000"/>
        <rFont val="Aptos Narrow"/>
        <family val="2"/>
        <charset val="238"/>
        <scheme val="minor"/>
      </rPr>
      <t>Anyaga</t>
    </r>
    <r>
      <rPr>
        <sz val="11"/>
        <color rgb="FF000000"/>
        <rFont val="Aptos Narrow"/>
        <family val="2"/>
        <charset val="238"/>
        <scheme val="minor"/>
      </rPr>
      <t xml:space="preserve">: 90% poliészter, 10% spandex </t>
    </r>
  </si>
  <si>
    <t>Reitleggings Noemi</t>
  </si>
  <si>
    <t>schwarz/flamingo</t>
  </si>
  <si>
    <t>3256518-152</t>
  </si>
  <si>
    <t>Reitleggings Noemi,schwarz/flamingo, Gr. 152</t>
  </si>
  <si>
    <t>3256518-164</t>
  </si>
  <si>
    <t>Reitleggings Noemi,schwarz/flamingo, Gr. 164</t>
  </si>
  <si>
    <t>3256518-176</t>
  </si>
  <si>
    <t>Reitleggings Noemi,schwarz/flamingo, Gr. 176</t>
  </si>
  <si>
    <t>3256525-140</t>
  </si>
  <si>
    <t>Reitleggings Noemi, tiefblau/alpenblau, Gr. 140</t>
  </si>
  <si>
    <t>tiefblau/alpenblau</t>
  </si>
  <si>
    <t>3256525-152</t>
  </si>
  <si>
    <t>Reitleggings Noemi, tiefblau/alpenblau, Gr. 152</t>
  </si>
  <si>
    <t>3256525-164</t>
  </si>
  <si>
    <t>Reitleggings Noemi, tiefblau/alpenblau, Gr. 164</t>
  </si>
  <si>
    <t>3256525-176</t>
  </si>
  <si>
    <t>Reitleggings Noemi, tiefblau/alpenblau, Gr. 176</t>
  </si>
  <si>
    <t>3248263-1</t>
  </si>
  <si>
    <t xml:space="preserve">  27-30</t>
  </si>
  <si>
    <t>ELT Glitter gyerek lovaglózokni 3 pár</t>
  </si>
  <si>
    <t>Reitsocken Glitter, Kids, rosarot/mint/nachtblau (27-30)</t>
  </si>
  <si>
    <t>Gyermek lovasruházat kiegészítők</t>
  </si>
  <si>
    <t>Gyermek lovaglózokni</t>
  </si>
  <si>
    <r>
      <rPr>
        <sz val="11"/>
        <color rgb="FF000000"/>
        <rFont val="Aptos Narrow"/>
        <family val="2"/>
        <charset val="238"/>
        <scheme val="minor"/>
      </rPr>
      <t xml:space="preserve">Szívecske mintás, kontrasztos színekkel kombinált szuperaranyos térdzokni a Lucky Heart kollekcióból. Glitteres díszítéssel.
Egy csomagban 3 pár zokni található.
</t>
    </r>
    <r>
      <rPr>
        <b/>
        <u/>
        <sz val="11"/>
        <color rgb="FF000000"/>
        <rFont val="Aptos Narrow"/>
        <family val="2"/>
        <charset val="238"/>
        <scheme val="minor"/>
      </rPr>
      <t>Anyaga</t>
    </r>
    <r>
      <rPr>
        <sz val="11"/>
        <color rgb="FF000000"/>
        <rFont val="Aptos Narrow"/>
        <family val="2"/>
        <charset val="238"/>
        <scheme val="minor"/>
      </rPr>
      <t>: 80% poliamid, 17% polipropilén, 3% elasztán</t>
    </r>
  </si>
  <si>
    <t>Reitsocken Glitter</t>
  </si>
  <si>
    <t>rosarot/mint/nachtblau</t>
  </si>
  <si>
    <t>3248263-2</t>
  </si>
  <si>
    <t xml:space="preserve">  31-34</t>
  </si>
  <si>
    <t>Reitsocken Glitter, Kids, rosarot/mint/nachtblau (31-34)</t>
  </si>
  <si>
    <t>3248263-3</t>
  </si>
  <si>
    <t xml:space="preserve">  35-38</t>
  </si>
  <si>
    <t>Reitsocken Glitter, Kids, rosarot/mint/nachtblau (35-38)</t>
  </si>
  <si>
    <t>one</t>
  </si>
  <si>
    <t>ELT Lucky Lara fejpánt/körsál</t>
  </si>
  <si>
    <t>Stirnband/Schal Set Lucky Lara, Kids, nachtblau, one size</t>
  </si>
  <si>
    <r>
      <rPr>
        <sz val="11"/>
        <color rgb="FF000000"/>
        <rFont val="Aptos Narrow"/>
        <family val="2"/>
        <charset val="238"/>
        <scheme val="minor"/>
      </rPr>
      <t xml:space="preserve">Hangulatos, gyapjúból készült fejpánt és/vagy körsál Lucky Heart mintával. 
- belül bolyhos
- Lucky Heart mintával a kesztyű egészén
- rózsapiros szegéllyel
</t>
    </r>
    <r>
      <rPr>
        <b/>
        <u/>
        <sz val="11"/>
        <color rgb="FF000000"/>
        <rFont val="Aptos Narrow"/>
        <family val="2"/>
        <charset val="238"/>
        <scheme val="minor"/>
      </rPr>
      <t>Anyaga</t>
    </r>
    <r>
      <rPr>
        <sz val="11"/>
        <color rgb="FF000000"/>
        <rFont val="Aptos Narrow"/>
        <family val="2"/>
        <charset val="238"/>
        <scheme val="minor"/>
      </rPr>
      <t>: 100% poliészter</t>
    </r>
  </si>
  <si>
    <t>Stirnband/Schal Set Lucky Lara</t>
  </si>
  <si>
    <t xml:space="preserve"> 1 kg</t>
  </si>
  <si>
    <t>Waldhausen Broncho gyógynövény keverék légútra 1 kg</t>
  </si>
  <si>
    <t>Broncho-Fit Kräutermischung, 1 kg</t>
  </si>
  <si>
    <t>Táplálékkiegészítők, vitaminok</t>
  </si>
  <si>
    <t>Gyógynövény</t>
  </si>
  <si>
    <r>
      <rPr>
        <sz val="11"/>
        <color rgb="FF000000"/>
        <rFont val="Aptos Narrow"/>
        <family val="2"/>
        <charset val="238"/>
        <scheme val="minor"/>
      </rPr>
      <t xml:space="preserve">Támogatja a légzőrendszert, testtartás és táplálkozás okozta légzési problémák esetén.
A benne található gyógynövények, mint az ánizs, csalán, echinacea, zsálya, bordás útifű vagy kakukkfű.
100%-ban természetes, ezért pozitív hatással lehetnek a légzőrendszerre és a hörgőrendszerre. Nyugtató és köptető hatása lehet, enyhíti a légúti problémákat.
</t>
    </r>
    <r>
      <rPr>
        <b/>
        <u/>
        <sz val="11"/>
        <color rgb="FF000000"/>
        <rFont val="Aptos Narrow"/>
        <family val="2"/>
        <charset val="238"/>
        <scheme val="minor"/>
      </rPr>
      <t>Etetési útmutató</t>
    </r>
    <r>
      <rPr>
        <sz val="11"/>
        <color rgb="FF000000"/>
        <rFont val="Aptos Narrow"/>
        <family val="2"/>
        <charset val="238"/>
        <scheme val="minor"/>
      </rPr>
      <t xml:space="preserve">:
Nagy lovak (600 kg testtömeg): 50 g naponta
Kis lovak: 30 g naponta
Adja be a takarmányadaggal, szükség esetén megnedvesítve. A húslével is főzhető és az ételhez adható.
</t>
    </r>
    <r>
      <rPr>
        <b/>
        <u/>
        <sz val="11"/>
        <color rgb="FF000000"/>
        <rFont val="Aptos Narrow"/>
        <family val="2"/>
        <charset val="238"/>
        <scheme val="minor"/>
      </rPr>
      <t>Etetési idő</t>
    </r>
    <r>
      <rPr>
        <sz val="11"/>
        <color rgb="FF000000"/>
        <rFont val="Aptos Narrow"/>
        <family val="2"/>
        <charset val="238"/>
        <scheme val="minor"/>
      </rPr>
      <t xml:space="preserve">: legalább 20 nap, szükség esetén egész évben adható.
</t>
    </r>
    <r>
      <rPr>
        <b/>
        <u/>
        <sz val="11"/>
        <color rgb="FF000000"/>
        <rFont val="Aptos Narrow"/>
        <family val="2"/>
        <charset val="238"/>
        <scheme val="minor"/>
      </rPr>
      <t>Összetevők</t>
    </r>
    <r>
      <rPr>
        <sz val="11"/>
        <color rgb="FF000000"/>
        <rFont val="Aptos Narrow"/>
        <family val="2"/>
        <charset val="238"/>
        <scheme val="minor"/>
      </rPr>
      <t xml:space="preserve">: csalánfű, kakukkfű, édeskömény, gyümölcsök, lucfenyő tűk, mályvacukor, édesgyökér, bordafű, útifű, echinacea, ánizs, szentjánoskenyér liszt, izlandi zuzmó, zsályalevelek, calamus gyökér, hársfavirág
</t>
    </r>
    <r>
      <rPr>
        <b/>
        <u/>
        <sz val="11"/>
        <color rgb="FF000000"/>
        <rFont val="Aptos Narrow"/>
        <family val="2"/>
        <charset val="238"/>
        <scheme val="minor"/>
      </rPr>
      <t>Analitikai összetételek</t>
    </r>
    <r>
      <rPr>
        <sz val="11"/>
        <color rgb="FF000000"/>
        <rFont val="Aptos Narrow"/>
        <family val="2"/>
        <charset val="238"/>
        <scheme val="minor"/>
      </rPr>
      <t xml:space="preserve">: nyersfehérje 10,90%; nyersrost 25,50%; nyers olajok és zsírok 2,60%; nyershamu 10,20%
Kérjük, vegye figyelembe az FN jelenlegi doppingellenes irányelveit (ADMR).
</t>
    </r>
    <r>
      <rPr>
        <b/>
        <u/>
        <sz val="11"/>
        <color rgb="FF000000"/>
        <rFont val="Aptos Narrow"/>
        <family val="2"/>
        <charset val="238"/>
        <scheme val="minor"/>
      </rPr>
      <t>Tartalom</t>
    </r>
    <r>
      <rPr>
        <sz val="11"/>
        <color rgb="FF000000"/>
        <rFont val="Aptos Narrow"/>
        <family val="2"/>
        <charset val="238"/>
        <scheme val="minor"/>
      </rPr>
      <t xml:space="preserve">: 1 kg
</t>
    </r>
  </si>
  <si>
    <t>Broncho-Fit Kräutermischung</t>
  </si>
  <si>
    <t xml:space="preserve"> 1 l</t>
  </si>
  <si>
    <t>Waldhausen Broncho gyógynövényes folyadék légútra 1 l</t>
  </si>
  <si>
    <t>Broncho liquid - Kräutersaft, 1 ltr.</t>
  </si>
  <si>
    <t>Broncho liquid - Kräutersaft</t>
  </si>
  <si>
    <t>1 kg</t>
  </si>
  <si>
    <t>Pharmakas jutalomfalat alma ízesítésű 1 kg</t>
  </si>
  <si>
    <t>Pharmakas Lekkerwürfel Apfel 1kg</t>
  </si>
  <si>
    <r>
      <rPr>
        <sz val="11"/>
        <color rgb="FF000000"/>
        <rFont val="Aptos Narrow"/>
        <family val="2"/>
        <charset val="238"/>
        <scheme val="minor"/>
      </rPr>
      <t xml:space="preserve">A Pharmakas® Lekkerwürfel ínyenckockák egészséges jutalomfalatok az állatok és az emberek közötti kölcsönös bizalom megerősítéséért.
Csak valódi gyümölcsöket, gondosan válogatott, a legjobb minőségű alapanyagokat, fontos vitaminokat és ásványi anyagokat, valamint kiváló minőségű nyomelemeket és sok rostot tartalmaznak. Az aromák és színezékek használatát szándékosan kerüljük.
Természetesen az ínyenckockák állati eredetű összetevőktől mentesek. A Pharmakas® Lekkerwürfel ínyenckockák a természetes rágást is elősegítik. Az összetett gyártási folyamat biztosítja, hogy a jutalomfalatok ropogósak és frissek maradjanak, így a lovak még kényelmesebben haraphatnak és rághatnak. A lovak szerelmesei évtizedek óta bíznak ebben az egészséges jutalomban!
</t>
    </r>
    <r>
      <rPr>
        <b/>
        <u/>
        <sz val="11"/>
        <color rgb="FF000000"/>
        <rFont val="Aptos Narrow"/>
        <family val="2"/>
        <charset val="238"/>
        <scheme val="minor"/>
      </rPr>
      <t>Összetevők</t>
    </r>
    <r>
      <rPr>
        <sz val="11"/>
        <color rgb="FF000000"/>
        <rFont val="Aptos Narrow"/>
        <family val="2"/>
        <charset val="238"/>
        <scheme val="minor"/>
      </rPr>
      <t xml:space="preserve">: búza takarmányliszt; puffasztott kukorica; almatörköly; kalcium-karbonát; nátrium-klorid; burgonyakeményítő; 6% almatörköly
</t>
    </r>
    <r>
      <rPr>
        <b/>
        <u/>
        <sz val="11"/>
        <color rgb="FF000000"/>
        <rFont val="Aptos Narrow"/>
        <family val="2"/>
        <charset val="238"/>
        <scheme val="minor"/>
      </rPr>
      <t>Analitikai összetevők</t>
    </r>
    <r>
      <rPr>
        <sz val="11"/>
        <color rgb="FF000000"/>
        <rFont val="Aptos Narrow"/>
        <family val="2"/>
        <charset val="238"/>
        <scheme val="minor"/>
      </rPr>
      <t xml:space="preserve">: nyersfehérje 12,2%; nyers olajok és zsírok 2,9%; nyersrost 2,6%; nyershamu 9,2%; kalcium 1,50%; foszfor 0,29%; nátrium 0,67%
</t>
    </r>
    <r>
      <rPr>
        <b/>
        <u/>
        <sz val="11"/>
        <color rgb="FF000000"/>
        <rFont val="Aptos Narrow"/>
        <family val="2"/>
        <charset val="238"/>
        <scheme val="minor"/>
      </rPr>
      <t>Technológiai adalékok kilogrammonként</t>
    </r>
    <r>
      <rPr>
        <sz val="11"/>
        <color rgb="FF000000"/>
        <rFont val="Aptos Narrow"/>
        <family val="2"/>
        <charset val="238"/>
        <scheme val="minor"/>
      </rPr>
      <t xml:space="preserve">: szepiolit (E562) 19 950 mg
</t>
    </r>
    <r>
      <rPr>
        <b/>
        <u/>
        <sz val="11"/>
        <color rgb="FF000000"/>
        <rFont val="Aptos Narrow"/>
        <family val="2"/>
        <charset val="238"/>
        <scheme val="minor"/>
      </rPr>
      <t>Tartalom</t>
    </r>
    <r>
      <rPr>
        <sz val="11"/>
        <color rgb="FF000000"/>
        <rFont val="Aptos Narrow"/>
        <family val="2"/>
        <charset val="238"/>
        <scheme val="minor"/>
      </rPr>
      <t>: 1 kg</t>
    </r>
  </si>
  <si>
    <t xml:space="preserve"> 1kg</t>
  </si>
  <si>
    <t>Waldhausen Gelenke gyógynövény keverék ízületekre 1 kg</t>
  </si>
  <si>
    <t>Kräutermischung Gelenke, 1kg</t>
  </si>
  <si>
    <r>
      <rPr>
        <sz val="11"/>
        <color rgb="FF000000"/>
        <rFont val="Aptos Narrow"/>
        <family val="2"/>
        <charset val="238"/>
        <scheme val="minor"/>
      </rPr>
      <t xml:space="preserve">A Waldhausen Gelenke gyógynövénykeverék hozzájárulhat az ízületek rugalmasságának javításához, valamint a porcok erősítéséhez.
Különösen alkalmas ízületi és ínproblémákkal küzdő lovak támogatására. A mozgásszervi rendszer támogatása pozitív hatással lehet az általános közérzetre.
</t>
    </r>
    <r>
      <rPr>
        <b/>
        <u/>
        <sz val="11"/>
        <color rgb="FF000000"/>
        <rFont val="Aptos Narrow"/>
        <family val="2"/>
        <charset val="238"/>
        <scheme val="minor"/>
      </rPr>
      <t>Etetési megjegyzések (Kiegészítő takarmány lovak számára)</t>
    </r>
    <r>
      <rPr>
        <sz val="11"/>
        <color rgb="FF000000"/>
        <rFont val="Aptos Narrow"/>
        <family val="2"/>
        <charset val="238"/>
        <scheme val="minor"/>
      </rPr>
      <t xml:space="preserve">:
Nagytestű lovak: 50 g naponta
Kis lovaknak: 30 g naponta
Szárazon vagy főzve keverje a takarmányba.
Etetési idő: legalább 20 nap, szükség esetén egész évben adható.
</t>
    </r>
    <r>
      <rPr>
        <b/>
        <u/>
        <sz val="11"/>
        <color rgb="FF000000"/>
        <rFont val="Aptos Narrow"/>
        <family val="2"/>
        <charset val="238"/>
        <scheme val="minor"/>
      </rPr>
      <t>Összetevők</t>
    </r>
    <r>
      <rPr>
        <sz val="11"/>
        <color rgb="FF000000"/>
        <rFont val="Aptos Narrow"/>
        <family val="2"/>
        <charset val="238"/>
        <scheme val="minor"/>
      </rPr>
      <t xml:space="preserve">: zsurló 34,00%; aprított csipkebogyó 25,00%; fűzfa kéreg 10,00%; aranyvessző 31,00%.
</t>
    </r>
    <r>
      <rPr>
        <b/>
        <u/>
        <sz val="11"/>
        <color rgb="FF000000"/>
        <rFont val="Aptos Narrow"/>
        <family val="2"/>
        <charset val="238"/>
        <scheme val="minor"/>
      </rPr>
      <t>Analitikai összetevők</t>
    </r>
    <r>
      <rPr>
        <sz val="11"/>
        <color rgb="FF000000"/>
        <rFont val="Aptos Narrow"/>
        <family val="2"/>
        <charset val="238"/>
        <scheme val="minor"/>
      </rPr>
      <t xml:space="preserve">:
nyersfehérje 8,50%; nyers olajok és zsírok 1,10%; nyersrost 20,90%; nyershamu 11,70%.
</t>
    </r>
    <r>
      <rPr>
        <b/>
        <u/>
        <sz val="11"/>
        <color rgb="FF000000"/>
        <rFont val="Aptos Narrow"/>
        <family val="2"/>
        <charset val="238"/>
        <scheme val="minor"/>
      </rPr>
      <t>Technológiai adalékok</t>
    </r>
    <r>
      <rPr>
        <sz val="11"/>
        <color rgb="FF000000"/>
        <rFont val="Aptos Narrow"/>
        <family val="2"/>
        <charset val="238"/>
        <scheme val="minor"/>
      </rPr>
      <t>:
Nátrium-proponát (E281)
Kálium-szorbát (E202)
Citromsav (E330)
Kérjük, vegye figyelembe az FN jelenlegi doppingellenes irányelveit (ADMR).</t>
    </r>
  </si>
  <si>
    <t>Kräutermischung Gelenke</t>
  </si>
  <si>
    <t xml:space="preserve"> 1l</t>
  </si>
  <si>
    <t>Waldhausen gyógynövényes folyadék ízületekre 1 liter</t>
  </si>
  <si>
    <t>Kräutersaft Gelenke, 1l</t>
  </si>
  <si>
    <r>
      <rPr>
        <sz val="11"/>
        <color rgb="FF000000"/>
        <rFont val="Aptos Narrow"/>
        <family val="2"/>
        <charset val="238"/>
        <scheme val="minor"/>
      </rPr>
      <t xml:space="preserve">Ez a folyékony gyógynövény keverék hozzáadott cukor és mesterséges aromák nélkül készült. Hozzájárulhat az ízületek kenésének javításához, valamint a porcok erősítésének.
Különösen alkalmas ízületi és ínproblémákkal küzdő lovak támogatására. A mozgásszervi rendszer támogatása pozitív hatással lehet az általános közérzetre.
</t>
    </r>
    <r>
      <rPr>
        <b/>
        <u/>
        <sz val="11"/>
        <color rgb="FF000000"/>
        <rFont val="Aptos Narrow"/>
        <family val="2"/>
        <charset val="238"/>
        <scheme val="minor"/>
      </rPr>
      <t>Etetési megjegyzés</t>
    </r>
    <r>
      <rPr>
        <sz val="11"/>
        <color rgb="FF000000"/>
        <rFont val="Aptos Narrow"/>
        <family val="2"/>
        <charset val="238"/>
        <scheme val="minor"/>
      </rPr>
      <t xml:space="preserve">:
Kiegészítő takarmány lovak számára.
Nagytestű lovak: 50-100 ml naponta
</t>
    </r>
    <r>
      <rPr>
        <b/>
        <u/>
        <sz val="11"/>
        <color rgb="FF000000"/>
        <rFont val="Aptos Narrow"/>
        <family val="2"/>
        <charset val="238"/>
        <scheme val="minor"/>
      </rPr>
      <t>Összetevők</t>
    </r>
    <r>
      <rPr>
        <sz val="11"/>
        <color rgb="FF000000"/>
        <rFont val="Aptos Narrow"/>
        <family val="2"/>
        <charset val="238"/>
        <scheme val="minor"/>
      </rPr>
      <t xml:space="preserve">: mezei zsurló, csipkebogyó, fűzfakéreg, aranyvessző (mindegyik összetevő főzve és szűrve).
</t>
    </r>
    <r>
      <rPr>
        <b/>
        <u/>
        <sz val="11"/>
        <color rgb="FF000000"/>
        <rFont val="Aptos Narrow"/>
        <family val="2"/>
        <charset val="238"/>
        <scheme val="minor"/>
      </rPr>
      <t>Analitikai összetevők</t>
    </r>
    <r>
      <rPr>
        <sz val="11"/>
        <color rgb="FF000000"/>
        <rFont val="Aptos Narrow"/>
        <family val="2"/>
        <charset val="238"/>
        <scheme val="minor"/>
      </rPr>
      <t xml:space="preserve">: nyersfehérje &lt; 0,50%; nyershamu &lt; 0,50%; nyerszsír &lt; 1,00%; nyerrost &lt; 0,30%; nátrium &lt; 0,50%; nedvesség 98,60%.
</t>
    </r>
    <r>
      <rPr>
        <b/>
        <u/>
        <sz val="11"/>
        <color rgb="FF000000"/>
        <rFont val="Aptos Narrow"/>
        <family val="2"/>
        <charset val="238"/>
        <scheme val="minor"/>
      </rPr>
      <t>Adalékanyagok kilogrammonként/technológiai adalékanyagok/</t>
    </r>
    <r>
      <rPr>
        <sz val="11"/>
        <color rgb="FF000000"/>
        <rFont val="Aptos Narrow"/>
        <family val="2"/>
        <charset val="238"/>
        <scheme val="minor"/>
      </rPr>
      <t xml:space="preserve">:
Nátrium-propionát (E281)
Kálium-szorbát (E202)
Citromsav (E330)
</t>
    </r>
    <r>
      <rPr>
        <b/>
        <u/>
        <sz val="11"/>
        <color rgb="FF000000"/>
        <rFont val="Aptos Narrow"/>
        <family val="2"/>
        <charset val="238"/>
        <scheme val="minor"/>
      </rPr>
      <t>Tartalom</t>
    </r>
    <r>
      <rPr>
        <sz val="11"/>
        <color rgb="FF000000"/>
        <rFont val="Aptos Narrow"/>
        <family val="2"/>
        <charset val="238"/>
        <scheme val="minor"/>
      </rPr>
      <t>: 1 liter</t>
    </r>
  </si>
  <si>
    <t>Kräutersaft Gelenke</t>
  </si>
  <si>
    <t>2109101-1</t>
  </si>
  <si>
    <t>WINTEC Comfort Pad Plus hátul emelt nyeregemelő</t>
  </si>
  <si>
    <t>Wintec Comfort Pad Plus Hinten,schwarz</t>
  </si>
  <si>
    <t>Hátul emelet</t>
  </si>
  <si>
    <t>Wintec Comfort Pad Plus Hinten</t>
  </si>
  <si>
    <t>110701-120</t>
  </si>
  <si>
    <t xml:space="preserve"> 120 cm</t>
  </si>
  <si>
    <t>Waldhausen hasvédős heveder</t>
  </si>
  <si>
    <t>Sattelgurt mit Bauchlatz,schwarz, 120 cm</t>
  </si>
  <si>
    <t>Nyereg és tartozékai</t>
  </si>
  <si>
    <t>Heveder</t>
  </si>
  <si>
    <t>Hasvédős heveder</t>
  </si>
  <si>
    <t>Hatékony védelem a patkó ellen. Kiváló minőségű bőrből készült, puhán párnázott. Rugalmas mindkét végén, és rozsdamentes acél görgős csatokkal van felszerelve.</t>
  </si>
  <si>
    <t>Sattelgurt mit Bauchlatz</t>
  </si>
  <si>
    <t>110701-125</t>
  </si>
  <si>
    <t>Sattelgurt mit Bauchlatz,schwarz, 125 cm</t>
  </si>
  <si>
    <t>110701-130</t>
  </si>
  <si>
    <t xml:space="preserve"> 130 cm</t>
  </si>
  <si>
    <t>Sattelgurt mit Bauchlatz,schwarz, 130 cm</t>
  </si>
  <si>
    <t>110701-135</t>
  </si>
  <si>
    <t>Sattelgurt mit Bauchlatz,schwarz, 135 cm</t>
  </si>
  <si>
    <t>110701-140</t>
  </si>
  <si>
    <t xml:space="preserve"> 140 cm</t>
  </si>
  <si>
    <t>Sattelgurt mit Bauchlatz,schwarz, 140 cm</t>
  </si>
  <si>
    <t>110730-120</t>
  </si>
  <si>
    <t>Sattelgurt mit Bauchlatz, braun, 120 cm</t>
  </si>
  <si>
    <t>110730-125</t>
  </si>
  <si>
    <t>Sattelgurt mit Bauchlatz, braun, 125 cm</t>
  </si>
  <si>
    <t>110730-130</t>
  </si>
  <si>
    <t>Sattelgurt mit Bauchlatz, braun, 130 cm</t>
  </si>
  <si>
    <t>110730-135</t>
  </si>
  <si>
    <t>Sattelgurt mit Bauchlatz, braun, 135 cm</t>
  </si>
  <si>
    <t>110730-140</t>
  </si>
  <si>
    <t>Sattelgurt mit Bauchlatz, braun, 140 cm</t>
  </si>
  <si>
    <t>123801-100</t>
  </si>
  <si>
    <t xml:space="preserve"> 100 cm</t>
  </si>
  <si>
    <t>Waldhausen Economic heveder</t>
  </si>
  <si>
    <t>Sattelgurt Economic,schwarz, 100 cm</t>
  </si>
  <si>
    <t>Univerzális heveder</t>
  </si>
  <si>
    <r>
      <rPr>
        <sz val="11"/>
        <color rgb="FF000000"/>
        <rFont val="Aptos Narrow"/>
        <family val="2"/>
        <charset val="238"/>
        <scheme val="minor"/>
      </rPr>
      <t xml:space="preserve">Puhán párnázott poliészter huzattal és strapabíró nylon pántokkal. Nem rugalmas.
</t>
    </r>
    <r>
      <rPr>
        <b/>
        <u/>
        <sz val="11"/>
        <color rgb="FF000000"/>
        <rFont val="Aptos Narrow"/>
        <family val="2"/>
        <charset val="238"/>
        <scheme val="minor"/>
      </rPr>
      <t>Anyaga</t>
    </r>
    <r>
      <rPr>
        <sz val="11"/>
        <color rgb="FF000000"/>
        <rFont val="Aptos Narrow"/>
        <family val="2"/>
        <charset val="238"/>
        <scheme val="minor"/>
      </rPr>
      <t>: 100% poliészter</t>
    </r>
  </si>
  <si>
    <t>Sattelgurt Economic</t>
  </si>
  <si>
    <t>123801-105</t>
  </si>
  <si>
    <t xml:space="preserve"> 105 cm</t>
  </si>
  <si>
    <t>Sattelgurt Economic,schwarz, 105 cm</t>
  </si>
  <si>
    <t>123801-110</t>
  </si>
  <si>
    <t xml:space="preserve"> 110 cm</t>
  </si>
  <si>
    <t>Sattelgurt Economic,schwarz, 110 cm</t>
  </si>
  <si>
    <t>123801-115</t>
  </si>
  <si>
    <t>Sattelgurt Economic,schwarz, 115 cm</t>
  </si>
  <si>
    <t>123801-120</t>
  </si>
  <si>
    <t>Sattelgurt Economic,schwarz, 120 cm</t>
  </si>
  <si>
    <t>123801-125</t>
  </si>
  <si>
    <t>Sattelgurt Economic,schwarz, 125 cm</t>
  </si>
  <si>
    <t>123801-130</t>
  </si>
  <si>
    <t>Sattelgurt Economic,schwarz, 130 cm</t>
  </si>
  <si>
    <t>123801-135</t>
  </si>
  <si>
    <t>Sattelgurt Economic,schwarz, 135 cm</t>
  </si>
  <si>
    <t>123801-140</t>
  </si>
  <si>
    <t>Sattelgurt Economic,schwarz, 140 cm</t>
  </si>
  <si>
    <t>123801-145</t>
  </si>
  <si>
    <t>Sattelgurt Economic,schwarz, 145 cm</t>
  </si>
  <si>
    <t>123801-080</t>
  </si>
  <si>
    <t xml:space="preserve"> 80 cm</t>
  </si>
  <si>
    <t>Sattelgurt Economic,schwarz, 80 cm</t>
  </si>
  <si>
    <t>123801-085</t>
  </si>
  <si>
    <t xml:space="preserve"> 85 cm</t>
  </si>
  <si>
    <t>Sattelgurt Economic,schwarz, 85 cm</t>
  </si>
  <si>
    <t>123801-090</t>
  </si>
  <si>
    <t xml:space="preserve"> 90 cm</t>
  </si>
  <si>
    <t>Sattelgurt Economic,schwarz, 90 cm</t>
  </si>
  <si>
    <t>123801-095</t>
  </si>
  <si>
    <t xml:space="preserve"> 95 cm</t>
  </si>
  <si>
    <t>Sattelgurt Economic,schwarz, 95 cm</t>
  </si>
  <si>
    <t>123901-040</t>
  </si>
  <si>
    <t xml:space="preserve"> 40 cm</t>
  </si>
  <si>
    <t>Waldhauen Economic díjlovas heveder</t>
  </si>
  <si>
    <t>Kurzgurt Economic,schwarz, 40 cm</t>
  </si>
  <si>
    <t>Díjlovas heveder</t>
  </si>
  <si>
    <t>Kurzgurt Economic</t>
  </si>
  <si>
    <t>123901-045</t>
  </si>
  <si>
    <t xml:space="preserve"> 45 cm</t>
  </si>
  <si>
    <t>Kurzgurt Economic,schwarz, 45 cm</t>
  </si>
  <si>
    <t>123901-050</t>
  </si>
  <si>
    <t xml:space="preserve"> 50 cm</t>
  </si>
  <si>
    <t>Kurzgurt Economic,schwarz, 50 cm</t>
  </si>
  <si>
    <t>123901-055</t>
  </si>
  <si>
    <t xml:space="preserve"> 55 cm</t>
  </si>
  <si>
    <t>Kurzgurt Economic,schwarz, 55 cm</t>
  </si>
  <si>
    <t>123901-060</t>
  </si>
  <si>
    <t xml:space="preserve"> 60 cm</t>
  </si>
  <si>
    <t>Kurzgurt Economic,schwarz, 60 cm</t>
  </si>
  <si>
    <t>123901-065</t>
  </si>
  <si>
    <t xml:space="preserve"> 65 cm</t>
  </si>
  <si>
    <t>Kurzgurt Economic,schwarz, 65 cm</t>
  </si>
  <si>
    <t>123901-070</t>
  </si>
  <si>
    <t xml:space="preserve"> 70 cm</t>
  </si>
  <si>
    <t>Kurzgurt Economic,schwarz, 70 cm</t>
  </si>
  <si>
    <t>123901-075</t>
  </si>
  <si>
    <t xml:space="preserve"> 75 cm</t>
  </si>
  <si>
    <t>Kurzgurt Economic,schwarz, 75 cm</t>
  </si>
  <si>
    <t>123901-080</t>
  </si>
  <si>
    <t>Kurzgurt Economic,schwarz, 80 cm</t>
  </si>
  <si>
    <t>123901-085</t>
  </si>
  <si>
    <t>Kurzgurt Economic,schwarz, 85 cm</t>
  </si>
  <si>
    <t>123901-090</t>
  </si>
  <si>
    <t>Kurzgurt Economic,schwarz, 90 cm</t>
  </si>
  <si>
    <t>1902101-040</t>
  </si>
  <si>
    <t xml:space="preserve"> 40cm</t>
  </si>
  <si>
    <t>Waldhausen memóriahabos díjlovas heveder</t>
  </si>
  <si>
    <t>Kurzgurt Memory Foam,schwarz, 40cm</t>
  </si>
  <si>
    <t xml:space="preserve">A különlegesen puha és vastag anyag lehetővé teszi a tökéletes mozgásszabadságot. Megakadályozza a horzsolódást és a benyomódási foltokat.
Rozsdamentes acélcsatokkal, és a D-gyűrűvel a közepén.
Nem elasztikus. </t>
  </si>
  <si>
    <t>Kurzgurt Memory Foam</t>
  </si>
  <si>
    <t>1902101-045</t>
  </si>
  <si>
    <t xml:space="preserve"> 45cm</t>
  </si>
  <si>
    <t>Kurzgurt Memory Foam,schwarz, 45cm</t>
  </si>
  <si>
    <t>1902101-050</t>
  </si>
  <si>
    <t xml:space="preserve"> 50cm</t>
  </si>
  <si>
    <t>Kurzgurt Memory Foam,schwarz, 50cm</t>
  </si>
  <si>
    <t>1902101-055</t>
  </si>
  <si>
    <t xml:space="preserve"> 55cm</t>
  </si>
  <si>
    <t>Kurzgurt Memory Foam,schwarz, 55cm</t>
  </si>
  <si>
    <t>1902101-060</t>
  </si>
  <si>
    <t xml:space="preserve"> 60cm</t>
  </si>
  <si>
    <t>Kurzgurt Memory Foam,schwarz, 60cm</t>
  </si>
  <si>
    <t>1902101-065</t>
  </si>
  <si>
    <t xml:space="preserve"> 65cm</t>
  </si>
  <si>
    <t>Kurzgurt Memory Foam,schwarz, 65cm</t>
  </si>
  <si>
    <t>1902101-070</t>
  </si>
  <si>
    <t xml:space="preserve"> 70cm</t>
  </si>
  <si>
    <t>Kurzgurt Memory Foam,schwarz, 70cm</t>
  </si>
  <si>
    <t>1902101-075</t>
  </si>
  <si>
    <t xml:space="preserve"> 75cm</t>
  </si>
  <si>
    <t>Kurzgurt Memory Foam,schwarz, 75cm</t>
  </si>
  <si>
    <t>1902101-080</t>
  </si>
  <si>
    <t xml:space="preserve"> 80cm</t>
  </si>
  <si>
    <t>Kurzgurt Memory Foam,schwarz, 80cm</t>
  </si>
  <si>
    <t>1902101-085</t>
  </si>
  <si>
    <t xml:space="preserve"> 85cm</t>
  </si>
  <si>
    <t>Kurzgurt Memory Foam,schwarz, 85cm</t>
  </si>
  <si>
    <t>1902101-090</t>
  </si>
  <si>
    <t xml:space="preserve"> 90cm</t>
  </si>
  <si>
    <t>Kurzgurt Memory Foam,schwarz, 90cm</t>
  </si>
  <si>
    <t>1902201-110</t>
  </si>
  <si>
    <t xml:space="preserve"> 110cm</t>
  </si>
  <si>
    <t>Waldhausen memóriahabos heveder</t>
  </si>
  <si>
    <t>Sattelgurt Memory Foam,schwarz, 110cm</t>
  </si>
  <si>
    <t>A könnyű nyergelés érdekében a hevedert a következő lyuk felé irányítja. Az anatómiai forma tökéletes illeszkedést biztosít, és megakadályozza a szőrkopást és a nyeregnyomás kialakulását. Rozsdamentes görgős csatokkal, középen egy gyűrűvel a segédgyeplő számára.
Egyik oldalán rugalmas betéttel.</t>
  </si>
  <si>
    <t>Sattelgurt Memory Foam</t>
  </si>
  <si>
    <t>1902201-115</t>
  </si>
  <si>
    <t xml:space="preserve"> 115cm</t>
  </si>
  <si>
    <t>Sattelgurt Memory Foam,schwarz, 115cm</t>
  </si>
  <si>
    <t>1902201-120</t>
  </si>
  <si>
    <t xml:space="preserve"> 120cm</t>
  </si>
  <si>
    <t>Sattelgurt Memory Foam,schwarz, 120cm</t>
  </si>
  <si>
    <t>1902201-125</t>
  </si>
  <si>
    <t xml:space="preserve"> 125cm</t>
  </si>
  <si>
    <t>Sattelgurt Memory Foam,schwarz, 125cm</t>
  </si>
  <si>
    <t>1902201-130</t>
  </si>
  <si>
    <t xml:space="preserve"> 130cm</t>
  </si>
  <si>
    <t>Sattelgurt Memory Foam,schwarz, 130cm</t>
  </si>
  <si>
    <t>1902201-135</t>
  </si>
  <si>
    <t xml:space="preserve"> 135cm</t>
  </si>
  <si>
    <t>Sattelgurt Memory Foam,schwarz, 135cm</t>
  </si>
  <si>
    <t>1902201-140</t>
  </si>
  <si>
    <t xml:space="preserve"> 140cm</t>
  </si>
  <si>
    <t>Sattelgurt Memory Foam,schwarz, 140cm</t>
  </si>
  <si>
    <t>1902201-145</t>
  </si>
  <si>
    <t xml:space="preserve"> 145cm</t>
  </si>
  <si>
    <t>Sattelgurt Memory Foam,schwarz, 145cm</t>
  </si>
  <si>
    <t>1904601-110</t>
  </si>
  <si>
    <t>Waldhausen gél heveder</t>
  </si>
  <si>
    <t>Sattelgurt mit Gel,schwarz, 110 cm</t>
  </si>
  <si>
    <t xml:space="preserve">Anatómiai gél heveder bőrbarát béléssel, amely megakadályozza a nyomáspontok kialakulását. Integrált gélbetéttel, és az egyik oldalán rugalmas, gumis csatokkal.
Rozsdamentes acél görgős csatokkal. </t>
  </si>
  <si>
    <t>Sattelgurt mit Gel</t>
  </si>
  <si>
    <t>1904601-115</t>
  </si>
  <si>
    <t>Sattelgurt mit Gel,schwarz, 115 cm</t>
  </si>
  <si>
    <t>1904601-120</t>
  </si>
  <si>
    <t>Sattelgurt mit Gel,schwarz, 120 cm</t>
  </si>
  <si>
    <t>1904601-125</t>
  </si>
  <si>
    <t>Sattelgurt mit Gel,schwarz, 125 cm</t>
  </si>
  <si>
    <t>1904601-130</t>
  </si>
  <si>
    <t>Sattelgurt mit Gel,schwarz, 130 cm</t>
  </si>
  <si>
    <t>1904601-135</t>
  </si>
  <si>
    <t>Sattelgurt mit Gel,schwarz, 135 cm</t>
  </si>
  <si>
    <t>1904601-140</t>
  </si>
  <si>
    <t>Sattelgurt mit Gel,schwarz, 140 cm</t>
  </si>
  <si>
    <t>1904601-145</t>
  </si>
  <si>
    <t>Sattelgurt mit Gel,schwarz, 145 cm</t>
  </si>
  <si>
    <t>1904701-040</t>
  </si>
  <si>
    <t>Waldhausen gél díjlovas heveder</t>
  </si>
  <si>
    <t>Kurzgurt mit Gel,schwarz, 40 cm</t>
  </si>
  <si>
    <t xml:space="preserve">A kiváló minőségű, gél betéttel ellátott anyag megvédi a ló hasát és a nyerget a megfelelő helyzetben tartja. 
Rozsdamentes acél görgőkkel és az egyik oldalon rugalmas betéttel felszerelt díjlovas heveder. </t>
  </si>
  <si>
    <t>Kurzgurt mit Gel</t>
  </si>
  <si>
    <t>1904701-045</t>
  </si>
  <si>
    <t>Kurzgurt mit Gel,schwarz, 45 cm</t>
  </si>
  <si>
    <t>1904701-050</t>
  </si>
  <si>
    <t>Kurzgurt mit Gel,schwarz, 50 cm</t>
  </si>
  <si>
    <t>1904701-055</t>
  </si>
  <si>
    <t>Kurzgurt mit Gel,schwarz, 55 cm</t>
  </si>
  <si>
    <t>1904701-060</t>
  </si>
  <si>
    <t>Kurzgurt mit Gel,schwarz, 60 cm</t>
  </si>
  <si>
    <t>1904701-065</t>
  </si>
  <si>
    <t>Kurzgurt mit Gel,schwarz, 65 cm</t>
  </si>
  <si>
    <t>1904701-070</t>
  </si>
  <si>
    <t>Kurzgurt mit Gel,schwarz, 70 cm</t>
  </si>
  <si>
    <t>1904701-075</t>
  </si>
  <si>
    <t>Kurzgurt mit Gel,schwarz, 75 cm</t>
  </si>
  <si>
    <t>1904701-080</t>
  </si>
  <si>
    <t>Kurzgurt mit Gel,schwarz, 80 cm</t>
  </si>
  <si>
    <t>1904701-085</t>
  </si>
  <si>
    <t>Kurzgurt mit Gel,schwarz, 85 cm</t>
  </si>
  <si>
    <t>1904701-090</t>
  </si>
  <si>
    <t>Kurzgurt mit Gel,schwarz, 90 cm</t>
  </si>
  <si>
    <t>1905101-100</t>
  </si>
  <si>
    <t>Waldhausen heveder</t>
  </si>
  <si>
    <t>Sattelgurt,schwarz, 100 cm</t>
  </si>
  <si>
    <t xml:space="preserve">Extra puha és sima anyagú heveder, nejlonnal megerősítve. A heveder rozsdamentes acél hengercsatokkal rendelkezik. Különösen alkalmas olyan lovak számára, akik érzékenyek a heveder tájékon.
Nem elasztikus. </t>
  </si>
  <si>
    <t>Sattelgurt</t>
  </si>
  <si>
    <t>1905101-105</t>
  </si>
  <si>
    <t>Sattelgurt,schwarz, 105 cm</t>
  </si>
  <si>
    <t>1905101-110</t>
  </si>
  <si>
    <t>Sattelgurt,schwarz, 110 cm</t>
  </si>
  <si>
    <t>1905101-115</t>
  </si>
  <si>
    <t>Sattelgurt,schwarz, 115 cm</t>
  </si>
  <si>
    <t>1905101-120</t>
  </si>
  <si>
    <t>Sattelgurt,schwarz, 120 cm</t>
  </si>
  <si>
    <t>1905101-125</t>
  </si>
  <si>
    <t>Sattelgurt,schwarz, 125 cm</t>
  </si>
  <si>
    <t>1905101-130</t>
  </si>
  <si>
    <t>Sattelgurt,schwarz, 130 cm</t>
  </si>
  <si>
    <t>1905101-135</t>
  </si>
  <si>
    <t>Sattelgurt,schwarz, 135 cm</t>
  </si>
  <si>
    <t>1905101-140</t>
  </si>
  <si>
    <t>Sattelgurt,schwarz, 140 cm</t>
  </si>
  <si>
    <t>1905101-145</t>
  </si>
  <si>
    <t>Sattelgurt,schwarz, 145 cm</t>
  </si>
  <si>
    <t>1905101-090</t>
  </si>
  <si>
    <t>Sattelgurt,schwarz, 90 cm</t>
  </si>
  <si>
    <t>1905101-095</t>
  </si>
  <si>
    <t>Sattelgurt,schwarz, 95 cm</t>
  </si>
  <si>
    <t>1905601-040</t>
  </si>
  <si>
    <t>Waldhausen szőrmés díjlovas heveder</t>
  </si>
  <si>
    <t>Kurzgurt mit Teddyfell,schwarz, 40cm</t>
  </si>
  <si>
    <t xml:space="preserve">Díjlovas heveder szintetikus szőrrel.
Görgős csatokkal, és elasztikus végekkel. </t>
  </si>
  <si>
    <t>Kurzgurt mit Teddyfell</t>
  </si>
  <si>
    <t>1905601-045</t>
  </si>
  <si>
    <t>Kurzgurt mit Teddyfell,schwarz, 45cm</t>
  </si>
  <si>
    <t>1905601-050</t>
  </si>
  <si>
    <t>Kurzgurt mit Teddyfell,schwarz, 50cm</t>
  </si>
  <si>
    <t>1905601-055</t>
  </si>
  <si>
    <t>Kurzgurt mit Teddyfell,schwarz, 55cm</t>
  </si>
  <si>
    <t>1905601-060</t>
  </si>
  <si>
    <t>Kurzgurt mit Teddyfell,schwarz, 60cm</t>
  </si>
  <si>
    <t>1905601-065</t>
  </si>
  <si>
    <t>Kurzgurt mit Teddyfell,schwarz, 65cm</t>
  </si>
  <si>
    <t>1905601-070</t>
  </si>
  <si>
    <t>Kurzgurt mit Teddyfell,schwarz, 70cm</t>
  </si>
  <si>
    <t>1905601-075</t>
  </si>
  <si>
    <t>Kurzgurt mit Teddyfell,schwarz, 75cm</t>
  </si>
  <si>
    <t>1905601-080</t>
  </si>
  <si>
    <t>Kurzgurt mit Teddyfell,schwarz, 80cm</t>
  </si>
  <si>
    <t>1905601-085</t>
  </si>
  <si>
    <t>Kurzgurt mit Teddyfell,schwarz, 85cm</t>
  </si>
  <si>
    <t>1905601-090</t>
  </si>
  <si>
    <t>Kurzgurt mit Teddyfell,schwarz, 90cm</t>
  </si>
  <si>
    <t>1905701-110</t>
  </si>
  <si>
    <t>Waldhausen szőrmés heveder</t>
  </si>
  <si>
    <t>Sattelgurt Teddyfell,schwarz, 110cm</t>
  </si>
  <si>
    <t>Mindkét oldalon elasztikus, puha műszőrmével bélelt heveder. Görgős csatokkal.
Fekete színben,fekete szőrmével.</t>
  </si>
  <si>
    <t>Sattelgurt Teddyfell</t>
  </si>
  <si>
    <t>1905701-115</t>
  </si>
  <si>
    <t>Sattelgurt Teddyfell,schwarz, 115cm</t>
  </si>
  <si>
    <t>1905701-120</t>
  </si>
  <si>
    <t>Sattelgurt Teddyfell,schwarz, 120cm</t>
  </si>
  <si>
    <t>1905701-125</t>
  </si>
  <si>
    <t>Sattelgurt Teddyfell,schwarz, 125cm</t>
  </si>
  <si>
    <t>1905701-130</t>
  </si>
  <si>
    <t>Sattelgurt Teddyfell,schwarz, 130cm</t>
  </si>
  <si>
    <t>1905701-135</t>
  </si>
  <si>
    <t>Sattelgurt Teddyfell,schwarz, 135cm</t>
  </si>
  <si>
    <t>1905701-140</t>
  </si>
  <si>
    <t>Sattelgurt Teddyfell,schwarz, 140cm</t>
  </si>
  <si>
    <t>1905701-145</t>
  </si>
  <si>
    <t>Sattelgurt Teddyfell,schwarz, 145cm</t>
  </si>
  <si>
    <t>1906102-50</t>
  </si>
  <si>
    <t>Waldhausen szőrmés hevedervédő</t>
  </si>
  <si>
    <t>Gurtüberzug, creme, 50 cm</t>
  </si>
  <si>
    <r>
      <rPr>
        <sz val="11"/>
        <color rgb="FF000000"/>
        <rFont val="Aptos Narrow"/>
        <family val="2"/>
        <charset val="238"/>
        <scheme val="minor"/>
      </rPr>
      <t xml:space="preserve">Szintetikus szőrből készült puha, bújós hevedervédő érzékeny lovak számára. Kb. 13 cm széles.
Mosható 40°C-on.
</t>
    </r>
    <r>
      <rPr>
        <b/>
        <u/>
        <sz val="11"/>
        <color rgb="FF000000"/>
        <rFont val="Aptos Narrow"/>
        <family val="2"/>
        <charset val="238"/>
        <scheme val="minor"/>
      </rPr>
      <t>Anyaga</t>
    </r>
    <r>
      <rPr>
        <sz val="11"/>
        <color rgb="FF000000"/>
        <rFont val="Aptos Narrow"/>
        <family val="2"/>
        <charset val="238"/>
        <scheme val="minor"/>
      </rPr>
      <t>: 100% poliészter</t>
    </r>
  </si>
  <si>
    <t>Gurtüberzug</t>
  </si>
  <si>
    <t>creme</t>
  </si>
  <si>
    <t>1906101-50</t>
  </si>
  <si>
    <t>Gurtüberzug,schwarz, 50 cm</t>
  </si>
  <si>
    <t>1906102-80</t>
  </si>
  <si>
    <t>Gurtüberzug, creme, 80 cm</t>
  </si>
  <si>
    <t>1906101-80</t>
  </si>
  <si>
    <t>Gurtüberzug,schwarz, 80 cm</t>
  </si>
  <si>
    <t>1906601-050</t>
  </si>
  <si>
    <t>Waldhausen bárányszőrös heveder</t>
  </si>
  <si>
    <t>Kurzgurt Lammfell,schwarz, 50 cm</t>
  </si>
  <si>
    <r>
      <rPr>
        <sz val="11"/>
        <color rgb="FF000000"/>
        <rFont val="Aptos Narrow"/>
        <family val="2"/>
        <charset val="238"/>
        <scheme val="minor"/>
      </rPr>
      <t xml:space="preserve">Ívelt kialakítású díjlovas heveder a jobb illeszkedés érdekében. Kiváló minőségű bőr, nagyon puha párnázattal. D-gyűrűvel és rozsdamentes acél görgővel. Mindkét oldalon rugalmas.
</t>
    </r>
    <r>
      <rPr>
        <b/>
        <u/>
        <sz val="12"/>
        <color rgb="FF000000"/>
        <rFont val="Aptos Narrow"/>
        <family val="2"/>
        <charset val="238"/>
        <scheme val="minor"/>
      </rPr>
      <t xml:space="preserve">Waldhausen báránybőr termékek
</t>
    </r>
    <r>
      <rPr>
        <sz val="11"/>
        <color rgb="FF000000"/>
        <rFont val="Aptos Narrow"/>
        <family val="2"/>
        <charset val="238"/>
        <scheme val="minor"/>
      </rPr>
      <t>Minden báránybőrből készült termék kiváló minőségű merinó báránygyapjúból készül,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lóizzadsága azonnal felszívódik.</t>
    </r>
  </si>
  <si>
    <t>Kurzgurt Lammfell</t>
  </si>
  <si>
    <t>1906601-055</t>
  </si>
  <si>
    <t>Kurzgurt Lammfell,schwarz, 55 cm</t>
  </si>
  <si>
    <t>1906701-040</t>
  </si>
  <si>
    <t>Waldhausen Basic heveder</t>
  </si>
  <si>
    <t>Kurzgurt Basic,schwarz, 40cm</t>
  </si>
  <si>
    <t>Puha, szintetikus anyagból készült heveder rozsdamentes acél görgőkkel. Nem elasztikus.
Mindkét oldalon mozgatható csattal az optimális illeszkedés érdekében. Az anatómiai forma megakadályozza a nyomáspontok kialakulását.</t>
  </si>
  <si>
    <t>Kurzgurt Basic</t>
  </si>
  <si>
    <t>1906701-045</t>
  </si>
  <si>
    <t>Kurzgurt Basic,schwarz, 45cm</t>
  </si>
  <si>
    <t>1906701-050</t>
  </si>
  <si>
    <t>Kurzgurt Basic,schwarz, 50cm</t>
  </si>
  <si>
    <t>1906701-055</t>
  </si>
  <si>
    <t>Kurzgurt Basic,schwarz, 55cm</t>
  </si>
  <si>
    <t>1906701-060</t>
  </si>
  <si>
    <t>Kurzgurt Basic,schwarz, 60cm</t>
  </si>
  <si>
    <t>1906701-065</t>
  </si>
  <si>
    <t>Kurzgurt Basic,schwarz, 65cm</t>
  </si>
  <si>
    <t>1906701-070</t>
  </si>
  <si>
    <t>Kurzgurt Basic,schwarz, 70cm</t>
  </si>
  <si>
    <t>1906701-075</t>
  </si>
  <si>
    <t>Kurzgurt Basic,schwarz, 75cm</t>
  </si>
  <si>
    <t>1906701-080</t>
  </si>
  <si>
    <t>Kurzgurt Basic,schwarz, 80cm</t>
  </si>
  <si>
    <t>1906701-085</t>
  </si>
  <si>
    <t>Kurzgurt Basic,schwarz, 85cm</t>
  </si>
  <si>
    <t>1906701-090</t>
  </si>
  <si>
    <t>Kurzgurt Basic,schwarz, 90cm</t>
  </si>
  <si>
    <t>1906901-040</t>
  </si>
  <si>
    <t>Waldhausen Contour díjlovas heveder</t>
  </si>
  <si>
    <t>Lederkurzgurt Contour mit Ring,schwarz, 40 cm</t>
  </si>
  <si>
    <t xml:space="preserve">Anatómiaiag formált, minőségi bőrből készült díjlovas heveder. A lónak maximális mozgásszabadságot biztosít. Rozsdamentes acél csatokkal, és a közepén D gyűrűvel.
Extra puhán párnázott. Nem elasztikus bőrvégekkel rendelkezik. </t>
  </si>
  <si>
    <t>Lederkurzgurt Contour mit Ring</t>
  </si>
  <si>
    <t>1906901-045</t>
  </si>
  <si>
    <t>Lederkurzgurt Contour mit Ring,schwarz, 45 cm</t>
  </si>
  <si>
    <t>1906901-050</t>
  </si>
  <si>
    <t>Lederkurzgurt Contour mit Ring,schwarz, 50 cm</t>
  </si>
  <si>
    <t>1906901-055</t>
  </si>
  <si>
    <t>Lederkurzgurt Contour mit Ring,schwarz, 55 cm</t>
  </si>
  <si>
    <t>1906901-060</t>
  </si>
  <si>
    <t>Lederkurzgurt Contour mit Ring,schwarz, 60 cm</t>
  </si>
  <si>
    <t>1906901-065</t>
  </si>
  <si>
    <t>Lederkurzgurt Contour mit Ring,schwarz, 65 cm</t>
  </si>
  <si>
    <t>1906901-070</t>
  </si>
  <si>
    <t>Lederkurzgurt Contour mit Ring,schwarz, 70 cm</t>
  </si>
  <si>
    <t>1906901-075</t>
  </si>
  <si>
    <t>Lederkurzgurt Contour mit Ring,schwarz, 75 cm</t>
  </si>
  <si>
    <t>1906901-080</t>
  </si>
  <si>
    <t>Lederkurzgurt Contour mit Ring,schwarz, 80 cm</t>
  </si>
  <si>
    <t>1906901-085</t>
  </si>
  <si>
    <t>Lederkurzgurt Contour mit Ring,schwarz, 85 cm</t>
  </si>
  <si>
    <t>1906901-090</t>
  </si>
  <si>
    <t>Lederkurzgurt Contour mit Ring,schwarz, 90 cm</t>
  </si>
  <si>
    <t>1907101-110</t>
  </si>
  <si>
    <t>Waldhausen Contour heveder</t>
  </si>
  <si>
    <t>Ledersattelgurt Contour,schwarz, 110 cm</t>
  </si>
  <si>
    <t xml:space="preserve">Ívelt kialakítás, hogy jobban illeszkedjen a teltebb lovakhoz.
Kiváló minőségű bőrheveder, nagyon puha párnázattal. 3 D-gyűrűvel felszerelve. A D-gyűrűk és a görgő csat rozsdamentes acélból készült. Nem elasztikus. </t>
  </si>
  <si>
    <t>Ledersattelgurt Contour</t>
  </si>
  <si>
    <t>1907101-115</t>
  </si>
  <si>
    <t>Ledersattelgurt Contour,schwarz, 115 cm</t>
  </si>
  <si>
    <t>1907101-120</t>
  </si>
  <si>
    <t>Ledersattelgurt Contour,schwarz, 120 cm</t>
  </si>
  <si>
    <t>1907101-125</t>
  </si>
  <si>
    <t>Ledersattelgurt Contour,schwarz, 125 cm</t>
  </si>
  <si>
    <t>1907101-130</t>
  </si>
  <si>
    <t>Ledersattelgurt Contour,schwarz, 130 cm</t>
  </si>
  <si>
    <t>1907101-135</t>
  </si>
  <si>
    <t>Ledersattelgurt Contour,schwarz, 135 cm</t>
  </si>
  <si>
    <t>1907101-140</t>
  </si>
  <si>
    <t>Ledersattelgurt Contour,schwarz, 140 cm</t>
  </si>
  <si>
    <t>1907101-145</t>
  </si>
  <si>
    <t>Ledersattelgurt Contour,schwarz, 145 cm</t>
  </si>
  <si>
    <t>1907401-110</t>
  </si>
  <si>
    <t>Waldhausen bőr heveder elasztikus résszel</t>
  </si>
  <si>
    <t>Ledersattelgurt Elastik,schwarz, 110 cm</t>
  </si>
  <si>
    <t xml:space="preserve">Puhán bélelt heveder kiváló minőségű bőrből. A további két rugalmas betét extra mozgásszabadságot biztosít. Támogatja a mellkasi mozgásokat be- és kilégzéskor, és ellensúlyozzák az övnyomást. Mindkét oldalon elasztikus végekkel, és rozsdamentes görgős csatokkal.
Gyűrűkkel a segédgyeplőhöz. </t>
  </si>
  <si>
    <t>Ledersattelgurt Elastik</t>
  </si>
  <si>
    <t>1907401-115</t>
  </si>
  <si>
    <t>Ledersattelgurt Elastik,schwarz, 115 cm</t>
  </si>
  <si>
    <t>1907401-120</t>
  </si>
  <si>
    <t>Ledersattelgurt Elastik,schwarz, 120 cm</t>
  </si>
  <si>
    <t>1907401-125</t>
  </si>
  <si>
    <t>Ledersattelgurt Elastik,schwarz, 125 cm</t>
  </si>
  <si>
    <t>1907401-130</t>
  </si>
  <si>
    <t>Ledersattelgurt Elastik,schwarz, 130 cm</t>
  </si>
  <si>
    <t>1907401-135</t>
  </si>
  <si>
    <t>Ledersattelgurt Elastik,schwarz, 135 cm</t>
  </si>
  <si>
    <t>1907401-140</t>
  </si>
  <si>
    <t>Ledersattelgurt Elastik,schwarz, 140 cm</t>
  </si>
  <si>
    <t>1907401-145</t>
  </si>
  <si>
    <t>Ledersattelgurt Elastik,schwarz, 145 cm</t>
  </si>
  <si>
    <t>1907430-110</t>
  </si>
  <si>
    <t>Ledersattelgurt Elastik, braun, 110 cm</t>
  </si>
  <si>
    <t>1907430-115</t>
  </si>
  <si>
    <t>Ledersattelgurt Elastik, braun, 115 cm</t>
  </si>
  <si>
    <t>1907430-120</t>
  </si>
  <si>
    <t>Ledersattelgurt Elastik, braun, 120 cm</t>
  </si>
  <si>
    <t>1907430-125</t>
  </si>
  <si>
    <t>Ledersattelgurt Elastik, braun, 125 cm</t>
  </si>
  <si>
    <t>1907430-130</t>
  </si>
  <si>
    <t>Ledersattelgurt Elastik, braun, 130 cm</t>
  </si>
  <si>
    <t>1907430-135</t>
  </si>
  <si>
    <t>Ledersattelgurt Elastik, braun, 135 cm</t>
  </si>
  <si>
    <t>1907430-140</t>
  </si>
  <si>
    <t>Ledersattelgurt Elastik, braun, 140 cm</t>
  </si>
  <si>
    <t>1907430-145</t>
  </si>
  <si>
    <t>Ledersattelgurt Elastik, braun, 145 cm</t>
  </si>
  <si>
    <t>1907501-120</t>
  </si>
  <si>
    <t>Waldhausen bőr hasvédős heveder elasztikus résszel</t>
  </si>
  <si>
    <t>Ledersattelgurt Elastik- mit Bauchlatz,schwarz, 120 cm</t>
  </si>
  <si>
    <t xml:space="preserve">Anatómiailag formázott hasvédős heveder, amely védelmet nyújt a patkók ellen. Kiváló minőségű bőrből készült, és puhán párnázott.
Rugalmas végek mindkét oldalon, görgős csatokkal. </t>
  </si>
  <si>
    <t>Ledersattelgurt Elastik- mit Bauchlatz</t>
  </si>
  <si>
    <t>1907501-125</t>
  </si>
  <si>
    <t>Ledersattelgurt Elastik- mit Bauchlatz,schwarz, 125 cm</t>
  </si>
  <si>
    <t>1907501-130</t>
  </si>
  <si>
    <t>Ledersattelgurt Elastik- mit Bauchlatz,schwarz, 130 cm</t>
  </si>
  <si>
    <t>1907501-135</t>
  </si>
  <si>
    <t>Ledersattelgurt Elastik- mit Bauchlatz,schwarz, 135 cm</t>
  </si>
  <si>
    <t>1907501-140</t>
  </si>
  <si>
    <t>Ledersattelgurt Elastik- mit Bauchlatz,schwarz, 140 cm</t>
  </si>
  <si>
    <t>1907530-120</t>
  </si>
  <si>
    <t>Ledersattelgurt Elastik- mit Bauchlatz, braun, 120 cm</t>
  </si>
  <si>
    <t>1907530-125</t>
  </si>
  <si>
    <t>Ledersattelgurt Elastik- mit Bauchlatz, braun, 125 cm</t>
  </si>
  <si>
    <t>1907530-130</t>
  </si>
  <si>
    <t>Ledersattelgurt Elastik- mit Bauchlatz, braun, 130 cm</t>
  </si>
  <si>
    <t>1907530-135</t>
  </si>
  <si>
    <t>Ledersattelgurt Elastik- mit Bauchlatz, braun, 135 cm</t>
  </si>
  <si>
    <t>1907530-140</t>
  </si>
  <si>
    <t>Ledersattelgurt Elastik- mit Bauchlatz, braun, 140 cm</t>
  </si>
  <si>
    <t>1907601-040</t>
  </si>
  <si>
    <t>Waldhausen Comfort díjlovas heveder</t>
  </si>
  <si>
    <t>Lederkurzgurt Comfort,schwarz, 40 cm</t>
  </si>
  <si>
    <t xml:space="preserve">Puha bőrből készült heveder, mely ideális nyomáselosztást biztosít a széles mellkasi pánton keresztül. Az anyag felveszi a ló alakját, ezáltal megfelelő kényelmet biztosít a ló számára a lovaglás során. 
Rozsdamentes acél görgős csatokkal. Nem elasztikus. </t>
  </si>
  <si>
    <t>Lederkurzgurt Comfort</t>
  </si>
  <si>
    <t>1907601-045</t>
  </si>
  <si>
    <t>Lederkurzgurt Comfort,schwarz, 45 cm</t>
  </si>
  <si>
    <t>1907601-050</t>
  </si>
  <si>
    <t>Lederkurzgurt Comfort,schwarz, 50 cm</t>
  </si>
  <si>
    <t>1907601-055</t>
  </si>
  <si>
    <t>Lederkurzgurt Comfort,schwarz, 55 cm</t>
  </si>
  <si>
    <t>1907601-060</t>
  </si>
  <si>
    <t>Lederkurzgurt Comfort,schwarz, 60 cm</t>
  </si>
  <si>
    <t>1907601-065</t>
  </si>
  <si>
    <t>Lederkurzgurt Comfort,schwarz, 65 cm</t>
  </si>
  <si>
    <t>1907601-070</t>
  </si>
  <si>
    <t>Lederkurzgurt Comfort,schwarz, 70 cm</t>
  </si>
  <si>
    <t>1907601-075</t>
  </si>
  <si>
    <t>Lederkurzgurt Comfort,schwarz, 75 cm</t>
  </si>
  <si>
    <t>1907601-080</t>
  </si>
  <si>
    <t>Lederkurzgurt Comfort,schwarz, 80 cm</t>
  </si>
  <si>
    <t>1907601-085</t>
  </si>
  <si>
    <t>Lederkurzgurt Comfort,schwarz, 85 cm</t>
  </si>
  <si>
    <t>1907601-090</t>
  </si>
  <si>
    <t>Lederkurzgurt Comfort,schwarz, 90 cm</t>
  </si>
  <si>
    <t>1907630-040</t>
  </si>
  <si>
    <t>Lederkurzgurt Comfort, braun, 40 cm</t>
  </si>
  <si>
    <t>1907630-045</t>
  </si>
  <si>
    <t>Lederkurzgurt Comfort, braun, 45 cm</t>
  </si>
  <si>
    <t>1907630-050</t>
  </si>
  <si>
    <t>Lederkurzgurt Comfort, braun, 50 cm</t>
  </si>
  <si>
    <t>1907630-060</t>
  </si>
  <si>
    <t>Lederkurzgurt Comfort, braun, 60 cm</t>
  </si>
  <si>
    <t>1907630-065</t>
  </si>
  <si>
    <t>Lederkurzgurt Comfort, braun, 65 cm</t>
  </si>
  <si>
    <t>1907630-070</t>
  </si>
  <si>
    <t>Lederkurzgurt Comfort, braun, 70 cm</t>
  </si>
  <si>
    <t>1907630-075</t>
  </si>
  <si>
    <t>Lederkurzgurt Comfort, braun, 75 cm</t>
  </si>
  <si>
    <t>1907630-080</t>
  </si>
  <si>
    <t>Lederkurzgurt Comfort, braun, 80 cm</t>
  </si>
  <si>
    <t>1907630-085</t>
  </si>
  <si>
    <t>Lederkurzgurt Comfort, braun, 85 cm</t>
  </si>
  <si>
    <t>1907630-090</t>
  </si>
  <si>
    <t>Lederkurzgurt Comfort, braun, 90 cm</t>
  </si>
  <si>
    <t>1907701-110</t>
  </si>
  <si>
    <t>Waldhausen Comfort heveder</t>
  </si>
  <si>
    <t>Ledersattelgurt Comfort,schwarz, 110 cm</t>
  </si>
  <si>
    <t>Puha bőrből készült heveder, mely ideális nyomáselosztást biztosít a széles mellkasi pánton keresztül. Az anyag felveszi a ló alakját, ezáltal megfelelő kényelmet biztosít a ló számára a lovaglás során. 3 D-gyűrűvel, így könnyedén rögzíthetők rajta a különböző segédeszközök. A rozsdamentes acél görgős csatokkal rendelkező heveder könnyen használható és hosszú élettartamú.
A rugalmas gumi betét további rugalmasságot és alkalmazkodóképességet biztosít a hevedernek.</t>
  </si>
  <si>
    <t>Ledersattelgurt Comfort</t>
  </si>
  <si>
    <t>1907701-115</t>
  </si>
  <si>
    <t>Ledersattelgurt Comfort,schwarz, 115 cm</t>
  </si>
  <si>
    <t>1907701-120</t>
  </si>
  <si>
    <t>Ledersattelgurt Comfort,schwarz, 120 cm</t>
  </si>
  <si>
    <t>1907701-125</t>
  </si>
  <si>
    <t>Ledersattelgurt Comfort,schwarz, 125 cm</t>
  </si>
  <si>
    <t>1907701-130</t>
  </si>
  <si>
    <t>Ledersattelgurt Comfort,schwarz, 130 cm</t>
  </si>
  <si>
    <t>1907701-135</t>
  </si>
  <si>
    <t>Ledersattelgurt Comfort,schwarz, 135 cm</t>
  </si>
  <si>
    <t>1907701-140</t>
  </si>
  <si>
    <t>Ledersattelgurt Comfort,schwarz, 140 cm</t>
  </si>
  <si>
    <t>1907701-145</t>
  </si>
  <si>
    <t>Ledersattelgurt Comfort,schwarz, 145 cm</t>
  </si>
  <si>
    <t>1907730-110</t>
  </si>
  <si>
    <t>Ledersattelgurt Comfort, braun, 110 cm</t>
  </si>
  <si>
    <t>1907730-115</t>
  </si>
  <si>
    <t>Ledersattelgurt Comfort, braun, 115 cm</t>
  </si>
  <si>
    <t>1907730-120</t>
  </si>
  <si>
    <t>Ledersattelgurt Comfort, braun, 120 cm</t>
  </si>
  <si>
    <t>1907730-125</t>
  </si>
  <si>
    <t>Ledersattelgurt Comfort, braun, 125 cm</t>
  </si>
  <si>
    <t>1907730-130</t>
  </si>
  <si>
    <t>Ledersattelgurt Comfort, braun, 130 cm</t>
  </si>
  <si>
    <t>1907730-135</t>
  </si>
  <si>
    <t>Ledersattelgurt Comfort, braun, 135 cm</t>
  </si>
  <si>
    <t>1907730-140</t>
  </si>
  <si>
    <t>Ledersattelgurt Comfort, braun, 140 cm</t>
  </si>
  <si>
    <t>1907730-145</t>
  </si>
  <si>
    <t>Ledersattelgurt Comfort, braun, 145 cm</t>
  </si>
  <si>
    <t>210401-110</t>
  </si>
  <si>
    <t xml:space="preserve">WINTEC Supersoft heveder elasztikus résszel </t>
  </si>
  <si>
    <t>Wintec Supersoft elast. Gurt,schwarz, 110 cm</t>
  </si>
  <si>
    <t>Ideális érzékeny bőrű lovak számára.
Egyedi szabású, teljesen elasztikus, rozsdamentes acél csatokkal ellátott zselés tapintású heveder, mely teljes hosszában képes megnyúlni a ló mozgását követve.</t>
  </si>
  <si>
    <t>Wintec Supersoft elast. Gurt</t>
  </si>
  <si>
    <t>210401-115</t>
  </si>
  <si>
    <t>Wintec Supersoft elast. Gurt,schwarz, 115 cm</t>
  </si>
  <si>
    <t>210401-120</t>
  </si>
  <si>
    <t>Wintec Supersoft elast. Gurt,schwarz, 120 cm</t>
  </si>
  <si>
    <t>210401-125</t>
  </si>
  <si>
    <t>Wintec Supersoft elast. Gurt,schwarz, 125 cm</t>
  </si>
  <si>
    <t>210401-130</t>
  </si>
  <si>
    <t>Wintec Supersoft elast. Gurt,schwarz, 130 cm</t>
  </si>
  <si>
    <t>210401-135</t>
  </si>
  <si>
    <t>Wintec Supersoft elast. Gurt,schwarz, 135 cm</t>
  </si>
  <si>
    <t>210401-140</t>
  </si>
  <si>
    <t>Wintec Supersoft elast. Gurt,schwarz, 140 cm</t>
  </si>
  <si>
    <t>210501-050</t>
  </si>
  <si>
    <t xml:space="preserve">WINTEC Supersoft díjlovas heveder elasztikus résszel </t>
  </si>
  <si>
    <t>Wintec Supersoft elast.Kurzgurt,schwarz, 50 cm</t>
  </si>
  <si>
    <t>A WINTEC Super Soft díjlovas heveder ideális érzékeny bőrű lovak számára.
Egyedi szabású, teljesen elasztikus, rozsdamentes acél csatokkal ellátott zselés tapintású heveder, mely teljes hosszában képes megnyúlni a ló mozgását követve.</t>
  </si>
  <si>
    <t>Wintec Supersoft elast.Kurzgurt</t>
  </si>
  <si>
    <t>210501-055</t>
  </si>
  <si>
    <t>Wintec Supersoft elast.Kurzgurt,schwarz, 55 cm</t>
  </si>
  <si>
    <t>210501-060</t>
  </si>
  <si>
    <t>Wintec Supersoft elast.Kurzgurt,schwarz, 60 cm</t>
  </si>
  <si>
    <t>210501-065</t>
  </si>
  <si>
    <t>Wintec Supersoft elast.Kurzgurt,schwarz, 65 cm</t>
  </si>
  <si>
    <t>210501-070</t>
  </si>
  <si>
    <t>Wintec Supersoft elast.Kurzgurt,schwarz, 70 cm</t>
  </si>
  <si>
    <t>210501-075</t>
  </si>
  <si>
    <t>Wintec Supersoft elast.Kurzgurt,schwarz, 75 cm</t>
  </si>
  <si>
    <t>210501-080</t>
  </si>
  <si>
    <t>Wintec Supersoft elast.Kurzgurt,schwarz, 80 cm</t>
  </si>
  <si>
    <t>210501-085</t>
  </si>
  <si>
    <t>Wintec Supersoft elast.Kurzgurt,schwarz, 85 cm</t>
  </si>
  <si>
    <t>210501-090</t>
  </si>
  <si>
    <t>Wintec Supersoft elast.Kurzgurt,schwarz, 90 cm</t>
  </si>
  <si>
    <t>211401-055</t>
  </si>
  <si>
    <t>WINTEC CAIR gumis díjlovas heveder</t>
  </si>
  <si>
    <t>Wintec Elastik-Kurzgurt mit CAIR,schwarz, 55 cm</t>
  </si>
  <si>
    <t xml:space="preserve">Prémium bőrből készült, anatómiailag formázott díjlovas heveder.
A CAIR rendszer biztosítja a ló kényelmét és teljesítményét, a nyomás eloszlását és a ló minden mozdulatához igazodik. </t>
  </si>
  <si>
    <t>Wintec Elastik-Kurzgurt mit CAIR</t>
  </si>
  <si>
    <t>211401-060</t>
  </si>
  <si>
    <t>Wintec Elastik-Kurzgurt mit CAIR,schwarz, 60 cm</t>
  </si>
  <si>
    <t>211401-065</t>
  </si>
  <si>
    <t>Wintec Elastik-Kurzgurt mit CAIR,schwarz, 65 cm</t>
  </si>
  <si>
    <t>211401-070</t>
  </si>
  <si>
    <t>Wintec Elastik-Kurzgurt mit CAIR,schwarz, 70 cm</t>
  </si>
  <si>
    <t>211401-075</t>
  </si>
  <si>
    <t>Wintec Elastik-Kurzgurt mit CAIR,schwarz, 75 cm</t>
  </si>
  <si>
    <t>211401-080</t>
  </si>
  <si>
    <t>Wintec Elastik-Kurzgurt mit CAIR,schwarz, 80 cm</t>
  </si>
  <si>
    <t>212801-040</t>
  </si>
  <si>
    <t xml:space="preserve">Waldhausen díjlovas heveder </t>
  </si>
  <si>
    <t>Kurzgurt,schwarz, 40 cm</t>
  </si>
  <si>
    <t xml:space="preserve">Szuper puha anyagú, szakadásálló neoprén díjlovas heveder, a különösen érzékeny bőrű lovak számára. Rozsdamentes acél görgőkkel. 
Nem rugalmas. </t>
  </si>
  <si>
    <t>Kurzgurt</t>
  </si>
  <si>
    <t>212801-045</t>
  </si>
  <si>
    <t>Kurzgurt,schwarz, 45 cm</t>
  </si>
  <si>
    <t>212801-050</t>
  </si>
  <si>
    <t>Kurzgurt,schwarz, 50 cm</t>
  </si>
  <si>
    <t>212801-055</t>
  </si>
  <si>
    <t>Kurzgurt,schwarz, 55 cm</t>
  </si>
  <si>
    <t>212801-060</t>
  </si>
  <si>
    <t>Kurzgurt,schwarz, 60 cm</t>
  </si>
  <si>
    <t>212801-065</t>
  </si>
  <si>
    <t>Kurzgurt,schwarz, 65 cm</t>
  </si>
  <si>
    <t>212801-070</t>
  </si>
  <si>
    <t>Kurzgurt,schwarz, 70 cm</t>
  </si>
  <si>
    <t>212801-075</t>
  </si>
  <si>
    <t>Kurzgurt,schwarz, 75 cm</t>
  </si>
  <si>
    <t>212801-080</t>
  </si>
  <si>
    <t>Kurzgurt,schwarz, 80 cm</t>
  </si>
  <si>
    <t>212801-085</t>
  </si>
  <si>
    <t>Kurzgurt,schwarz, 85 cm</t>
  </si>
  <si>
    <t>212801-090</t>
  </si>
  <si>
    <t>Kurzgurt,schwarz, 90 cm</t>
  </si>
  <si>
    <t>Waldhausen bárányszőrös hevedervédő</t>
  </si>
  <si>
    <t>Lammfell-Gurtschoner, natur, 80 cm</t>
  </si>
  <si>
    <r>
      <rPr>
        <sz val="11"/>
        <color rgb="FF000000"/>
        <rFont val="Aptos Narrow"/>
        <family val="2"/>
        <charset val="238"/>
        <scheme val="minor"/>
      </rPr>
      <t xml:space="preserve">Báránybőrből készült hevederhuzat, amely megakadályozza a hevedertörést.
</t>
    </r>
    <r>
      <rPr>
        <b/>
        <u/>
        <sz val="11"/>
        <color rgb="FF000000"/>
        <rFont val="Aptos Narrow"/>
        <family val="2"/>
        <charset val="238"/>
        <scheme val="minor"/>
      </rPr>
      <t>Hosszúsága</t>
    </r>
    <r>
      <rPr>
        <sz val="11"/>
        <color rgb="FF000000"/>
        <rFont val="Aptos Narrow"/>
        <family val="2"/>
        <charset val="238"/>
        <scheme val="minor"/>
      </rPr>
      <t xml:space="preserve">: 80 cm
A Waldhausen báránybőrből készült termékek kiváló minőségű merinó báránygyapjúból készülnek,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t>
    </r>
  </si>
  <si>
    <t>Lammfell-Gurtschoner</t>
  </si>
  <si>
    <t>natur</t>
  </si>
  <si>
    <t>Lammfell-Gurtschoner,schwarz, 80 cm</t>
  </si>
  <si>
    <t>3855201-WB</t>
  </si>
  <si>
    <t>Waldhausen heveder védő szintetikus szőrmével</t>
  </si>
  <si>
    <t>Longiergurt-Unterlage mit Synthetik-Fell,schwarz, WB</t>
  </si>
  <si>
    <r>
      <rPr>
        <sz val="11"/>
        <color rgb="FF000000"/>
        <rFont val="Aptos Narrow"/>
        <family val="2"/>
        <charset val="238"/>
        <scheme val="minor"/>
      </rPr>
      <t xml:space="preserve">Kiváló minőségű heveder védő szintetikus szőrmével. Puhán bélelve műszőrmével, ami így biztosítja az optimális nyomáseloszlást. Két tépőzárral biztonságosan rögzíthető.
</t>
    </r>
    <r>
      <rPr>
        <b/>
        <u/>
        <sz val="11"/>
        <color rgb="FF000000"/>
        <rFont val="Aptos Narrow"/>
        <family val="2"/>
        <charset val="238"/>
        <scheme val="minor"/>
      </rPr>
      <t>Szín</t>
    </r>
    <r>
      <rPr>
        <sz val="11"/>
        <color rgb="FF000000"/>
        <rFont val="Aptos Narrow"/>
        <family val="2"/>
        <charset val="238"/>
        <scheme val="minor"/>
      </rPr>
      <t xml:space="preserve">: fekeze, természetes színű szintetikus szőrmével
</t>
    </r>
    <r>
      <rPr>
        <b/>
        <u/>
        <sz val="11"/>
        <color rgb="FF000000"/>
        <rFont val="Aptos Narrow"/>
        <family val="2"/>
        <charset val="238"/>
        <scheme val="minor"/>
      </rPr>
      <t>Külső anyag</t>
    </r>
    <r>
      <rPr>
        <sz val="11"/>
        <color rgb="FF000000"/>
        <rFont val="Aptos Narrow"/>
        <family val="2"/>
        <charset val="238"/>
        <scheme val="minor"/>
      </rPr>
      <t xml:space="preserve">: 65% poliészter, 35% pamut
</t>
    </r>
    <r>
      <rPr>
        <b/>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Hossza</t>
    </r>
    <r>
      <rPr>
        <sz val="11"/>
        <color rgb="FF000000"/>
        <rFont val="Aptos Narrow"/>
        <family val="2"/>
        <charset val="238"/>
        <scheme val="minor"/>
      </rPr>
      <t>: 85 cm</t>
    </r>
  </si>
  <si>
    <t>Longiergurt-Unterlage mit Synthetik-Fell</t>
  </si>
  <si>
    <t>9562001-050</t>
  </si>
  <si>
    <t>Waldhausen elasztikus díjlovas bőr heveder</t>
  </si>
  <si>
    <t>Lederkurzgurt mit Ring,schwarz, 50 cm</t>
  </si>
  <si>
    <t>Puhán párnázott és anatómiailag formázott rövid heveder.
A kiváló minőségű bőr első osztályú megmunkálású, ami véd a dörzsölés ellen és tökéletesen alkalmazkodik. A legjobb illeszkedést és kényelmet adja a ló számára. Rozsdamentes acél görgős csatokkal és mindkét végén elasztikus betétekkel, valamint középen egy gyűrűvel a segédgyeplő számára.
A bőrön lévő nyílások a pántok számára megakadályozzák, hogy a szíj elmozduljon a hevederek alatt.</t>
  </si>
  <si>
    <t>Lederkurzgurt mit Ring</t>
  </si>
  <si>
    <t>9562001-055</t>
  </si>
  <si>
    <t>Lederkurzgurt mit Ring,schwarz, 55 cm</t>
  </si>
  <si>
    <t>9562001-060</t>
  </si>
  <si>
    <t>Lederkurzgurt mit Ring,schwarz, 60 cm</t>
  </si>
  <si>
    <t>9562001-065</t>
  </si>
  <si>
    <t>Lederkurzgurt mit Ring,schwarz, 65 cm</t>
  </si>
  <si>
    <t>9562001-070</t>
  </si>
  <si>
    <t>Lederkurzgurt mit Ring,schwarz, 70 cm</t>
  </si>
  <si>
    <t>9562001-075</t>
  </si>
  <si>
    <t>Lederkurzgurt mit Ring,schwarz, 75 cm</t>
  </si>
  <si>
    <t>9562030-050</t>
  </si>
  <si>
    <t>Lederkurzgurt mit Ring, braun, 50 cm</t>
  </si>
  <si>
    <t>9562030-055</t>
  </si>
  <si>
    <t>Lederkurzgurt mit Ring, braun, 55 cm</t>
  </si>
  <si>
    <t>9562030-060</t>
  </si>
  <si>
    <t>Lederkurzgurt mit Ring, braun, 60 cm</t>
  </si>
  <si>
    <t>9562030-065</t>
  </si>
  <si>
    <t>Lederkurzgurt mit Ring, braun, 65 cm</t>
  </si>
  <si>
    <t>9562030-070</t>
  </si>
  <si>
    <t>Lederkurzgurt mit Ring, braun, 70 cm</t>
  </si>
  <si>
    <t>9562030-075</t>
  </si>
  <si>
    <t>Lederkurzgurt mit Ring, braun, 75 cm</t>
  </si>
  <si>
    <t>9562101-110</t>
  </si>
  <si>
    <t xml:space="preserve">Waldhausen elasztikus bőrheveder </t>
  </si>
  <si>
    <t>Ledergurt mit Ring,schwarz, 110 cm</t>
  </si>
  <si>
    <t xml:space="preserve">Kiváló minőségű bőrből készült anatómiailag formált univerzális heveder, mind a két oldala gumis. Fémkarikákkal ellátott, így könnyen rögzíthető a segédszár/martingál. Puhán bélelt. </t>
  </si>
  <si>
    <t>Ledergurt mit Ring</t>
  </si>
  <si>
    <t>9562101-115</t>
  </si>
  <si>
    <t>Ledergurt mit Ring,schwarz, 115 cm</t>
  </si>
  <si>
    <t>9562101-120</t>
  </si>
  <si>
    <t>Ledergurt mit Ring,schwarz, 120 cm</t>
  </si>
  <si>
    <t>9562101-125</t>
  </si>
  <si>
    <t>Ledergurt mit Ring,schwarz, 125 cm</t>
  </si>
  <si>
    <t>9562101-130</t>
  </si>
  <si>
    <t>Ledergurt mit Ring,schwarz, 130 cm</t>
  </si>
  <si>
    <t>9562101-135</t>
  </si>
  <si>
    <t>Ledergurt mit Ring,schwarz, 135 cm</t>
  </si>
  <si>
    <t>9562101-140</t>
  </si>
  <si>
    <t>Ledergurt mit Ring,schwarz, 140 cm</t>
  </si>
  <si>
    <t>9562101-145</t>
  </si>
  <si>
    <t>Ledergurt mit Ring,schwarz, 145 cm</t>
  </si>
  <si>
    <t>9562130-110</t>
  </si>
  <si>
    <t>Ledergurt mit Ring, braun, 110 cm</t>
  </si>
  <si>
    <t>9562130-115</t>
  </si>
  <si>
    <t>Ledergurt mit Ring, braun, 115 cm</t>
  </si>
  <si>
    <t>9562130-120</t>
  </si>
  <si>
    <t>Ledergurt mit Ring, braun, 120 cm</t>
  </si>
  <si>
    <t>9562130-125</t>
  </si>
  <si>
    <t>Ledergurt mit Ring, braun, 125 cm</t>
  </si>
  <si>
    <t>9562130-130</t>
  </si>
  <si>
    <t>Ledergurt mit Ring, braun, 130 cm</t>
  </si>
  <si>
    <t>9562130-135</t>
  </si>
  <si>
    <t>Ledergurt mit Ring, braun, 135 cm</t>
  </si>
  <si>
    <t>9562130-140</t>
  </si>
  <si>
    <t>Ledergurt mit Ring, braun, 140 cm</t>
  </si>
  <si>
    <t>9562130-145</t>
  </si>
  <si>
    <t>Ledergurt mit Ring, braun, 145 cm</t>
  </si>
  <si>
    <t>384601-L</t>
  </si>
  <si>
    <t>Waldhausen Basic pataharang</t>
  </si>
  <si>
    <t>Hufglocke Basic,schwarz, Gr. L</t>
  </si>
  <si>
    <t>Ín-és bokavédő szett</t>
  </si>
  <si>
    <t>- Neoprén pataharang, tépőzárral rögzíthető
- Könnyen kezelhető és strapabíró
- Biztonságos tartás a ló patáján
- Istállóban és karámban is használható.
Méretek: S,M,L,XL,XXL</t>
  </si>
  <si>
    <t>Hufglocke Basic</t>
  </si>
  <si>
    <t>384601-M</t>
  </si>
  <si>
    <t>Hufglocke Basic,schwarz, Gr. M</t>
  </si>
  <si>
    <t>384601-S</t>
  </si>
  <si>
    <t>S</t>
  </si>
  <si>
    <t>Hufglocke Basic,schwarz, Gr. S</t>
  </si>
  <si>
    <t>384601-XL</t>
  </si>
  <si>
    <t>Hufglocke Basic,schwarz, Gr. XL</t>
  </si>
  <si>
    <t>384601-XXL</t>
  </si>
  <si>
    <t>Hufglocke Basic,schwarz, Gr. XXL</t>
  </si>
  <si>
    <t>384801-PON</t>
  </si>
  <si>
    <t>Waldhausen ín-és bokavédő szett</t>
  </si>
  <si>
    <t>Gamaschen 4er Set Pro,schwarz, Pony</t>
  </si>
  <si>
    <t xml:space="preserve">Ütéselnyelő párnázattal és puha zónákkal a ló lábának kényelmes és biztonságos védelméért. Kiváló minőségű rugalmas tépőzárral és rögzítőpánttal, amely tökéletes illeszkedést és biztos tartást biztosít – még extrém helyzetekben is.
SZETT! </t>
  </si>
  <si>
    <t>Gamaschen 4er Set Pro</t>
  </si>
  <si>
    <t>384801-VB</t>
  </si>
  <si>
    <t>Gamaschen 4er Set Pro,schwarz, VB</t>
  </si>
  <si>
    <t>384801-WB</t>
  </si>
  <si>
    <t>Gamaschen 4er Set Pro,schwarz, WB</t>
  </si>
  <si>
    <t>384802-VB</t>
  </si>
  <si>
    <t>Gamaschen 4er Set Pro, weiß, VB</t>
  </si>
  <si>
    <t>384802-WB</t>
  </si>
  <si>
    <t>Gamaschen 4er Set Pro, weiß, WB</t>
  </si>
  <si>
    <t>384811-WB</t>
  </si>
  <si>
    <t>Gamaschen 4er Set Pro, silbergrau, WB</t>
  </si>
  <si>
    <t>silbergrau</t>
  </si>
  <si>
    <t>384855-WB</t>
  </si>
  <si>
    <t>Gamaschen 4er Set Pro, nachtblau, WB</t>
  </si>
  <si>
    <t>384881-WB</t>
  </si>
  <si>
    <t>Gamaschen 4er Set Pro, rubinrot, WB</t>
  </si>
  <si>
    <t>rubinrot</t>
  </si>
  <si>
    <t>Waldhausen REFLEX fényvisszaverő bokavédő</t>
  </si>
  <si>
    <t>Reflex Bandagen, Satz, neon gelb</t>
  </si>
  <si>
    <t>Jobb láthatóság sötétben mind a négy lábon! Két-két fényvisszaverő csík biztosítja, hogy jobban lássanak. A REFLEX kötések könnyen felhasználhatók a két tépőzáras pántnak köszönhetően.
REFLEX termékek lovaknak és lovasoknak - biztonság éjjel és ködben.
A jó esti látottságért: termékeink nagyobb biztonságot és jobb láthatóságot biztosítanak a ló és a lovas számára sötétben.
1 készlet 4 darabot tartalmaz.</t>
  </si>
  <si>
    <t>Reflex Bandagen</t>
  </si>
  <si>
    <t>neon gelb</t>
  </si>
  <si>
    <t>Reflex Bandagen, Satz, silber</t>
  </si>
  <si>
    <t>silber</t>
  </si>
  <si>
    <t>Waldhausen ínvédő</t>
  </si>
  <si>
    <t>Gamaschen,schwarz, Shetty</t>
  </si>
  <si>
    <t>Ínvédő</t>
  </si>
  <si>
    <t>Anatómiailag formázott kemény héjak, puha béléssel. Két elasztikus pánt érintőszalagos rögzítéssel, az átfedő rögzítés jó illeszkedést és biztos tartást biztosít.
Párban.</t>
  </si>
  <si>
    <t>Gamaschen</t>
  </si>
  <si>
    <t>1252907-PON</t>
  </si>
  <si>
    <t>Waldhausen Basic ínvédő</t>
  </si>
  <si>
    <t>Sehnenschoner Basic, dunkelbraun, Pony</t>
  </si>
  <si>
    <t>Optimális védelem az érzékeny lólábak számára Két minőségi rugalmas pánt érintőszalagos rögzítéssel, tökéletes illeszkedésről és a biztos tartásról gondoskodik. Az ütésálló kemény héj és az ütéscsillapító párnázás megbízható védelmet nyújt a lólábnak.
Waldhausen karton akasztón.</t>
  </si>
  <si>
    <t>Sehnenschoner Basic</t>
  </si>
  <si>
    <t>1252905-PON</t>
  </si>
  <si>
    <t>Sehnenschoner Basic, dunkelblau, Pony</t>
  </si>
  <si>
    <t>1252902-PON</t>
  </si>
  <si>
    <t>Sehnenschoner Basic, weiß, Pony</t>
  </si>
  <si>
    <t>1252901-PON</t>
  </si>
  <si>
    <t>Sehnenschoner Basic,schwarz, Pony</t>
  </si>
  <si>
    <t>1252907-VB</t>
  </si>
  <si>
    <t>Sehnenschoner Basic, dunkelbraun, VB</t>
  </si>
  <si>
    <t>1252905-VB</t>
  </si>
  <si>
    <t>Sehnenschoner Basic, dunkelblau, VB</t>
  </si>
  <si>
    <t>1252902-VB</t>
  </si>
  <si>
    <t>Sehnenschoner Basic, weiß, VB</t>
  </si>
  <si>
    <t>1252901-VB</t>
  </si>
  <si>
    <t>Sehnenschoner Basic,schwarz, VB</t>
  </si>
  <si>
    <t>1252907-WB</t>
  </si>
  <si>
    <t>Sehnenschoner Basic, dunkelbraun, WB</t>
  </si>
  <si>
    <t>1252905-WB</t>
  </si>
  <si>
    <t>Sehnenschoner Basic, dunkelblau, WB</t>
  </si>
  <si>
    <t>1252902-WB</t>
  </si>
  <si>
    <t>Sehnenschoner Basic, weiß, WB</t>
  </si>
  <si>
    <t>1252901-WB</t>
  </si>
  <si>
    <t>Sehnenschoner Basic,schwarz, WB</t>
  </si>
  <si>
    <t>1252964-VB</t>
  </si>
  <si>
    <t>Sehnenschoner Basic, tannengrün, VB</t>
  </si>
  <si>
    <t>1252964-WB</t>
  </si>
  <si>
    <t>Sehnenschoner Basic, tannengrün, WB</t>
  </si>
  <si>
    <t>3840701-WB</t>
  </si>
  <si>
    <t>Waldhausen báránybőrös ínvédő</t>
  </si>
  <si>
    <t>Lammfell Gamasche,schwarz, WB</t>
  </si>
  <si>
    <t>Rugalmas, természetes báránybőrből készült ínvédő. Ütésálló, anatómiailag formált külső héj.
A széles tépőzáras rögzítések biztosítják a biztonságos illeszkedést a ló lábán. Párban.
Waldhausen báránybőr termékek
Minden báránybőr termék kiváló minőségű merinói gyapjúból készül,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Waldhausen karton akasztóval.</t>
  </si>
  <si>
    <t>Lammfell Gamasche</t>
  </si>
  <si>
    <t>3855902-VB</t>
  </si>
  <si>
    <t>Waldhausen Airflow ínvédő</t>
  </si>
  <si>
    <t>Gamasche Breath, weiß, VB</t>
  </si>
  <si>
    <t>Anatómiailag formált külső héj.
Ütéselnyelő és különösen légáteresztő a speciális hálós párnázásnak köszönhetően. Három helyen állítható praktikus gyorsan rögzíthető gumis pántokkal, a ló lábának megfelelően.
Párban.</t>
  </si>
  <si>
    <t>Gamasche Breath</t>
  </si>
  <si>
    <t>3855901-VB</t>
  </si>
  <si>
    <t>Gamasche Breath,schwarz, VB</t>
  </si>
  <si>
    <t>3855902-WB</t>
  </si>
  <si>
    <t>Gamasche Breath, weiß, WB</t>
  </si>
  <si>
    <t>3855901-WB</t>
  </si>
  <si>
    <t>Gamasche Breath,schwarz, WB</t>
  </si>
  <si>
    <t>3855902-XWB</t>
  </si>
  <si>
    <t xml:space="preserve"> XWB</t>
  </si>
  <si>
    <t>Gamasche Breath, weiß, XWB</t>
  </si>
  <si>
    <t>3855901-XWB</t>
  </si>
  <si>
    <t>Gamasche Breath,schwarz, XWB</t>
  </si>
  <si>
    <t>385801-L</t>
  </si>
  <si>
    <t>Waldhausen Protect neoprén ínvédő</t>
  </si>
  <si>
    <t>Fesselkopfgamasche Protect,schwarz, L</t>
  </si>
  <si>
    <t>Anatómiailag kialakított ínvédő.
Az ütéscsillapító belső bélés memóriahabos, alkalmazkodik a ló lábához. Védi és támogatja a ló lábát munka közben, anélkül, hogy korlátozná a mozgásszabadságát. A négy kiváló minőségű tépőzár segítségével gyorsan és egyszerűen állítható a ló lábára.
Párban.</t>
  </si>
  <si>
    <t>Fesselkopfgamasche Protect</t>
  </si>
  <si>
    <t>385801-M</t>
  </si>
  <si>
    <t>Fesselkopfgamasche Protect,schwarz, M</t>
  </si>
  <si>
    <t>385801-XL</t>
  </si>
  <si>
    <t>Fesselkopfgamasche Protect,schwarz, XL</t>
  </si>
  <si>
    <t>385805-L</t>
  </si>
  <si>
    <t>Fesselkopfgamasche Protect, nachtblau , L</t>
  </si>
  <si>
    <t>385805-M</t>
  </si>
  <si>
    <t>Fesselkopfgamasche Protect, nachtblau , M</t>
  </si>
  <si>
    <t>385805-XL</t>
  </si>
  <si>
    <t>Fesselkopfgamasche Protect, nachtblau , XL</t>
  </si>
  <si>
    <t>3863807-L</t>
  </si>
  <si>
    <t>Waldhausen Soft szőrmés ínvédő</t>
  </si>
  <si>
    <t>Dressurgamasche Soft, L, braun/beige</t>
  </si>
  <si>
    <r>
      <rPr>
        <sz val="11"/>
        <color rgb="FF000000"/>
        <rFont val="Aptos Narrow"/>
        <family val="2"/>
        <charset val="238"/>
        <scheme val="minor"/>
      </rPr>
      <t xml:space="preserve">Kiváló minőségű ínvédő funkcionális és ütéselnyelő anyagból.
Az ínvédők illeszkedik a ló lábához, egy második bőr hatását keltve az integrált habbetétnek köszönhetően, és így védik és támogatják a ló lábát a mozgásszabadság korlátozása nélkül. Tépőzárakkal van ellátva, amely biztosítja a szilárd és biztonságos kötést.
</t>
    </r>
    <r>
      <rPr>
        <b/>
        <u/>
        <sz val="11"/>
        <color rgb="FF000000"/>
        <rFont val="Aptos Narrow"/>
        <family val="2"/>
        <charset val="238"/>
        <scheme val="minor"/>
      </rPr>
      <t>M-es méretben</t>
    </r>
    <r>
      <rPr>
        <sz val="11"/>
        <color rgb="FF000000"/>
        <rFont val="Aptos Narrow"/>
        <family val="2"/>
        <charset val="238"/>
        <scheme val="minor"/>
      </rPr>
      <t xml:space="preserve">: 2 tépőzárral
</t>
    </r>
    <r>
      <rPr>
        <b/>
        <u/>
        <sz val="11"/>
        <color rgb="FF000000"/>
        <rFont val="Aptos Narrow"/>
        <family val="2"/>
        <charset val="238"/>
        <scheme val="minor"/>
      </rPr>
      <t>L és XL-es méretben</t>
    </r>
    <r>
      <rPr>
        <sz val="11"/>
        <color rgb="FF000000"/>
        <rFont val="Aptos Narrow"/>
        <family val="2"/>
        <charset val="238"/>
        <scheme val="minor"/>
      </rPr>
      <t>: 3-3 tépőzárral
Párban szállítjuk.</t>
    </r>
  </si>
  <si>
    <t>Dressurgamasche Soft</t>
  </si>
  <si>
    <t>braun/beige</t>
  </si>
  <si>
    <t>3863802-L</t>
  </si>
  <si>
    <t>Dressurgamasche Soft, L, weiß</t>
  </si>
  <si>
    <t>3863801-L</t>
  </si>
  <si>
    <t>Dressurgamasche Soft, L,schwarz/schwarz</t>
  </si>
  <si>
    <t>3863807-M</t>
  </si>
  <si>
    <t>Dressurgamasche Soft, M, braun/beige</t>
  </si>
  <si>
    <t>3863802-M</t>
  </si>
  <si>
    <t>Dressurgamasche Soft, M, weiß</t>
  </si>
  <si>
    <t>3863801-M</t>
  </si>
  <si>
    <t>Dressurgamasche Soft, M,schwarz/schwarz</t>
  </si>
  <si>
    <t>3863807-XL</t>
  </si>
  <si>
    <t>Dressurgamasche Soft, XL, braun/beige</t>
  </si>
  <si>
    <t>3863802-XL</t>
  </si>
  <si>
    <t>Dressurgamasche Soft, XL, weiß</t>
  </si>
  <si>
    <t>3863801-XL</t>
  </si>
  <si>
    <t>Dressurgamasche Soft, XL,schwarz/schwarz</t>
  </si>
  <si>
    <t>3863810-L</t>
  </si>
  <si>
    <t>Dressurgamasche Soft, L,schwarz/beige</t>
  </si>
  <si>
    <t>schwarz/beige</t>
  </si>
  <si>
    <t>3863810-M</t>
  </si>
  <si>
    <t>Dressurgamasche Soft, M,schwarz/beige</t>
  </si>
  <si>
    <t>3863810-XL</t>
  </si>
  <si>
    <t>Dressurgamasche Soft, XL,schwarz/beige</t>
  </si>
  <si>
    <t>3863901-L</t>
  </si>
  <si>
    <t>Waldhausen Basic Plus ínvédő</t>
  </si>
  <si>
    <t>Gamasche Basic Plus,schwarz, Gr. L</t>
  </si>
  <si>
    <t>Kiváló védelmet nyújtó ínvédő a Waldhausen kínálatából.
Magas színvonalú, könnyen kezelhető puha anyagból készült, amely biztonságosan körülöleli a ló lábát, és így tökéletes védelmet biztosít a napi munka során vagy a versenyen.
A belsejében található erős héj véd az ütésektől. Az extra erős tépőzáras rögzítők biztonságosan tartják az ínvédőt a ló lábán.
Párban szállítjuk.
Waldhausen karton akasztóval</t>
  </si>
  <si>
    <t>Gamasche Basic Plus</t>
  </si>
  <si>
    <t>3863901-M</t>
  </si>
  <si>
    <t>Gamasche Basic Plus,schwarz, Gr. M</t>
  </si>
  <si>
    <t>3865003-L</t>
  </si>
  <si>
    <t>Waldhausen Reflex ínvédő</t>
  </si>
  <si>
    <t>Gamasche Reflex, neongelb, Gr. L</t>
  </si>
  <si>
    <t xml:space="preserve">A belsejében található erős héj véd az ütésektől vagy ütésektől.
Fényvisszaverő tépőzárral a jó láthatóságért sötétben. Kiváló minőségű, könnyen kezelhető puha anyag a belsejében, amely biztonságosan körülveszi a ló lábát, és így teljes körű védelmet biztosít. Az extra erős tépőzáras rögzítők biztonságosan tartják a lábszárvédőt a ló lábán.
Párban. </t>
  </si>
  <si>
    <t>Gamasche Reflex</t>
  </si>
  <si>
    <t>neongelb</t>
  </si>
  <si>
    <t>3865003-M</t>
  </si>
  <si>
    <t>Gamasche Reflex, neongelb, Gr. M</t>
  </si>
  <si>
    <t>3865011-L</t>
  </si>
  <si>
    <t>Gamasche Reflex, silbergrau, Gr. L</t>
  </si>
  <si>
    <t>3865011-M</t>
  </si>
  <si>
    <t>Gamasche Reflex, silbergrau, Gr. M</t>
  </si>
  <si>
    <t>3866141-L</t>
  </si>
  <si>
    <t>Waldhausen Pegasus szőrmés ínvédő</t>
  </si>
  <si>
    <t>Dressurgamasche Pegasus, kreideblau, L</t>
  </si>
  <si>
    <t xml:space="preserve">Díjlovas szőrmés ínvédő légáteresztő belső hálóval.
A külső anyag robosztus 1680 denier anyagból készült, és jó ütésvédelmet nyújt. Puha műszőrmével bélelve, ami kényelmes viseletet biztosít. Kis ezüst színű Waldhausen fém logóval.
A Pegasus kollekciónkhoz illik. </t>
  </si>
  <si>
    <t>Dressurgamasche Pegasus</t>
  </si>
  <si>
    <t>3866141-M</t>
  </si>
  <si>
    <t>Dressurgamasche Pegasus, kreideblau, M</t>
  </si>
  <si>
    <t>3866141-XL</t>
  </si>
  <si>
    <t>Dressurgamasche Pegasus, kreideblau, XL</t>
  </si>
  <si>
    <t>3866205-L</t>
  </si>
  <si>
    <t>Waldhausen Comfort szőrmés ínvédő</t>
  </si>
  <si>
    <t>Dressurgamasche Comfort, nachtblau/natur, L</t>
  </si>
  <si>
    <t>Waldhausen Comfort Dressage ínvédő első és hátsó lábakra.
Szintetikus szőrmével párnázott. Strapabíró anyagból készült, optimális védelem a koccolódás és súrlódás ellen. Az M-es méreten két tépőzáras rögzítő található, az L-es és az XL-es méreten 3-3 darab tépőzáras rögzítővel helyezhető fel. Külső anyaga 1680 denier szakítószilárdságú.
Párban szállítjuk!</t>
  </si>
  <si>
    <t>Dressurgamasche Comfort</t>
  </si>
  <si>
    <t>nachtblau/natur</t>
  </si>
  <si>
    <t>Dressurgamasche Comfort nachtblau/natur, L</t>
  </si>
  <si>
    <t>Strapabíró lábszárvédő az első és hátsó lábakhoz.
Puha műszőrmével párnázott. A karcolás elleni védelem optimálisan védi a ló lábát. M"-es méretben két tépőzárral, L" és XL" méretben három-három tépőzárral. Tartós 1680 denier anyagból készült.
Párban szállítjuk.</t>
  </si>
  <si>
    <t>Dressurgamasche Comfort nachtblau/natur</t>
  </si>
  <si>
    <t>3866201-L</t>
  </si>
  <si>
    <t>Dressurgamasche Comfort,schwarz/natur, L</t>
  </si>
  <si>
    <t>3866205-M</t>
  </si>
  <si>
    <t>Dressurgamasche Comfort, nachtblau/natur, M</t>
  </si>
  <si>
    <t>Dressurgamasche Comfort nachtblau/natur,M</t>
  </si>
  <si>
    <t>3866201-M</t>
  </si>
  <si>
    <t>Dressurgamasche Comfort,schwarz/natur, M</t>
  </si>
  <si>
    <t>3866205-XL</t>
  </si>
  <si>
    <t>Dressurgamasche Comfort, nachtblau/natur, XL</t>
  </si>
  <si>
    <t>3866201-XL</t>
  </si>
  <si>
    <t>Dressurgamasche Comfort,schwarz/natur, XL</t>
  </si>
  <si>
    <t>3866297-L</t>
  </si>
  <si>
    <t>Dressurgamasche Comfort, alpenblau/natur, L</t>
  </si>
  <si>
    <t>alpenblau/natur</t>
  </si>
  <si>
    <t>3866297-M</t>
  </si>
  <si>
    <t>Dressurgamasche Comfort, alpenblau/natur, M</t>
  </si>
  <si>
    <t>3866297-XL</t>
  </si>
  <si>
    <t>Dressurgamasche Comfort, alpenblau/natur, XL</t>
  </si>
  <si>
    <t>80057105-115</t>
  </si>
  <si>
    <t xml:space="preserve">Waldhausen Comfort nyári takaró </t>
  </si>
  <si>
    <t>Stall- und Sommerdecke, nachtblau, 115 cm</t>
  </si>
  <si>
    <t>Istállótakaró</t>
  </si>
  <si>
    <r>
      <rPr>
        <sz val="11"/>
        <color rgb="FF000000"/>
        <rFont val="Aptos Narrow"/>
        <family val="2"/>
        <charset val="238"/>
        <scheme val="minor"/>
      </rPr>
      <t xml:space="preserve">A legmegfelelőbb takaró az átmeneti évszakra. Ideális hűvös éjszakákhoz vagy szállítás során. 
Mellkas területén elülső csattal és tépőzárral rögzíthető, a hasnál állítható keresztpántokkal. Puhán párnázott a marnál.
</t>
    </r>
    <r>
      <rPr>
        <b/>
        <u/>
        <sz val="11"/>
        <color rgb="FF000000"/>
        <rFont val="Aptos Narrow"/>
        <family val="2"/>
        <charset val="238"/>
        <scheme val="minor"/>
      </rPr>
      <t>Külső anyag</t>
    </r>
    <r>
      <rPr>
        <sz val="11"/>
        <color rgb="FF000000"/>
        <rFont val="Aptos Narrow"/>
        <family val="2"/>
        <charset val="238"/>
        <scheme val="minor"/>
      </rPr>
      <t>: 100% pamut</t>
    </r>
  </si>
  <si>
    <t>Stall- und Sommerdecke</t>
  </si>
  <si>
    <t>80057105-125</t>
  </si>
  <si>
    <t>Stall- und Sommerdecke, nachtblau, 125 cm</t>
  </si>
  <si>
    <t>80057105-135</t>
  </si>
  <si>
    <t>Stall- und Sommerdecke, nachtblau, 135 cm</t>
  </si>
  <si>
    <t>80057105-145</t>
  </si>
  <si>
    <t>Stall- und Sommerdecke, nachtblau, 145 cm</t>
  </si>
  <si>
    <t>80057105-155</t>
  </si>
  <si>
    <t>Stall- und Sommerdecke, nachtblau, 155 cm</t>
  </si>
  <si>
    <t>8006505-105</t>
  </si>
  <si>
    <t>Waldhausen Economic istállótakaró 100 g</t>
  </si>
  <si>
    <t>Stalldecke Economic 100 g, nachtblau, 105 cm</t>
  </si>
  <si>
    <r>
      <rPr>
        <sz val="11"/>
        <color rgb="FF000000"/>
        <rFont val="Aptos Narrow"/>
        <family val="2"/>
        <charset val="238"/>
        <scheme val="minor"/>
      </rPr>
      <t xml:space="preserve">Kiváló minőségű belső béléssel rendelkező istállótakaró, amely optimális kényelmet biztosít.  A 100 g/m² töltettel kellemes meleget biztosít a hűvös napokon.
- 420 denier poliészterből
- Légáteresztő anyagból
- Két elülső csattal
- A marnál párnázott
- A hasnál állítható kereszpántokkal, a combnál rögzítő pántokkal rögzíthető
- Waldhausen alsótakaróval kombinálható
- Praktikus Waldhausen takarótáskával
</t>
    </r>
    <r>
      <rPr>
        <b/>
        <u/>
        <sz val="11"/>
        <color rgb="FF000000"/>
        <rFont val="Aptos Narrow"/>
        <family val="2"/>
        <charset val="238"/>
        <scheme val="minor"/>
      </rPr>
      <t>Külső anyag</t>
    </r>
    <r>
      <rPr>
        <sz val="11"/>
        <color rgb="FF000000"/>
        <rFont val="Aptos Narrow"/>
        <family val="2"/>
        <charset val="238"/>
        <scheme val="minor"/>
      </rPr>
      <t xml:space="preserve">: 100% polipropilén
</t>
    </r>
    <r>
      <rPr>
        <b/>
        <u/>
        <sz val="11"/>
        <color rgb="FF000000"/>
        <rFont val="Aptos Narrow"/>
        <family val="2"/>
        <charset val="238"/>
        <scheme val="minor"/>
      </rPr>
      <t>Bélés</t>
    </r>
    <r>
      <rPr>
        <sz val="11"/>
        <color rgb="FF000000"/>
        <rFont val="Aptos Narrow"/>
        <family val="2"/>
        <charset val="238"/>
        <scheme val="minor"/>
      </rPr>
      <t>: 100% poliészter</t>
    </r>
  </si>
  <si>
    <t>Stalldecke Economic 100 g</t>
  </si>
  <si>
    <t>8006505-115</t>
  </si>
  <si>
    <t>Stalldecke Economic 100 g, nachtblau, 115 cm</t>
  </si>
  <si>
    <t>8006505-125</t>
  </si>
  <si>
    <t>Stalldecke Economic 100 g, nachtblau, 125 cm</t>
  </si>
  <si>
    <t>8006505-135</t>
  </si>
  <si>
    <t>Stalldecke Economic 100 g, nachtblau, 135 cm</t>
  </si>
  <si>
    <t>8006505-145</t>
  </si>
  <si>
    <t>Stalldecke Economic 100 g, nachtblau, 145 cm</t>
  </si>
  <si>
    <t>8006505-155</t>
  </si>
  <si>
    <t>Stalldecke Economic 100 g, nachtblau, 155 cm</t>
  </si>
  <si>
    <t>8006505-165</t>
  </si>
  <si>
    <t>Stalldecke Economic 100 g, nachtblau, 165 cm</t>
  </si>
  <si>
    <t>8006564-125</t>
  </si>
  <si>
    <t>Stalldecke Economic 100 g, tannengrün, 125 cm</t>
  </si>
  <si>
    <t>8006564-135</t>
  </si>
  <si>
    <t>Stalldecke Economic 100 g, tannengrün, 135 cm</t>
  </si>
  <si>
    <t>8006564-145</t>
  </si>
  <si>
    <t>Stalldecke Economic 100 g, tannengrün, 145 cm</t>
  </si>
  <si>
    <t>8006564-155</t>
  </si>
  <si>
    <t>Stalldecke Economic 100 g, tannengrün, 155 cm</t>
  </si>
  <si>
    <t>8006605-105</t>
  </si>
  <si>
    <t>Waldhausen Economic istállótakaró 200 g</t>
  </si>
  <si>
    <t>Stalldecke Economic 200 g, nachtblau, 105 cm</t>
  </si>
  <si>
    <r>
      <rPr>
        <sz val="11"/>
        <color rgb="FF000000"/>
        <rFont val="Aptos Narrow"/>
        <family val="2"/>
        <charset val="238"/>
        <scheme val="minor"/>
      </rPr>
      <t xml:space="preserve">Kiváló minőségű belső béléssel rendelkező istállótakaró, amely optimális kényelmet biztosít.  A 200 g/m² töltettel kellemes meleget biztosít a hűvös napokon.
- 420 denier poliészterből
- Légáteresztő anyagból
- Két elülső csattal
- A marnál párnázott
- A hasnál állítható kereszpántokkal, a combnál rögzítő pántokkal rögzíthető
- Waldhausen alsótakaróval kombinálható
- Praktikus Waldhausen takarótáskával
</t>
    </r>
    <r>
      <rPr>
        <b/>
        <u/>
        <sz val="11"/>
        <color rgb="FF000000"/>
        <rFont val="Aptos Narrow"/>
        <family val="2"/>
        <charset val="238"/>
        <scheme val="minor"/>
      </rPr>
      <t>Külső anyag</t>
    </r>
    <r>
      <rPr>
        <sz val="11"/>
        <color rgb="FF000000"/>
        <rFont val="Aptos Narrow"/>
        <family val="2"/>
        <charset val="238"/>
        <scheme val="minor"/>
      </rPr>
      <t xml:space="preserve">: 100% polipropilén
</t>
    </r>
    <r>
      <rPr>
        <b/>
        <u/>
        <sz val="11"/>
        <color rgb="FF000000"/>
        <rFont val="Aptos Narrow"/>
        <family val="2"/>
        <charset val="238"/>
        <scheme val="minor"/>
      </rPr>
      <t>Bélés</t>
    </r>
    <r>
      <rPr>
        <sz val="11"/>
        <color rgb="FF000000"/>
        <rFont val="Aptos Narrow"/>
        <family val="2"/>
        <charset val="238"/>
        <scheme val="minor"/>
      </rPr>
      <t>: 100% poliészter</t>
    </r>
  </si>
  <si>
    <t>Stalldecke Economic 200 g</t>
  </si>
  <si>
    <t>8006605-115</t>
  </si>
  <si>
    <t>Stalldecke Economic 200 g, nachtblau, 115 cm</t>
  </si>
  <si>
    <t>8006605-125</t>
  </si>
  <si>
    <t>Stalldecke Economic 200 g, nachtblau, 125 cm</t>
  </si>
  <si>
    <t>8006605-135</t>
  </si>
  <si>
    <t>Stalldecke Economic 200 g, nachtblau, 135 cm</t>
  </si>
  <si>
    <t>8006605-145</t>
  </si>
  <si>
    <t>Stalldecke Economic 200 g, nachtblau, 145 cm</t>
  </si>
  <si>
    <t>8006605-155</t>
  </si>
  <si>
    <t>Stalldecke Economic 200 g, nachtblau, 155 cm</t>
  </si>
  <si>
    <t>8006605-165</t>
  </si>
  <si>
    <t>Stalldecke Economic 200 g, nachtblau, 165 cm</t>
  </si>
  <si>
    <t>8006664-125</t>
  </si>
  <si>
    <t>Stalldecke Economic 200 g, tannengrün, 125 cm</t>
  </si>
  <si>
    <t>8006664-135</t>
  </si>
  <si>
    <t>Stalldecke Economic 200 g, tannengrün, 135 cm</t>
  </si>
  <si>
    <t>8006664-145</t>
  </si>
  <si>
    <t>Stalldecke Economic 200 g, tannengrün, 145 cm</t>
  </si>
  <si>
    <t>8006664-155</t>
  </si>
  <si>
    <t>Stalldecke Economic 200 g, tannengrün, 155 cm</t>
  </si>
  <si>
    <t>8006705-105</t>
  </si>
  <si>
    <t>Waldhausen Economic istállótakaró 300 g</t>
  </si>
  <si>
    <t>Stalldecke Economic 300 g, nachtblau, 105 cm</t>
  </si>
  <si>
    <r>
      <rPr>
        <sz val="11"/>
        <color rgb="FF000000"/>
        <rFont val="Aptos Narrow"/>
        <family val="2"/>
        <charset val="238"/>
        <scheme val="minor"/>
      </rPr>
      <t xml:space="preserve">Kiváló minőségű belső béléssel rendelkező istállótakaró, amely optimális kényelmet biztosít.  A 300 g/m² töltettel kellemes meleget biztosít a hűvös napokon.
- 420 denier poliészterből
- Légáteresztő anyagból
- Két elülső csattal
- A marnál párnázott
- A hasnál állítható kereszpántokkal, a combnál rögzítő pántokkal rögzíthető
- Waldhausen alsótakaróval kombinálható
- Praktikus Waldhausen takarótáskával
</t>
    </r>
    <r>
      <rPr>
        <b/>
        <u/>
        <sz val="11"/>
        <color rgb="FF000000"/>
        <rFont val="Aptos Narrow"/>
        <family val="2"/>
        <charset val="238"/>
        <scheme val="minor"/>
      </rPr>
      <t>Külső anyag</t>
    </r>
    <r>
      <rPr>
        <sz val="11"/>
        <color rgb="FF000000"/>
        <rFont val="Aptos Narrow"/>
        <family val="2"/>
        <charset val="238"/>
        <scheme val="minor"/>
      </rPr>
      <t xml:space="preserve">: 100% polipropilén
</t>
    </r>
    <r>
      <rPr>
        <b/>
        <u/>
        <sz val="11"/>
        <color rgb="FF000000"/>
        <rFont val="Aptos Narrow"/>
        <family val="2"/>
        <charset val="238"/>
        <scheme val="minor"/>
      </rPr>
      <t>Bélés</t>
    </r>
    <r>
      <rPr>
        <sz val="11"/>
        <color rgb="FF000000"/>
        <rFont val="Aptos Narrow"/>
        <family val="2"/>
        <charset val="238"/>
        <scheme val="minor"/>
      </rPr>
      <t>: 100% poliészter</t>
    </r>
  </si>
  <si>
    <t>Stalldecke Economic 300 g</t>
  </si>
  <si>
    <t>8006705-115</t>
  </si>
  <si>
    <t>Stalldecke Economic 300 g, nachtblau, 115 cm</t>
  </si>
  <si>
    <t>8006705-125</t>
  </si>
  <si>
    <t>Stalldecke Economic 300 g, nachtblau, 125 cm</t>
  </si>
  <si>
    <t>8006705-135</t>
  </si>
  <si>
    <t>Stalldecke Economic 300 g, nachtblau, 135 cm</t>
  </si>
  <si>
    <t>8006705-145</t>
  </si>
  <si>
    <t>Stalldecke Economic 300 g, nachtblau, 145 cm</t>
  </si>
  <si>
    <t>8006705-155</t>
  </si>
  <si>
    <t>Stalldecke Economic 300 g, nachtblau, 155 cm</t>
  </si>
  <si>
    <t>8006705-165</t>
  </si>
  <si>
    <t>Stalldecke Economic 300 g, nachtblau, 165 cm</t>
  </si>
  <si>
    <t>8006764-125</t>
  </si>
  <si>
    <t>Stalldecke Economic 300 g, tannengrün, 125 cm</t>
  </si>
  <si>
    <t>8006764-135</t>
  </si>
  <si>
    <t>Stalldecke Economic 300 g, tannengrün, 135 cm</t>
  </si>
  <si>
    <t>8006764-145</t>
  </si>
  <si>
    <t>Stalldecke Economic 300 g, tannengrün, 145 cm</t>
  </si>
  <si>
    <t>8006764-155</t>
  </si>
  <si>
    <t>Stalldecke Economic 300 g, tannengrün, 155 cm</t>
  </si>
  <si>
    <t>8016105-125</t>
  </si>
  <si>
    <t>Waldhausen Comfort istállótakaró 100 g</t>
  </si>
  <si>
    <t>Stalldecke Comfort Line, 100 g, nachtblau, 125 cm</t>
  </si>
  <si>
    <r>
      <rPr>
        <sz val="11"/>
        <color rgb="FF000000"/>
        <rFont val="Aptos Narrow"/>
        <family val="2"/>
        <charset val="238"/>
        <scheme val="minor"/>
      </rPr>
      <t xml:space="preserve">Kiváló minőségű Cool-Dry belső béléssel rendelkező istállótakaró, amely optimális kényelmet biztosít.  A 300 g/m² töltettel kellemes meleget biztosít a hűvös napokon.
- 840 denier polipropilénből 
- Funkcionális Cool-Dry béléssel
- Légáteresztő anyagból
- Két elülső csattal
- Puha gyapjú nyakkal 
- A hasnál állítható kereszpántokkal, a combnál rögzítő pántokkal rögzíthető
- Waldhausen alsótakaróval kombinálható
- Praktikus Waldhausen takarótáskával
</t>
    </r>
    <r>
      <rPr>
        <b/>
        <u/>
        <sz val="11"/>
        <color rgb="FF000000"/>
        <rFont val="Aptos Narrow"/>
        <family val="2"/>
        <charset val="238"/>
        <scheme val="minor"/>
      </rPr>
      <t>Külső anyag</t>
    </r>
    <r>
      <rPr>
        <sz val="11"/>
        <color rgb="FF000000"/>
        <rFont val="Aptos Narrow"/>
        <family val="2"/>
        <charset val="238"/>
        <scheme val="minor"/>
      </rPr>
      <t xml:space="preserve">: 100% polipropilén
</t>
    </r>
    <r>
      <rPr>
        <b/>
        <u/>
        <sz val="11"/>
        <color rgb="FF000000"/>
        <rFont val="Aptos Narrow"/>
        <family val="2"/>
        <charset val="238"/>
        <scheme val="minor"/>
      </rPr>
      <t>Bélés</t>
    </r>
    <r>
      <rPr>
        <sz val="11"/>
        <color rgb="FF000000"/>
        <rFont val="Aptos Narrow"/>
        <family val="2"/>
        <charset val="238"/>
        <scheme val="minor"/>
      </rPr>
      <t>: 100% poliészter</t>
    </r>
  </si>
  <si>
    <t>Stalldecke Comfort Line</t>
  </si>
  <si>
    <t>8016105-135</t>
  </si>
  <si>
    <t>Stalldecke Comfort Line, 100 g, nachtblau, 135 cm</t>
  </si>
  <si>
    <t>8016105-145</t>
  </si>
  <si>
    <t>Stalldecke Comfort Line, 100 g, nachtblau, 145 cm</t>
  </si>
  <si>
    <t>8016105-155</t>
  </si>
  <si>
    <t>Stalldecke Comfort Line, 100 g, nachtblau, 155 cm</t>
  </si>
  <si>
    <t>8016205-125</t>
  </si>
  <si>
    <t>Waldhausen Comfort istállótakaró 200 g</t>
  </si>
  <si>
    <t>Stalldecke Comfort Line, 200 g, nachtblau, 125 cm</t>
  </si>
  <si>
    <t>8016205-135</t>
  </si>
  <si>
    <t>Stalldecke Comfort Line, 200 g, nachtblau, 135 cm</t>
  </si>
  <si>
    <t>8016205-145</t>
  </si>
  <si>
    <t>Stalldecke Comfort Line, 200 g, nachtblau, 145 cm</t>
  </si>
  <si>
    <t>8016205-155</t>
  </si>
  <si>
    <t>Stalldecke Comfort Line, 200 g, nachtblau, 155 cm</t>
  </si>
  <si>
    <t>8016305-125</t>
  </si>
  <si>
    <t>Waldhausen Comfort istállótakaró 300 g</t>
  </si>
  <si>
    <t>Stalldecke Comfort Line, 300 g, nachtblau, 125 cm</t>
  </si>
  <si>
    <t>8016305-135</t>
  </si>
  <si>
    <t>Stalldecke Comfort Line, 300 g, nachtblau, 135 cm</t>
  </si>
  <si>
    <t>8016305-145</t>
  </si>
  <si>
    <t>Stalldecke Comfort Line, 300 g, nachtblau, 145 cm</t>
  </si>
  <si>
    <t>8016305-155</t>
  </si>
  <si>
    <t>Stalldecke Comfort Line, 300 g, nachtblau, 155 cm</t>
  </si>
  <si>
    <t xml:space="preserve"> 100 g</t>
  </si>
  <si>
    <t>Likit jutalomfalat 100 g</t>
  </si>
  <si>
    <t>Likit Snaks, 100 g, Apfel Zimt, VE 20</t>
  </si>
  <si>
    <t>LIKIT</t>
  </si>
  <si>
    <t>Jutalomfalat</t>
  </si>
  <si>
    <t>Kis csemegeszívek kézzel etetéshez vagy a Likit Snak-a-Ball töltéséhez. Mesterséges színezékek és ízek nélkül.
A Likit nyalókövek főként természetes, vitaminokkal dúsított glükóz melaszból állnak, és minden feldolgozott műanyag európai eredetű, hibátlan anyagokból készül.
A gyártás a legmagasabb minőségi ellenőrzések mellett zajlik a folyamatosan magas minőség biztosítása érdekében.
A lovat szórakoztatja, hogy elkerülhető legyen az unalom és a szorongás a boxban vagy a karámban.
A Likit termékek használatát a Cornell Egyetem (USA) és Bristol (Anglia) neves lóviselkedés-kutató szakemberei is javasolják.
100 g-os zacskó</t>
  </si>
  <si>
    <t>Likit Snaks</t>
  </si>
  <si>
    <t>Likit Snaks, 100 g, Regenbogen, VE 20</t>
  </si>
  <si>
    <t>Likit jutalomszelet lovaknak 24 szelet/90 g</t>
  </si>
  <si>
    <t>Likit Riegel, VE 24 Stk. gemischt</t>
  </si>
  <si>
    <r>
      <rPr>
        <sz val="11"/>
        <color rgb="FF000000"/>
        <rFont val="Aptos Narrow"/>
        <family val="2"/>
        <charset val="238"/>
        <scheme val="minor"/>
      </rPr>
      <t xml:space="preserve">24 szelet három különböző ízben, egyenként 90 grammos (alma, sárgarépa, banán) kockázható jutalomszelet lovaknak. Szőlőcukor melaszból készül.
Kiválóan alkalmas jutalmazásra, megnyugtatásra.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
    </r>
    <r>
      <rPr>
        <b/>
        <u/>
        <sz val="11"/>
        <color rgb="FF000000"/>
        <rFont val="Aptos Narrow"/>
        <family val="2"/>
        <charset val="238"/>
        <scheme val="minor"/>
      </rPr>
      <t>Tartalom</t>
    </r>
    <r>
      <rPr>
        <sz val="11"/>
        <color rgb="FF000000"/>
        <rFont val="Aptos Narrow"/>
        <family val="2"/>
        <charset val="238"/>
        <scheme val="minor"/>
      </rPr>
      <t>: 2160 g (egy szelet 90 gramm)</t>
    </r>
  </si>
  <si>
    <t>Likit Riegel</t>
  </si>
  <si>
    <t>Likit jutalomszelet lovaknak 4 × 90 g</t>
  </si>
  <si>
    <t>Likit Treat Bar Value Pack (1Pack=4 Riegel)</t>
  </si>
  <si>
    <r>
      <rPr>
        <sz val="11"/>
        <color rgb="FF000000"/>
        <rFont val="Aptos Narrow"/>
        <family val="2"/>
        <charset val="238"/>
        <scheme val="minor"/>
      </rPr>
      <t xml:space="preserve">A népszerű Likit jutalomszeletek 4 különböző, egyenként 90 grammos ízű szeleteket tartalmaz (alma, sárgarépa, cseresznye, menta).
</t>
    </r>
    <r>
      <rPr>
        <b/>
        <u/>
        <sz val="11"/>
        <color rgb="FF000000"/>
        <rFont val="Aptos Narrow"/>
        <family val="2"/>
        <charset val="238"/>
        <scheme val="minor"/>
      </rPr>
      <t>Tartalom</t>
    </r>
    <r>
      <rPr>
        <sz val="11"/>
        <color rgb="FF000000"/>
        <rFont val="Aptos Narrow"/>
        <family val="2"/>
        <charset val="238"/>
        <scheme val="minor"/>
      </rPr>
      <t>: 360 g
1 doboz = 6 csomag = 54 rúd</t>
    </r>
  </si>
  <si>
    <t>250 g</t>
  </si>
  <si>
    <t>Likit alma ízű utántöltő 250 g</t>
  </si>
  <si>
    <t>Likit 250 g, Apfel</t>
  </si>
  <si>
    <r>
      <rPr>
        <sz val="11"/>
        <color rgb="FF000000"/>
        <rFont val="Aptos Narrow"/>
        <family val="2"/>
        <charset val="238"/>
        <scheme val="minor"/>
      </rPr>
      <t xml:space="preserve">A Likit nyalás szórakoztató a ló számára, játékos elfoglaltság, így megakadályozva az unalmat vagy szorongást a lószállítóban, boxban illetve karámban. Likit játékokba betehető.
</t>
    </r>
    <r>
      <rPr>
        <b/>
        <u/>
        <sz val="11"/>
        <color rgb="FF000000"/>
        <rFont val="Aptos Narrow"/>
        <family val="2"/>
        <charset val="238"/>
        <scheme val="minor"/>
      </rPr>
      <t>Fő összetevője</t>
    </r>
    <r>
      <rPr>
        <sz val="11"/>
        <color rgb="FF000000"/>
        <rFont val="Aptos Narrow"/>
        <family val="2"/>
        <charset val="238"/>
        <scheme val="minor"/>
      </rPr>
      <t xml:space="preserve">: glükóz melasz (szőlőcukor)
Utántöltő a Likit-tartóhoz és az Unaloműzőhöz.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
    </r>
    <r>
      <rPr>
        <b/>
        <u/>
        <sz val="11"/>
        <color rgb="FF000000"/>
        <rFont val="Aptos Narrow"/>
        <family val="2"/>
        <charset val="238"/>
        <scheme val="minor"/>
      </rPr>
      <t>Tartalom</t>
    </r>
    <r>
      <rPr>
        <sz val="11"/>
        <color rgb="FF000000"/>
        <rFont val="Aptos Narrow"/>
        <family val="2"/>
        <charset val="238"/>
        <scheme val="minor"/>
      </rPr>
      <t>: 250 g</t>
    </r>
  </si>
  <si>
    <t>Likit 250 g</t>
  </si>
  <si>
    <t>Likit banán ízű utántöltő 250 g</t>
  </si>
  <si>
    <t>Likit 250 g, Banane</t>
  </si>
  <si>
    <t>Likit sárgarépa ízű utántöltő 250 g</t>
  </si>
  <si>
    <t>Likit 250 g, Möhre</t>
  </si>
  <si>
    <t>Likit meggy ízű utántöltő 250 g</t>
  </si>
  <si>
    <t>Likit 250 g, Kirsche</t>
  </si>
  <si>
    <t>Likit sütötök ízesítésű utántöltő 250 g</t>
  </si>
  <si>
    <t>Likit 250 g, Kürbis</t>
  </si>
  <si>
    <t>Likit sütemény ízű utántöltő 250 g</t>
  </si>
  <si>
    <t>Likit 250 g, Keksteig</t>
  </si>
  <si>
    <t>Likit Multipack 5x 250 g</t>
  </si>
  <si>
    <t>Likit 250 g, Sammelpackung, Banane, Möhre, Kirsche, 2x Apfel</t>
  </si>
  <si>
    <r>
      <rPr>
        <sz val="11"/>
        <color rgb="FF000000"/>
        <rFont val="Aptos Narrow"/>
        <family val="2"/>
        <charset val="238"/>
        <scheme val="minor"/>
      </rPr>
      <t xml:space="preserve">Állandó minőségi ellenőrzések biztosítják termékeink stabil kitűnő minőségét. A Likit nyalás szórakoztató a ló számára, játékos elfoglaltság, így megakadályozva az unalmat vagy szorongást a lószállítóban, boxban illetve karámban. Likit játékokba betehető.
</t>
    </r>
    <r>
      <rPr>
        <b/>
        <u/>
        <sz val="11"/>
        <color rgb="FF000000"/>
        <rFont val="Aptos Narrow"/>
        <family val="2"/>
        <charset val="238"/>
        <scheme val="minor"/>
      </rPr>
      <t>Fő összetevője</t>
    </r>
    <r>
      <rPr>
        <sz val="11"/>
        <color rgb="FF000000"/>
        <rFont val="Aptos Narrow"/>
        <family val="2"/>
        <charset val="238"/>
        <scheme val="minor"/>
      </rPr>
      <t xml:space="preserve">: glükóz melasz (szőlőcukor)
</t>
    </r>
    <r>
      <rPr>
        <b/>
        <u/>
        <sz val="11"/>
        <color rgb="FF000000"/>
        <rFont val="Aptos Narrow"/>
        <family val="2"/>
        <charset val="238"/>
        <scheme val="minor"/>
      </rPr>
      <t>A következő ízeket tartalmazza</t>
    </r>
    <r>
      <rPr>
        <sz val="11"/>
        <color rgb="FF000000"/>
        <rFont val="Aptos Narrow"/>
        <family val="2"/>
        <charset val="238"/>
        <scheme val="minor"/>
      </rPr>
      <t xml:space="preserve">: 2 x alma, 1 x banán, 1 x cseresznye, 1 x sárgarépa.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
    </r>
    <r>
      <rPr>
        <b/>
        <u/>
        <sz val="11"/>
        <color rgb="FF000000"/>
        <rFont val="Aptos Narrow"/>
        <family val="2"/>
        <charset val="238"/>
        <scheme val="minor"/>
      </rPr>
      <t>Tartalom</t>
    </r>
    <r>
      <rPr>
        <sz val="11"/>
        <color rgb="FF000000"/>
        <rFont val="Aptos Narrow"/>
        <family val="2"/>
        <charset val="238"/>
        <scheme val="minor"/>
      </rPr>
      <t>: 5 × 250 g</t>
    </r>
  </si>
  <si>
    <t>650 g</t>
  </si>
  <si>
    <t>Likit alma ízű utántöltő 650 g</t>
  </si>
  <si>
    <t>Likit 650 g, Apfel</t>
  </si>
  <si>
    <r>
      <rPr>
        <sz val="11"/>
        <color rgb="FF000000"/>
        <rFont val="Aptos Narrow"/>
        <family val="2"/>
        <charset val="238"/>
        <scheme val="minor"/>
      </rPr>
      <t xml:space="preserve">Állandó minőségi ellenőrzések biztosítják termékeink stabil kitűnő minőségét. A Likit nyalás szórakoztató a ló számára, játékos elfoglaltság, így megakadályozva az unalmat vagy szorongást a lószállítóban, boxban illetve karámban. Likit játékokba betehető.
</t>
    </r>
    <r>
      <rPr>
        <b/>
        <u/>
        <sz val="11"/>
        <color rgb="FF000000"/>
        <rFont val="Aptos Narrow"/>
        <family val="2"/>
        <charset val="238"/>
        <scheme val="minor"/>
      </rPr>
      <t>Fő összetevője</t>
    </r>
    <r>
      <rPr>
        <sz val="11"/>
        <color rgb="FF000000"/>
        <rFont val="Aptos Narrow"/>
        <family val="2"/>
        <charset val="238"/>
        <scheme val="minor"/>
      </rPr>
      <t xml:space="preserve">: glükóz melasz (szőlőcukor)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
    </r>
    <r>
      <rPr>
        <b/>
        <u/>
        <sz val="11"/>
        <color rgb="FF000000"/>
        <rFont val="Aptos Narrow"/>
        <family val="2"/>
        <charset val="238"/>
        <scheme val="minor"/>
      </rPr>
      <t>Tartalom</t>
    </r>
    <r>
      <rPr>
        <sz val="11"/>
        <color rgb="FF000000"/>
        <rFont val="Aptos Narrow"/>
        <family val="2"/>
        <charset val="238"/>
        <scheme val="minor"/>
      </rPr>
      <t>: 650 g</t>
    </r>
  </si>
  <si>
    <t>Likit 650 g</t>
  </si>
  <si>
    <t>Likit banán ízű utántöltő 650 g</t>
  </si>
  <si>
    <t>Likit 650 g, Banane</t>
  </si>
  <si>
    <t>Likit sárgarépa ízű utántöltő 650 g</t>
  </si>
  <si>
    <t>Likit 650 g, Möhre</t>
  </si>
  <si>
    <t>Likit meggy ízű utántöltő 650 g</t>
  </si>
  <si>
    <t>Likit 650 g, Kirsche</t>
  </si>
  <si>
    <r>
      <rPr>
        <sz val="11"/>
        <color rgb="FF000000"/>
        <rFont val="Aptos Narrow"/>
        <family val="2"/>
        <charset val="238"/>
        <scheme val="minor"/>
      </rPr>
      <t xml:space="preserve">Állandó minőségi ellenőrzések biztosítják termékeink stabil kitűnő minőségét. A Likit nyalás szórakoztató a ló számára, játékos elfoglaltság, így megakadályozva az unalmat vagy szorongást a lószállítóban, boxban illetve karámban. Likit játékokba betehető.
</t>
    </r>
    <r>
      <rPr>
        <b/>
        <u/>
        <sz val="11"/>
        <color rgb="FF000000"/>
        <rFont val="Aptos Narrow"/>
        <family val="2"/>
        <charset val="238"/>
        <scheme val="minor"/>
      </rPr>
      <t>Fő összetevője</t>
    </r>
    <r>
      <rPr>
        <sz val="11"/>
        <color rgb="FF000000"/>
        <rFont val="Aptos Narrow"/>
        <family val="2"/>
        <charset val="238"/>
        <scheme val="minor"/>
      </rPr>
      <t xml:space="preserve">: glükóz melasz (szőlőcukor)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
    </r>
    <r>
      <rPr>
        <b/>
        <sz val="11"/>
        <color rgb="FF000000"/>
        <rFont val="Aptos Narrow"/>
        <family val="2"/>
        <charset val="238"/>
        <scheme val="minor"/>
      </rPr>
      <t xml:space="preserve">
</t>
    </r>
    <r>
      <rPr>
        <b/>
        <u/>
        <sz val="11"/>
        <color rgb="FF000000"/>
        <rFont val="Aptos Narrow"/>
        <family val="2"/>
        <charset val="238"/>
        <scheme val="minor"/>
      </rPr>
      <t>Tartalom</t>
    </r>
    <r>
      <rPr>
        <sz val="11"/>
        <color rgb="FF000000"/>
        <rFont val="Aptos Narrow"/>
        <family val="2"/>
        <charset val="238"/>
        <scheme val="minor"/>
      </rPr>
      <t>: 650 g</t>
    </r>
  </si>
  <si>
    <t>Likit Multipack 3x650 g</t>
  </si>
  <si>
    <t>Likit 650 g Sammelpackung, Apfel, Kirsche, Banane</t>
  </si>
  <si>
    <r>
      <rPr>
        <sz val="11"/>
        <color rgb="FF000000"/>
        <rFont val="Aptos Narrow"/>
        <family val="2"/>
        <charset val="238"/>
        <scheme val="minor"/>
      </rPr>
      <t xml:space="preserve">Állandó minőségi ellenőrzések biztosítják termékeink stabil kitűnő minőségét. A Likit nyalás szórakoztató a ló számára, játékos elfoglaltság, így megakadályozva az unalmat vagy szorongást a lószállítóban, boxban illetve karámban. Likit játékokba betehető.
</t>
    </r>
    <r>
      <rPr>
        <b/>
        <u/>
        <sz val="11"/>
        <color rgb="FF000000"/>
        <rFont val="Aptos Narrow"/>
        <family val="2"/>
        <charset val="238"/>
        <scheme val="minor"/>
      </rPr>
      <t>Fő összetevője</t>
    </r>
    <r>
      <rPr>
        <sz val="11"/>
        <color rgb="FF000000"/>
        <rFont val="Aptos Narrow"/>
        <family val="2"/>
        <charset val="238"/>
        <scheme val="minor"/>
      </rPr>
      <t xml:space="preserve">: glükóz melasz (szőlőcukor)
</t>
    </r>
    <r>
      <rPr>
        <b/>
        <u/>
        <sz val="11"/>
        <color rgb="FF000000"/>
        <rFont val="Aptos Narrow"/>
        <family val="2"/>
        <charset val="238"/>
        <scheme val="minor"/>
      </rPr>
      <t>A következő ízeket tartalmazza</t>
    </r>
    <r>
      <rPr>
        <sz val="11"/>
        <color rgb="FF000000"/>
        <rFont val="Aptos Narrow"/>
        <family val="2"/>
        <charset val="238"/>
        <scheme val="minor"/>
      </rPr>
      <t xml:space="preserve">: 1 × alma, 1 × banán, 1 × cseresznye.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
    </r>
    <r>
      <rPr>
        <b/>
        <u/>
        <sz val="11"/>
        <color rgb="FF000000"/>
        <rFont val="Aptos Narrow"/>
        <family val="2"/>
        <charset val="238"/>
        <scheme val="minor"/>
      </rPr>
      <t>Tartalom</t>
    </r>
    <r>
      <rPr>
        <sz val="11"/>
        <color rgb="FF000000"/>
        <rFont val="Aptos Narrow"/>
        <family val="2"/>
        <charset val="238"/>
        <scheme val="minor"/>
      </rPr>
      <t>: 3 × 650 g</t>
    </r>
  </si>
  <si>
    <t>Likit 650 g Sammelpackung</t>
  </si>
  <si>
    <t>Likit Starter csomag</t>
  </si>
  <si>
    <t>Likit Starterpackung, 6 Teile</t>
  </si>
  <si>
    <r>
      <rPr>
        <sz val="11"/>
        <color rgb="FF000000"/>
        <rFont val="Aptos Narrow"/>
        <family val="2"/>
        <charset val="238"/>
        <scheme val="minor"/>
      </rPr>
      <t xml:space="preserve">Praktikus kezdőcsomag a Likit termékek világában való induláshoz.
</t>
    </r>
    <r>
      <rPr>
        <b/>
        <u/>
        <sz val="11"/>
        <color rgb="FF000000"/>
        <rFont val="Aptos Narrow"/>
        <family val="2"/>
        <charset val="238"/>
        <scheme val="minor"/>
      </rPr>
      <t>A következőket tartalmazza a kezdőcsomag</t>
    </r>
    <r>
      <rPr>
        <b/>
        <sz val="11"/>
        <color rgb="FF000000"/>
        <rFont val="Aptos Narrow"/>
        <family val="2"/>
        <charset val="238"/>
        <scheme val="minor"/>
      </rPr>
      <t>:</t>
    </r>
    <r>
      <rPr>
        <sz val="11"/>
        <color rgb="FF000000"/>
        <rFont val="Aptos Narrow"/>
        <family val="2"/>
        <charset val="238"/>
        <scheme val="minor"/>
      </rPr>
      <t xml:space="preserve"> 1 Likit tartó (kék), 3 egyenként 650 g súlyú Likit nyalóka (alma, sárgarépa és cseresznye) és 2 Likit Snaks jutalomfalat 100 g (menta-eukaliptusz és alma-fahéj) ízesítésű.
Állandó minőségi ellenőrzések biztosítják termékeink stabil kitűnő minőségét. A Likit nyalás szórakoztató a ló számára, játékos elfoglaltság, így megakadályozva az unalmat vagy szorongást a lószállítóban, boxban illetve karámban. Likit játékokba betehető.
</t>
    </r>
    <r>
      <rPr>
        <b/>
        <u/>
        <sz val="11"/>
        <color rgb="FF000000"/>
        <rFont val="Aptos Narrow"/>
        <family val="2"/>
        <charset val="238"/>
        <scheme val="minor"/>
      </rPr>
      <t>Fő összetevője</t>
    </r>
    <r>
      <rPr>
        <sz val="11"/>
        <color rgb="FF000000"/>
        <rFont val="Aptos Narrow"/>
        <family val="2"/>
        <charset val="238"/>
        <scheme val="minor"/>
      </rPr>
      <t xml:space="preserve">: glükóz melasz (szőlőcukor)
A Likit nyalókák főként természetes, vitaminnal dúsított glükóz-melaszból állnak, vitaminokkal dúsítva. Minden felhasznált feldolgozott műanyag európai eredetű, engedélyezett anyagokból készül. A gyártás a legszigorúbb minőségellenőrzés mellett zajlik, így biztosítva az egyenletesen magas minőséget.
Szórakoztassa lovát játékos módon, így megelőzve az unalmat vagy a nyugtalanságot az istállóban vagy a karámban.
A Likit termékek használatát a Cornell (USA) és a Bristol (Anglia) egyetemek neves, a lovak viselkedését kutató szakemberei is ajánlják.
Biztosítsa lovának a megérdemelt szórakozást - még akkor is, ha Ön nem lehet ott!
</t>
    </r>
    <r>
      <rPr>
        <b/>
        <u/>
        <sz val="11"/>
        <color rgb="FF000000"/>
        <rFont val="Aptos Narrow"/>
        <family val="2"/>
        <charset val="238"/>
        <scheme val="minor"/>
      </rPr>
      <t>Tartalom</t>
    </r>
    <r>
      <rPr>
        <sz val="11"/>
        <color rgb="FF000000"/>
        <rFont val="Aptos Narrow"/>
        <family val="2"/>
        <charset val="238"/>
        <scheme val="minor"/>
      </rPr>
      <t>: 2150 g</t>
    </r>
  </si>
  <si>
    <t>Likit Starterpackung</t>
  </si>
  <si>
    <t>Likit nyalóhenger tartó</t>
  </si>
  <si>
    <t>Likit Halterung, blau</t>
  </si>
  <si>
    <r>
      <rPr>
        <sz val="11"/>
        <color rgb="FF000000"/>
        <rFont val="Aptos Narrow"/>
        <family val="2"/>
        <charset val="238"/>
        <scheme val="minor"/>
      </rPr>
      <t xml:space="preserve">Praktikus nyalóhenger tartó Likit 650 gr-os nyalóhengerekhez.
Felakaszható.
A tartó üresen van szállítva, nyalótömböt </t>
    </r>
    <r>
      <rPr>
        <b/>
        <u/>
        <sz val="12"/>
        <color rgb="FF000000"/>
        <rFont val="Aptos Narrow"/>
        <family val="2"/>
        <charset val="238"/>
        <scheme val="minor"/>
      </rPr>
      <t xml:space="preserve">nem </t>
    </r>
    <r>
      <rPr>
        <sz val="11"/>
        <color rgb="FF000000"/>
        <rFont val="Aptos Narrow"/>
        <family val="2"/>
        <charset val="238"/>
        <scheme val="minor"/>
      </rPr>
      <t>tartalmaz!</t>
    </r>
  </si>
  <si>
    <t>Likit Halterung</t>
  </si>
  <si>
    <t>Likit Halterung, grün</t>
  </si>
  <si>
    <t>grün</t>
  </si>
  <si>
    <t>Likit Halterung, klar glitzer</t>
  </si>
  <si>
    <t>Likit Halterung, Glitzerpink</t>
  </si>
  <si>
    <t>Glitzerpink</t>
  </si>
  <si>
    <t>Likit Halterung, aquamarin</t>
  </si>
  <si>
    <t>aquamarin</t>
  </si>
  <si>
    <t xml:space="preserve"> 550 g</t>
  </si>
  <si>
    <t xml:space="preserve">Likit müzli 550 g </t>
  </si>
  <si>
    <t>Likit Müsli, 550 g</t>
  </si>
  <si>
    <r>
      <rPr>
        <sz val="11"/>
        <color rgb="FF000000"/>
        <rFont val="Aptos Narrow"/>
        <family val="2"/>
        <charset val="238"/>
        <scheme val="minor"/>
      </rPr>
      <t xml:space="preserve">Extra hosszan tartó nyalás ízletes gabonákkal, többek között: kukorica, búza, árpa és zab. 
Használja Likit tartóban vagy unaloműzőben, hogy enyhítse a lova unalmát és stresszét, vagy egyszerűen csak szórakozásként lova vagy pónija számára. 
</t>
    </r>
    <r>
      <rPr>
        <b/>
        <u/>
        <sz val="11"/>
        <color rgb="FF000000"/>
        <rFont val="Aptos Narrow"/>
        <family val="2"/>
        <charset val="238"/>
        <scheme val="minor"/>
      </rPr>
      <t>Tartalom</t>
    </r>
    <r>
      <rPr>
        <sz val="11"/>
        <color rgb="FF000000"/>
        <rFont val="Aptos Narrow"/>
        <family val="2"/>
        <charset val="238"/>
        <scheme val="minor"/>
      </rPr>
      <t>: 550 g</t>
    </r>
  </si>
  <si>
    <t>Likit Müsli</t>
  </si>
  <si>
    <t xml:space="preserve">Likit müzli  alma ízesítéssel 550 g </t>
  </si>
  <si>
    <t>Likit Müsli Apfel, 550 g</t>
  </si>
  <si>
    <r>
      <rPr>
        <sz val="11"/>
        <color rgb="FF000000"/>
        <rFont val="Aptos Narrow"/>
        <family val="2"/>
        <charset val="238"/>
        <scheme val="minor"/>
      </rPr>
      <t xml:space="preserve">Extra hosszan tartó nyalás ízletes gabonákkal, többek között: kukorica, búza, árpa és zab. 
Használja Likit tartóban vagy unaloműzőben, hogy enyhítse a lova unalmát és stresszét, vagy egyszerűen csak szórakozásként lova vagy pónija számára. 
Alma ízű.
</t>
    </r>
    <r>
      <rPr>
        <b/>
        <u/>
        <sz val="11"/>
        <color rgb="FF000000"/>
        <rFont val="Aptos Narrow"/>
        <family val="2"/>
        <charset val="238"/>
        <scheme val="minor"/>
      </rPr>
      <t>Tartalom</t>
    </r>
    <r>
      <rPr>
        <sz val="11"/>
        <color rgb="FF000000"/>
        <rFont val="Aptos Narrow"/>
        <family val="2"/>
        <charset val="238"/>
        <scheme val="minor"/>
      </rPr>
      <t>: 550 g</t>
    </r>
  </si>
  <si>
    <t>Likit Müsli Apfel</t>
  </si>
  <si>
    <t xml:space="preserve">Likit müzli  bogyós gyümölcs ízesítéssel 550 g </t>
  </si>
  <si>
    <t>Likit Müsli gemischte Beere, 550 g</t>
  </si>
  <si>
    <r>
      <rPr>
        <sz val="11"/>
        <color rgb="FF000000"/>
        <rFont val="Aptos Narrow"/>
        <family val="2"/>
        <charset val="238"/>
        <scheme val="minor"/>
      </rPr>
      <t xml:space="preserve">Extra hosszan tartó nyalás ízletes gabonákkal, többek között: kukorica, búza, árpa és zab. 
Használja Likit tartóban vagy unaloműzőben, hogy enyhítse a lova unalmát és stresszét, vagy egyszerűen csak szórakozásként lova vagy pónija számára. 
Bogyós gyümölcs ízű.
</t>
    </r>
    <r>
      <rPr>
        <b/>
        <u/>
        <sz val="11"/>
        <color rgb="FF000000"/>
        <rFont val="Aptos Narrow"/>
        <family val="2"/>
        <charset val="238"/>
        <scheme val="minor"/>
      </rPr>
      <t>Tartalom</t>
    </r>
    <r>
      <rPr>
        <sz val="11"/>
        <color rgb="FF000000"/>
        <rFont val="Aptos Narrow"/>
        <family val="2"/>
        <charset val="238"/>
        <scheme val="minor"/>
      </rPr>
      <t>: 550 g</t>
    </r>
  </si>
  <si>
    <t>Likit Müsli gemischte Beere</t>
  </si>
  <si>
    <t>550 g</t>
  </si>
  <si>
    <t xml:space="preserve">Likit müzli válogatás 8x 550 g </t>
  </si>
  <si>
    <t>Likit Müsli gemischt, 8 Stück à 550 g</t>
  </si>
  <si>
    <r>
      <rPr>
        <sz val="11"/>
        <color rgb="FF000000"/>
        <rFont val="Aptos Narrow"/>
        <family val="2"/>
        <charset val="238"/>
        <scheme val="minor"/>
      </rPr>
      <t xml:space="preserve">Extra hosszan tartó nyalás ízletes gabonákkal, többek között: kukorica, búza, árpa és zab. 
Használja Likit tartóban vagy unaloműzőben, hogy enyhítse a lova unalmát és stresszét, vagy egyszerűen csak szórakozásként lova vagy pónija számára. 
</t>
    </r>
    <r>
      <rPr>
        <b/>
        <u/>
        <sz val="11"/>
        <color rgb="FF000000"/>
        <rFont val="Aptos Narrow"/>
        <family val="2"/>
        <charset val="238"/>
        <scheme val="minor"/>
      </rPr>
      <t>Tartalom</t>
    </r>
    <r>
      <rPr>
        <sz val="11"/>
        <color rgb="FF000000"/>
        <rFont val="Aptos Narrow"/>
        <family val="2"/>
        <charset val="238"/>
        <scheme val="minor"/>
      </rPr>
      <t>: 8 db ( 2 × alma, 2 × vegyes bogyós gyümölcs, 2 × melasz, 2 × borsmenta)</t>
    </r>
  </si>
  <si>
    <t>Likit Müsli gemischt</t>
  </si>
  <si>
    <t>6 kg</t>
  </si>
  <si>
    <t xml:space="preserve">Likit müzli  golyó alma ízesítéssel 1,6k g </t>
  </si>
  <si>
    <t>Likit Müslikugel 1,6 kg, apfel</t>
  </si>
  <si>
    <r>
      <rPr>
        <sz val="11"/>
        <color rgb="FF000000"/>
        <rFont val="Aptos Narrow"/>
        <family val="2"/>
        <charset val="238"/>
        <scheme val="minor"/>
      </rPr>
      <t xml:space="preserve">Gazdagítsa lova életét a Likit müzligolyóval, amely ízletes gabonákkal (zab, árpa, kukorica és teljes kiőrlésű gabona). A gabonagolyót úgy tervezték, hogy szabadon akasztható legyen az istállóban a stressz és az unalom elkerülése érdekében. 
Alma ízesítésű.
</t>
    </r>
    <r>
      <rPr>
        <b/>
        <u/>
        <sz val="11"/>
        <color rgb="FF000000"/>
        <rFont val="Aptos Narrow"/>
        <family val="2"/>
        <charset val="238"/>
        <scheme val="minor"/>
      </rPr>
      <t>Tartalom</t>
    </r>
    <r>
      <rPr>
        <sz val="11"/>
        <color rgb="FF000000"/>
        <rFont val="Aptos Narrow"/>
        <family val="2"/>
        <charset val="238"/>
        <scheme val="minor"/>
      </rPr>
      <t>: 1,6 kg</t>
    </r>
  </si>
  <si>
    <t>Likit Müslikugel 1</t>
  </si>
  <si>
    <t xml:space="preserve">Likit müzli  golyó melasz ízesítéssel 1,6k g </t>
  </si>
  <si>
    <t>Likit Müslikugel 1,6 kg, melasse</t>
  </si>
  <si>
    <r>
      <rPr>
        <sz val="11"/>
        <color rgb="FF000000"/>
        <rFont val="Aptos Narrow"/>
        <family val="2"/>
        <charset val="238"/>
        <scheme val="minor"/>
      </rPr>
      <t xml:space="preserve">Gazdagítsa lova életét a Likit müzligolyóval, amely ízletes gabonákkal (zab, árpa, kukorica és teljes kiőrlésű gabona). A gabonagolyót úgy tervezték, hogy szabadon akasztható legyen az istállóban a stressz és az unalom elkerülése érdekében. 
Melasz ízesítésű.
</t>
    </r>
    <r>
      <rPr>
        <b/>
        <u/>
        <sz val="11"/>
        <color rgb="FF000000"/>
        <rFont val="Aptos Narrow"/>
        <family val="2"/>
        <charset val="238"/>
        <scheme val="minor"/>
      </rPr>
      <t>Tartalom</t>
    </r>
    <r>
      <rPr>
        <sz val="11"/>
        <color rgb="FF000000"/>
        <rFont val="Aptos Narrow"/>
        <family val="2"/>
        <charset val="238"/>
        <scheme val="minor"/>
      </rPr>
      <t>: 1,6 kg</t>
    </r>
  </si>
  <si>
    <t>Stud Muffins jutalomfalat 15 darabos</t>
  </si>
  <si>
    <t>Stud Muffins,  Inhalt: 15 Stk.</t>
  </si>
  <si>
    <t>Stud Muffins</t>
  </si>
  <si>
    <r>
      <rPr>
        <sz val="11"/>
        <color rgb="FF000000"/>
        <rFont val="Aptos Narrow"/>
        <family val="2"/>
        <charset val="238"/>
        <scheme val="minor"/>
      </rPr>
      <t xml:space="preserve">Ezek a kézzel készített finomságok éppoly egészségesek, mint amennyire finomak, jótékony összetevők keverékéből készülnek, beleértve a lenmagot, a görögszéna és a teljes kiőrlésű gabonát.
</t>
    </r>
    <r>
      <rPr>
        <b/>
        <u/>
        <sz val="11"/>
        <color rgb="FF000000"/>
        <rFont val="Aptos Narrow"/>
        <family val="2"/>
        <charset val="238"/>
        <scheme val="minor"/>
      </rPr>
      <t>Súlya</t>
    </r>
    <r>
      <rPr>
        <sz val="11"/>
        <color rgb="FF000000"/>
        <rFont val="Aptos Narrow"/>
        <family val="2"/>
        <charset val="238"/>
        <scheme val="minor"/>
      </rPr>
      <t>: 400 g</t>
    </r>
  </si>
  <si>
    <t>Stud Muffins jutalomfalat 45 darabos</t>
  </si>
  <si>
    <t>Stud Muffins, Inhalt: 45 Stk.</t>
  </si>
  <si>
    <r>
      <rPr>
        <sz val="11"/>
        <color rgb="FF000000"/>
        <rFont val="Aptos Narrow"/>
        <family val="2"/>
        <charset val="238"/>
        <scheme val="minor"/>
      </rPr>
      <t xml:space="preserve">Ezek a kézzel készített finomságok éppoly egészségesek, mint amennyire finomak, jótékony összetevők keverékéből készülnek, beleértve a lenmagot, a görögszéna és a teljes kiőrlésű gabonát.
</t>
    </r>
    <r>
      <rPr>
        <b/>
        <u/>
        <sz val="11"/>
        <color rgb="FF000000"/>
        <rFont val="Aptos Narrow"/>
        <family val="2"/>
        <charset val="238"/>
        <scheme val="minor"/>
      </rPr>
      <t>Súlya</t>
    </r>
    <r>
      <rPr>
        <sz val="11"/>
        <color rgb="FF000000"/>
        <rFont val="Aptos Narrow"/>
        <family val="2"/>
        <charset val="238"/>
        <scheme val="minor"/>
      </rPr>
      <t>: 1,2 kg</t>
    </r>
  </si>
  <si>
    <t>Stud Muffins jutalomfalat 3 darab</t>
  </si>
  <si>
    <t>Stud Muffins, 3er Riegel, VE=30 Riegel</t>
  </si>
  <si>
    <r>
      <rPr>
        <sz val="11"/>
        <color rgb="FF000000"/>
        <rFont val="Aptos Narrow"/>
        <family val="2"/>
        <charset val="238"/>
        <scheme val="minor"/>
      </rPr>
      <t xml:space="preserve">30 csomag, egyenként 3 db muffin. Ezek a kézzel készített finomságok éppoly egészségesek, mint amennyire finomak, jótékony összetevők keverékéből készülnek, beleértve a lenmagot, a görögszéna és a teljes kiőrlésű gabonát.
</t>
    </r>
    <r>
      <rPr>
        <b/>
        <u/>
        <sz val="11"/>
        <color rgb="FF000000"/>
        <rFont val="Aptos Narrow"/>
        <family val="2"/>
        <charset val="238"/>
        <scheme val="minor"/>
      </rPr>
      <t xml:space="preserve">
Súlya</t>
    </r>
    <r>
      <rPr>
        <sz val="11"/>
        <color rgb="FF000000"/>
        <rFont val="Aptos Narrow"/>
        <family val="2"/>
        <charset val="238"/>
        <scheme val="minor"/>
      </rPr>
      <t>: 2,4 kg</t>
    </r>
  </si>
  <si>
    <t>Pharmakas jutalomfalat sárgarépa ízesítésű 1 kg</t>
  </si>
  <si>
    <t>Pharmakas Lekkerwürfel Karotte 1kg</t>
  </si>
  <si>
    <r>
      <rPr>
        <sz val="11"/>
        <color rgb="FF000000"/>
        <rFont val="Aptos Narrow"/>
        <family val="2"/>
        <charset val="238"/>
        <scheme val="minor"/>
      </rPr>
      <t xml:space="preserve">A Pharmakas® Lekkerwürfel ínyenckockák egészséges jutalomfalatok az állatok és az emberek közötti kölcsönös bizalom megerősítéséért.
Csak valódi gyümölcsöket, gondosan válogatott, legjobb minőségű alapanyagokat, fontos vitaminokat és ásványi anyagokat, valamint kiváló minőségű nyomelemeket és sok rostot tartalmaznak. Az aromák és színezékek használatát szándékosan kerüljük.
Természetesen az ínyenckockák állati eredetű összetevőktől mentesek. A Pharmakas® Lekkerwürfel ínyenckockák a természetes rágást is elősegítik. Az összetett gyártási folyamat biztosítja, hogy a jutalomfalatok ropogósak és frissek maradjanak, így a lovak még kényelmesebben haraphatnak és rághatnak. A lovak szerelmesei évtizedek óta bíznak ebben az egészséges jutalomban!
</t>
    </r>
    <r>
      <rPr>
        <b/>
        <u/>
        <sz val="11"/>
        <color rgb="FF000000"/>
        <rFont val="Aptos Narrow"/>
        <family val="2"/>
        <charset val="238"/>
        <scheme val="minor"/>
      </rPr>
      <t xml:space="preserve">
Összetevők</t>
    </r>
    <r>
      <rPr>
        <sz val="11"/>
        <color rgb="FF000000"/>
        <rFont val="Aptos Narrow"/>
        <family val="2"/>
        <charset val="238"/>
        <scheme val="minor"/>
      </rPr>
      <t xml:space="preserve">: búza takarmányliszt; árpa; búzadara korpa; zabhéj [1]; sárgarépa; kalcium-karbonát; nátrium-klorid; burgonyakeményítő; cékla; 5% sárgarépa
</t>
    </r>
    <r>
      <rPr>
        <b/>
        <u/>
        <sz val="11"/>
        <color rgb="FF000000"/>
        <rFont val="Aptos Narrow"/>
        <family val="2"/>
        <charset val="238"/>
        <scheme val="minor"/>
      </rPr>
      <t>Analitikai összetevők</t>
    </r>
    <r>
      <rPr>
        <sz val="11"/>
        <color rgb="FF000000"/>
        <rFont val="Aptos Narrow"/>
        <family val="2"/>
        <charset val="238"/>
        <scheme val="minor"/>
      </rPr>
      <t xml:space="preserve">: nyersfehérje 12,1%; nyers olajok és zsírok 2,5%; nyersrost 4,5%; nyershamu 8,6%; kalcium 1,08%; foszfor 0,37%; nátrium 0,60%
</t>
    </r>
    <r>
      <rPr>
        <b/>
        <u/>
        <sz val="11"/>
        <color rgb="FF000000"/>
        <rFont val="Aptos Narrow"/>
        <family val="2"/>
        <charset val="238"/>
        <scheme val="minor"/>
      </rPr>
      <t>Technológiai adalékok kilogrammonként</t>
    </r>
    <r>
      <rPr>
        <sz val="11"/>
        <color rgb="FF000000"/>
        <rFont val="Aptos Narrow"/>
        <family val="2"/>
        <charset val="238"/>
        <scheme val="minor"/>
      </rPr>
      <t xml:space="preserve">: szepiolit (E562) 20 000 mg
</t>
    </r>
    <r>
      <rPr>
        <b/>
        <u/>
        <sz val="11"/>
        <color rgb="FF000000"/>
        <rFont val="Aptos Narrow"/>
        <family val="2"/>
        <charset val="238"/>
        <scheme val="minor"/>
      </rPr>
      <t>Tartalom</t>
    </r>
    <r>
      <rPr>
        <sz val="11"/>
        <color rgb="FF000000"/>
        <rFont val="Aptos Narrow"/>
        <family val="2"/>
        <charset val="238"/>
        <scheme val="minor"/>
      </rPr>
      <t>: 1 kg</t>
    </r>
  </si>
  <si>
    <t xml:space="preserve"> 1 kg Tüte</t>
  </si>
  <si>
    <t>Waldhausen útifű maghéj 1 kg</t>
  </si>
  <si>
    <t>Flohsamen, 1 kg Tüte</t>
  </si>
  <si>
    <r>
      <rPr>
        <sz val="11"/>
        <color rgb="FF000000"/>
        <rFont val="Aptos Narrow"/>
        <family val="2"/>
        <charset val="238"/>
        <scheme val="minor"/>
      </rPr>
      <t xml:space="preserve">A Waldhausen útifű magok, amelyek különösen magas rosttartalmúak, támoghatják a bélrendszer öntisztító funkcióját. A duzzadható héj magas iszaptartalma felszívja a szennyeződést és a homokot a bélben. Ezek az anyagok, miután így felszívódnak, könnyen kiválasztódnak.
</t>
    </r>
    <r>
      <rPr>
        <b/>
        <u/>
        <sz val="11"/>
        <color rgb="FF000000"/>
        <rFont val="Aptos Narrow"/>
        <family val="2"/>
        <charset val="238"/>
        <scheme val="minor"/>
      </rPr>
      <t>Etetési útmutató</t>
    </r>
    <r>
      <rPr>
        <sz val="11"/>
        <color rgb="FF000000"/>
        <rFont val="Aptos Narrow"/>
        <family val="2"/>
        <charset val="238"/>
        <scheme val="minor"/>
      </rPr>
      <t xml:space="preserve">:
Nagy lovak (600 kg): 30-50 g/nap
Kis lovak: 10-15 g/nap
(1 púpozott evőkanál kb. 12 gramm.)
Kezelési terápiaként 30 napon át etetés javasolt. 30-50 grammot áztasson be 0,5 - 1 liter vízbe, és hagyja duzzadni kb. 30 percig, majd keverje a takarmányhoz.
</t>
    </r>
    <r>
      <rPr>
        <b/>
        <u/>
        <sz val="11"/>
        <color rgb="FF000000"/>
        <rFont val="Aptos Narrow"/>
        <family val="2"/>
        <charset val="238"/>
        <scheme val="minor"/>
      </rPr>
      <t>Összetevő</t>
    </r>
    <r>
      <rPr>
        <sz val="11"/>
        <color rgb="FF000000"/>
        <rFont val="Aptos Narrow"/>
        <family val="2"/>
        <charset val="238"/>
        <scheme val="minor"/>
      </rPr>
      <t xml:space="preserve">: 100% psyllium maghéj (útifű maghéj)
</t>
    </r>
    <r>
      <rPr>
        <b/>
        <u/>
        <sz val="11"/>
        <color rgb="FF000000"/>
        <rFont val="Aptos Narrow"/>
        <family val="2"/>
        <charset val="238"/>
        <scheme val="minor"/>
      </rPr>
      <t>Analitikai összetétel</t>
    </r>
    <r>
      <rPr>
        <sz val="11"/>
        <color rgb="FF000000"/>
        <rFont val="Aptos Narrow"/>
        <family val="2"/>
        <charset val="238"/>
        <scheme val="minor"/>
      </rPr>
      <t xml:space="preserve">: nyerrost 3,76%; nyersfehérje 2,2%
Kérjük, tartsa be az FN jelenlegi doppingellenes irányelveit (ADMR).
</t>
    </r>
    <r>
      <rPr>
        <b/>
        <u/>
        <sz val="11"/>
        <color rgb="FF000000"/>
        <rFont val="Aptos Narrow"/>
        <family val="2"/>
        <charset val="238"/>
        <scheme val="minor"/>
      </rPr>
      <t>Tartalom</t>
    </r>
    <r>
      <rPr>
        <sz val="11"/>
        <color rgb="FF000000"/>
        <rFont val="Aptos Narrow"/>
        <family val="2"/>
        <charset val="238"/>
        <scheme val="minor"/>
      </rPr>
      <t>: 1 kg</t>
    </r>
  </si>
  <si>
    <t>Flohsamen</t>
  </si>
  <si>
    <t>Waldhausen jutalomfalat sárgarépa ízesítésű 1 kg</t>
  </si>
  <si>
    <t>Cookies Karotten, 1 kg</t>
  </si>
  <si>
    <r>
      <rPr>
        <sz val="11"/>
        <color rgb="FF000000"/>
        <rFont val="Aptos Narrow"/>
        <family val="2"/>
        <charset val="238"/>
        <scheme val="minor"/>
      </rPr>
      <t xml:space="preserve">Ötféle ízben elérhető, értékes összetevőket tartalmazó, ízletes jutalomfalat.
Sárgarépa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1 kg</t>
    </r>
  </si>
  <si>
    <t>Cookies Karotten</t>
  </si>
  <si>
    <t>Waldhausen jutalomfalat alma ízesítésű 1 kg</t>
  </si>
  <si>
    <t>Cookies Apfel, 1 kg</t>
  </si>
  <si>
    <r>
      <rPr>
        <sz val="11"/>
        <color rgb="FF000000"/>
        <rFont val="Aptos Narrow"/>
        <family val="2"/>
        <charset val="238"/>
        <scheme val="minor"/>
      </rPr>
      <t xml:space="preserve">Ötféle ízben elérhető, értékes összetevőket tartalmazó, ízletes jutalomfalat.
Alma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1 kg</t>
    </r>
  </si>
  <si>
    <t>Cookies Apfel</t>
  </si>
  <si>
    <t>Waldhausen jutalomfalat banán ízesítésű 1 kg</t>
  </si>
  <si>
    <t>Cookies Banane, 1 kg</t>
  </si>
  <si>
    <r>
      <rPr>
        <sz val="11"/>
        <color rgb="FF000000"/>
        <rFont val="Aptos Narrow"/>
        <family val="2"/>
        <charset val="238"/>
        <scheme val="minor"/>
      </rPr>
      <t xml:space="preserve">Ötféle ízben elérhető, értékes összetevőket tartalmazó, ízletes jutalomfalat.
Banán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1 kg</t>
    </r>
  </si>
  <si>
    <t>Cookies Banane</t>
  </si>
  <si>
    <t xml:space="preserve"> 1 Kg</t>
  </si>
  <si>
    <t>Waldhausen jutalomfalat eper ízesítésű 1 kg</t>
  </si>
  <si>
    <t>Cookies Erdbeer, 1 Kg</t>
  </si>
  <si>
    <r>
      <rPr>
        <sz val="11"/>
        <color rgb="FF000000"/>
        <rFont val="Aptos Narrow"/>
        <family val="2"/>
        <charset val="238"/>
        <scheme val="minor"/>
      </rPr>
      <t xml:space="preserve">Ötféle ízben elérhető, értékes összetevőket tartalmazó, ízletes jutalomfalat.
Eper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1 kg</t>
    </r>
  </si>
  <si>
    <t>Cookies Erdbeer</t>
  </si>
  <si>
    <t xml:space="preserve"> 3 kg</t>
  </si>
  <si>
    <t>Waldhausen jutalomfalat sárgarépa ízesítésű 3 kg-os vödörben</t>
  </si>
  <si>
    <t>Cookies Karotten, 3 kg, Eimer</t>
  </si>
  <si>
    <r>
      <rPr>
        <sz val="11"/>
        <color rgb="FF000000"/>
        <rFont val="Aptos Narrow"/>
        <family val="2"/>
        <charset val="238"/>
        <scheme val="minor"/>
      </rPr>
      <t xml:space="preserve">Ötféle ízben elérhető, értékes összetevőket tartalmazó, ízletes jutalomfalat.
Sárgarépa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3 kg</t>
    </r>
  </si>
  <si>
    <t>Waldhausen jutalomfalat alma ízesítésű 3 kg-os vödörben</t>
  </si>
  <si>
    <t>Cookies Apfel, 3 kg, Eimer</t>
  </si>
  <si>
    <r>
      <rPr>
        <sz val="11"/>
        <color rgb="FF000000"/>
        <rFont val="Aptos Narrow"/>
        <family val="2"/>
        <charset val="238"/>
        <scheme val="minor"/>
      </rPr>
      <t>Ötféle ízben elérhető, értékes összetevőket tartalmazó, ízletes jutalomfalat.
Alma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t>
    </r>
    <r>
      <rPr>
        <b/>
        <sz val="11"/>
        <color rgb="FF000000"/>
        <rFont val="Aptos Narrow"/>
        <family val="2"/>
        <charset val="238"/>
        <scheme val="minor"/>
      </rPr>
      <t xml:space="preserve">.
</t>
    </r>
    <r>
      <rPr>
        <sz val="11"/>
        <color rgb="FF000000"/>
        <rFont val="Aptos Narrow"/>
        <family val="2"/>
        <charset val="238"/>
        <scheme val="minor"/>
      </rPr>
      <t>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t>
    </r>
    <r>
      <rPr>
        <b/>
        <sz val="11"/>
        <color rgb="FF000000"/>
        <rFont val="Aptos Narrow"/>
        <family val="2"/>
        <charset val="238"/>
        <scheme val="minor"/>
      </rPr>
      <t xml:space="preserve">.
</t>
    </r>
    <r>
      <rPr>
        <sz val="11"/>
        <color rgb="FF000000"/>
        <rFont val="Aptos Narrow"/>
        <family val="2"/>
        <charset val="238"/>
        <scheme val="minor"/>
      </rPr>
      <t>Az ápoló- és kiegészítő takarmányokat kizárólag tapasztalt és elismert termelők gyártják, megbízásunkból szigorú minőségellenőrzés mellett</t>
    </r>
    <r>
      <rPr>
        <b/>
        <sz val="11"/>
        <color rgb="FF000000"/>
        <rFont val="Aptos Narrow"/>
        <family val="2"/>
        <charset val="238"/>
        <scheme val="minor"/>
      </rPr>
      <t xml:space="preserve">.
</t>
    </r>
    <r>
      <rPr>
        <sz val="11"/>
        <color rgb="FF000000"/>
        <rFont val="Aptos Narrow"/>
        <family val="2"/>
        <charset val="238"/>
        <scheme val="minor"/>
      </rPr>
      <t>Világ- és Európa-bajnokokkal, valamint olimpiai bajnokokkal, valamint számos verseny- és szabadidős lovassal való együttműködés révén termékeink megállták helyüket a lovas világban! Tapasztalatunk és nevünk garantálja a jóságot és a minőséget</t>
    </r>
    <r>
      <rPr>
        <b/>
        <sz val="11"/>
        <color rgb="FF000000"/>
        <rFont val="Aptos Narrow"/>
        <family val="2"/>
        <charset val="238"/>
        <scheme val="minor"/>
      </rPr>
      <t xml:space="preserve">.
</t>
    </r>
    <r>
      <rPr>
        <b/>
        <u/>
        <sz val="11"/>
        <color rgb="FF000000"/>
        <rFont val="Aptos Narrow"/>
        <family val="2"/>
        <charset val="238"/>
        <scheme val="minor"/>
      </rPr>
      <t>Tartalom</t>
    </r>
    <r>
      <rPr>
        <sz val="11"/>
        <color rgb="FF000000"/>
        <rFont val="Aptos Narrow"/>
        <family val="2"/>
        <charset val="238"/>
        <scheme val="minor"/>
      </rPr>
      <t>: 3 kg</t>
    </r>
  </si>
  <si>
    <t>Waldhausen jutalomfalat banán ízesítésű 3 kg-os vödörben</t>
  </si>
  <si>
    <t>Cookies Banane, 3 kg, Eimer</t>
  </si>
  <si>
    <r>
      <rPr>
        <sz val="11"/>
        <color rgb="FF000000"/>
        <rFont val="Aptos Narrow"/>
        <family val="2"/>
        <charset val="238"/>
        <scheme val="minor"/>
      </rPr>
      <t xml:space="preserve">Ötféle ízben elérhető, értékes összetevőket tartalmazó, ízletes jutalomfalat.
Banán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3 kg</t>
    </r>
  </si>
  <si>
    <t>Waldhausen jutalomfalat eper ízesítésű 3 kg-os vödörben</t>
  </si>
  <si>
    <t>Cookies Erdbeere, 3 kg, Eimer</t>
  </si>
  <si>
    <r>
      <rPr>
        <sz val="11"/>
        <color rgb="FF000000"/>
        <rFont val="Aptos Narrow"/>
        <family val="2"/>
        <charset val="238"/>
        <scheme val="minor"/>
      </rPr>
      <t xml:space="preserve">Ötféle ízben elérhető, értékes összetevőket tartalmazó, ízletes jutalomfalat.
Eper ízesítésű.
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Lóápolási kiegészítő takarmány - kiváló minőségű német márka.
Széles termékválaszték a különösen jó minőségű ló- és lóbőrápoláshoz, valamint a kiegészítő takarmányokhoz. Évek óta fejlesztve, tesztelve. Bevált módszer. A természet, a tudomány és a technológia legújabb eredményeit beépítjük termékeink fejlesztésébe.
Az ápoló- és kiegészítő takarmányokat kizárólag tapasztalt és elismert termelők gyártják, megbízásunkból szigorú minőségellenőrzés mellett.
Világ- és Európa-bajnokokkal, valamint olimpiai bajnokokkal, valamint számos verseny- és szabadidős 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3 kg</t>
    </r>
  </si>
  <si>
    <t>Cookies Erdbeere</t>
  </si>
  <si>
    <t xml:space="preserve"> 500 g</t>
  </si>
  <si>
    <t>Waldhausen csipkebogyó 500 g</t>
  </si>
  <si>
    <t>Hagebuttenleckerli, 500 g, Tüte</t>
  </si>
  <si>
    <r>
      <rPr>
        <sz val="11"/>
        <color rgb="FF000000"/>
        <rFont val="Aptos Narrow"/>
        <family val="2"/>
        <charset val="238"/>
        <scheme val="minor"/>
      </rPr>
      <t xml:space="preserve">Csipkebogyó, amely segítheti az immunrendszer támogatását és erősítését a magas C-vitamin tartalma miatt.
Egészséges csemegeként is alkalmas, közvetlenül kézből etetve vagy az ételbe keverbe.
</t>
    </r>
    <r>
      <rPr>
        <b/>
        <u/>
        <sz val="11"/>
        <color rgb="FF000000"/>
        <rFont val="Aptos Narrow"/>
        <family val="2"/>
        <charset val="238"/>
        <scheme val="minor"/>
      </rPr>
      <t>Etetési útmutató</t>
    </r>
    <r>
      <rPr>
        <sz val="11"/>
        <color rgb="FF000000"/>
        <rFont val="Aptos Narrow"/>
        <family val="2"/>
        <charset val="238"/>
        <scheme val="minor"/>
      </rPr>
      <t xml:space="preserve">:
Lovak (600 kg testtömeg): 20 g naponta
Kis lovak: 10 g naponta
(20 gramm kb. 20 szárított gyümölcsnek felel meg.)
</t>
    </r>
    <r>
      <rPr>
        <b/>
        <u/>
        <sz val="11"/>
        <color rgb="FF000000"/>
        <rFont val="Aptos Narrow"/>
        <family val="2"/>
        <charset val="238"/>
        <scheme val="minor"/>
      </rPr>
      <t>Összetevő</t>
    </r>
    <r>
      <rPr>
        <sz val="11"/>
        <color rgb="FF000000"/>
        <rFont val="Aptos Narrow"/>
        <family val="2"/>
        <charset val="238"/>
        <scheme val="minor"/>
      </rPr>
      <t xml:space="preserve">: 100% szárított csipkebogyó
</t>
    </r>
    <r>
      <rPr>
        <b/>
        <u/>
        <sz val="11"/>
        <color rgb="FF000000"/>
        <rFont val="Aptos Narrow"/>
        <family val="2"/>
        <charset val="238"/>
        <scheme val="minor"/>
      </rPr>
      <t>Analitikai összetétel</t>
    </r>
    <r>
      <rPr>
        <sz val="11"/>
        <color rgb="FF000000"/>
        <rFont val="Aptos Narrow"/>
        <family val="2"/>
        <charset val="238"/>
        <scheme val="minor"/>
      </rPr>
      <t xml:space="preserve">: nyerrost 32,2%; nyersfehérje 4,9%
</t>
    </r>
    <r>
      <rPr>
        <b/>
        <u/>
        <sz val="11"/>
        <color rgb="FF000000"/>
        <rFont val="Aptos Narrow"/>
        <family val="2"/>
        <charset val="238"/>
        <scheme val="minor"/>
      </rPr>
      <t>Tartalom</t>
    </r>
    <r>
      <rPr>
        <sz val="11"/>
        <color rgb="FF000000"/>
        <rFont val="Aptos Narrow"/>
        <family val="2"/>
        <charset val="238"/>
        <scheme val="minor"/>
      </rPr>
      <t>: 500 g</t>
    </r>
  </si>
  <si>
    <t>Hagebuttenleckerli</t>
  </si>
  <si>
    <t>DERBY jutalomfalat sárgarépa ízű 1 kg</t>
  </si>
  <si>
    <t>Derby Leckerwürfel Möhre, 1 kg</t>
  </si>
  <si>
    <t>DERBY</t>
  </si>
  <si>
    <r>
      <rPr>
        <sz val="11"/>
        <color rgb="FF000000"/>
        <rFont val="Aptos Narrow"/>
        <family val="2"/>
        <charset val="238"/>
        <scheme val="minor"/>
      </rPr>
      <t xml:space="preserve">A DERBY csemegék az optimális jutalom lovának.
Edzés után, földi munka közben vagy csak úgy. Lova szeretni fogja őket.
Sárgarépa ízesítésű.
</t>
    </r>
    <r>
      <rPr>
        <b/>
        <u/>
        <sz val="11"/>
        <color rgb="FF000000"/>
        <rFont val="Aptos Narrow"/>
        <family val="2"/>
        <charset val="238"/>
        <scheme val="minor"/>
      </rPr>
      <t>Tartalom</t>
    </r>
    <r>
      <rPr>
        <sz val="11"/>
        <color rgb="FF000000"/>
        <rFont val="Aptos Narrow"/>
        <family val="2"/>
        <charset val="238"/>
        <scheme val="minor"/>
      </rPr>
      <t>: 1 kg</t>
    </r>
  </si>
  <si>
    <t>Derby Leckerwürfel Möhre</t>
  </si>
  <si>
    <t>DERBY jutalomfalat alma ízű 1 kg</t>
  </si>
  <si>
    <t>Derby Leckerwürfel Apfel, 1 kg</t>
  </si>
  <si>
    <r>
      <rPr>
        <sz val="11"/>
        <color rgb="FF000000"/>
        <rFont val="Aptos Narrow"/>
        <family val="2"/>
        <charset val="238"/>
        <scheme val="minor"/>
      </rPr>
      <t xml:space="preserve">A DERBY csemegék az optimális jutalom lovának.
Edzés után, földi munka közben vagy csak úgy. Lova szeretni fogja őket.
Alma ízesítésű.
</t>
    </r>
    <r>
      <rPr>
        <b/>
        <u/>
        <sz val="11"/>
        <color rgb="FF000000"/>
        <rFont val="Aptos Narrow"/>
        <family val="2"/>
        <charset val="238"/>
        <scheme val="minor"/>
      </rPr>
      <t>Tartalom</t>
    </r>
    <r>
      <rPr>
        <sz val="11"/>
        <color rgb="FF000000"/>
        <rFont val="Aptos Narrow"/>
        <family val="2"/>
        <charset val="238"/>
        <scheme val="minor"/>
      </rPr>
      <t>: 1 kg</t>
    </r>
  </si>
  <si>
    <t>Derby Leckerwürfel Apfel</t>
  </si>
  <si>
    <t>DERBY jutalomfalat banán ízű 1 kg</t>
  </si>
  <si>
    <t>Derby Leckerwürfel Banane, 1 kg</t>
  </si>
  <si>
    <r>
      <rPr>
        <sz val="11"/>
        <color rgb="FF000000"/>
        <rFont val="Aptos Narrow"/>
        <family val="2"/>
        <charset val="238"/>
        <scheme val="minor"/>
      </rPr>
      <t xml:space="preserve">A DERBY csemegék az optimális jutalom lovának.
Edzés után, földi munka közben vagy csak úgy. Lova szeretni fogja őket.
Banán ízesítésű.
</t>
    </r>
    <r>
      <rPr>
        <b/>
        <u/>
        <sz val="11"/>
        <color rgb="FF000000"/>
        <rFont val="Aptos Narrow"/>
        <family val="2"/>
        <charset val="238"/>
        <scheme val="minor"/>
      </rPr>
      <t>Tartalom</t>
    </r>
    <r>
      <rPr>
        <sz val="11"/>
        <color rgb="FF000000"/>
        <rFont val="Aptos Narrow"/>
        <family val="2"/>
        <charset val="238"/>
        <scheme val="minor"/>
      </rPr>
      <t>: 1 kg</t>
    </r>
  </si>
  <si>
    <t>Derby Leckerwürfel Banane</t>
  </si>
  <si>
    <t xml:space="preserve"> 80 g</t>
  </si>
  <si>
    <t>DERBY jutalomfalat szett 40 × 80 g</t>
  </si>
  <si>
    <t>Derby Leckerwürfel Set, 2 VE's a 20 Stück, 80 g</t>
  </si>
  <si>
    <r>
      <rPr>
        <sz val="11"/>
        <color rgb="FF000000"/>
        <rFont val="Aptos Narrow"/>
        <family val="2"/>
        <charset val="238"/>
        <scheme val="minor"/>
      </rPr>
      <t xml:space="preserve">DERBY jutalomfalat finom keveréke sárgarépa, alma és banán ízekben. Ideális kis ajándéknak.
</t>
    </r>
    <r>
      <rPr>
        <b/>
        <u/>
        <sz val="11"/>
        <color rgb="FF000000"/>
        <rFont val="Aptos Narrow"/>
        <family val="2"/>
        <charset val="238"/>
        <scheme val="minor"/>
      </rPr>
      <t>Tartalom</t>
    </r>
    <r>
      <rPr>
        <sz val="11"/>
        <color rgb="FF000000"/>
        <rFont val="Aptos Narrow"/>
        <family val="2"/>
        <charset val="238"/>
        <scheme val="minor"/>
      </rPr>
      <t xml:space="preserve">: 40 × 80 grammos zacskó.
</t>
    </r>
    <r>
      <rPr>
        <b/>
        <u/>
        <sz val="11"/>
        <color rgb="FF000000"/>
        <rFont val="Aptos Narrow"/>
        <family val="2"/>
        <charset val="238"/>
        <scheme val="minor"/>
      </rPr>
      <t>Méretei</t>
    </r>
    <r>
      <rPr>
        <sz val="11"/>
        <color rgb="FF000000"/>
        <rFont val="Aptos Narrow"/>
        <family val="2"/>
        <charset val="238"/>
        <scheme val="minor"/>
      </rPr>
      <t>: szélesség: 29 cm; magasság: 13 cm; mélység: 21 cm</t>
    </r>
  </si>
  <si>
    <t>Derby Leckerwürfel Set</t>
  </si>
  <si>
    <t>Waldhausen gabonamentes lókeksz alma ízű 1 kg</t>
  </si>
  <si>
    <t>Cookies Apfel getreidefrei, 1 kg</t>
  </si>
  <si>
    <r>
      <rPr>
        <sz val="11"/>
        <color rgb="FF000000"/>
        <rFont val="Aptos Narrow"/>
        <family val="2"/>
        <charset val="238"/>
        <scheme val="minor"/>
      </rPr>
      <t xml:space="preserve">Optimális jutalomfalat gabona nélkül. Ideális érzékeny anyagcserével rendelkező lovak számára.
Alma ízű.
</t>
    </r>
    <r>
      <rPr>
        <b/>
        <u/>
        <sz val="11"/>
        <color rgb="FF000000"/>
        <rFont val="Aptos Narrow"/>
        <family val="2"/>
        <charset val="238"/>
        <scheme val="minor"/>
      </rPr>
      <t>Tartalom</t>
    </r>
    <r>
      <rPr>
        <sz val="11"/>
        <color rgb="FF000000"/>
        <rFont val="Aptos Narrow"/>
        <family val="2"/>
        <charset val="238"/>
        <scheme val="minor"/>
      </rPr>
      <t>: 1 kg</t>
    </r>
  </si>
  <si>
    <t>Cookies Apfel getreidefrei</t>
  </si>
  <si>
    <t>Waldhausen gabonamentes lókeksz cékla ízű 1 kg</t>
  </si>
  <si>
    <t>Cookies Rote Beete getreidefrei, 1 kg</t>
  </si>
  <si>
    <r>
      <rPr>
        <sz val="11"/>
        <color rgb="FF000000"/>
        <rFont val="Aptos Narrow"/>
        <family val="2"/>
        <charset val="238"/>
        <scheme val="minor"/>
      </rPr>
      <t xml:space="preserve">Optimális jutalomfalat gabona nélkül. Ideális érzékeny anyagcserével rendelkező lovak számára.
Cékla ízű.
</t>
    </r>
    <r>
      <rPr>
        <b/>
        <u/>
        <sz val="11"/>
        <color rgb="FF000000"/>
        <rFont val="Aptos Narrow"/>
        <family val="2"/>
        <charset val="238"/>
        <scheme val="minor"/>
      </rPr>
      <t>Tartalom</t>
    </r>
    <r>
      <rPr>
        <sz val="11"/>
        <color rgb="FF000000"/>
        <rFont val="Aptos Narrow"/>
        <family val="2"/>
        <charset val="238"/>
        <scheme val="minor"/>
      </rPr>
      <t>: 1 kg</t>
    </r>
  </si>
  <si>
    <t>Cookies Rote Beete getreidefrei</t>
  </si>
  <si>
    <t>Waldhausen lókeksz sárgarépa ízű 500 g</t>
  </si>
  <si>
    <t>Cookies Karotte, 500 g</t>
  </si>
  <si>
    <r>
      <rPr>
        <sz val="11"/>
        <color rgb="FF000000"/>
        <rFont val="Aptos Narrow"/>
        <family val="2"/>
        <charset val="238"/>
        <scheme val="minor"/>
      </rPr>
      <t xml:space="preserve">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Sárgarépa ízű keksz.
Lóápolási kiegészítő takarmány - kiváló minőségű német márka.
Széles termékválaszték a különösen jó minőségű ló- és lóbőrápolásához. Évek óta fejlesztve, tesztelve. Bevált módszer. A természet, a tudomány és a technológia legújabb eredményeit beépítjük fejlesztésébe.
Az ápoló- és kiegészítő takarmányokat kizárólag tapasztalt és elismert termelők gyártják, szigorú minőségellenőrzés mellett.
Világ- és Európa-bajnokokkal, valamint olimpiai bajnokokkal, továbbá számos verseny- és szabadidőlovassal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500 g</t>
    </r>
  </si>
  <si>
    <t>Cookies Karotte</t>
  </si>
  <si>
    <t>Waldhausen lókeksz alma ízű 500 g</t>
  </si>
  <si>
    <t>Cookies Apfel, 500 g</t>
  </si>
  <si>
    <r>
      <rPr>
        <sz val="11"/>
        <color rgb="FF000000"/>
        <rFont val="Aptos Narrow"/>
        <family val="2"/>
        <charset val="238"/>
        <scheme val="minor"/>
      </rPr>
      <t xml:space="preserve">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Alma ízű keksz.
Lóápolási kiegészítő takarmány - kiváló minőségű német márka.
Széles termékválaszték a különösen jó minőségű ló- és lóbőrápolásához. Évek óta fejlesztve, tesztelve és bevált. A természet, a tudomány és a technológia legújabb eredményeit beépítjük fejlesztésébe.
Az ápoló- és kiegészítő takarmányokat kizárólag tapasztalt és elismert termelők gyártják, szigorú minőségellenőrzés mellett.
Világ- és Európa-bajnokokkal, valamint olimpiai bajnokokkal, továbbá számos verseny- és szabadidőlovassal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500 g</t>
    </r>
  </si>
  <si>
    <t>Waldhausen lókeksz banán ízű 500 g</t>
  </si>
  <si>
    <t>Cookies Banane, 500 g</t>
  </si>
  <si>
    <r>
      <rPr>
        <sz val="11"/>
        <color rgb="FF000000"/>
        <rFont val="Aptos Narrow"/>
        <family val="2"/>
        <charset val="238"/>
        <scheme val="minor"/>
      </rPr>
      <t xml:space="preserve">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Banán ízű keksz.
Lóápolási kiegészítő takarmány - kiváló minőségű német márka.
Széles termékválaszték a különösen jó minőségű ló- és lóbőrápolásához. Évek óta fejlesztve, tesztelve. Bevált módszer. A természet, a tudomány és a technológia legújabb eredményeit beépítjük fejlesztésébe.
Az ápoló- és kiegészítő takarmányokat kizárólag tapasztalt és elismert termelők gyártják, szigorú minőségellenőrzés mellett.
Világ- és Európa-bajnokokkal, valamint olimpiai bajnokokkal, továbbá számos verseny- és szabadidőlovassal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500 g</t>
    </r>
  </si>
  <si>
    <t>Waldhausen lókeksz eper ízű 500 g</t>
  </si>
  <si>
    <t>Cookies Erdbeer, 500 g</t>
  </si>
  <si>
    <r>
      <rPr>
        <sz val="11"/>
        <color rgb="FF000000"/>
        <rFont val="Aptos Narrow"/>
        <family val="2"/>
        <charset val="238"/>
        <scheme val="minor"/>
      </rPr>
      <t xml:space="preserve">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Eper ízű keksz.
Lóápolási kiegészítő takarmány - kiváló minőségű német márka.
Széles termékválaszték a különösen jó minőségű ló- és lóbőrápolásához. Évek óta fejlesztve, tesztelve. Bevált módszer. A természet, a tudomány és a technológia legújabb eredményeit beépítjük fejlesztésébe.
Az ápoló- és kiegészítő takarmányokat kizárólag tapasztalt és elismert termelők gyártják, szigorú minőségellenőrzés mellett.
Világ- és Európa-bajnokokkal, valamint olimpiai bajnokokkal, továbbá számos verseny- és szabadidőlovassal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500 g</t>
    </r>
  </si>
  <si>
    <t>Waldhausen lókeksz eukaliptusz ízű 500 g</t>
  </si>
  <si>
    <t>Cookies Eukalyptus, 500 g</t>
  </si>
  <si>
    <r>
      <rPr>
        <sz val="11"/>
        <color rgb="FF000000"/>
        <rFont val="Aptos Narrow"/>
        <family val="2"/>
        <charset val="238"/>
        <scheme val="minor"/>
      </rPr>
      <t xml:space="preserve">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Eukaliptusz ízű keksz.
Lóápolási kiegészítő takarmány - kiváló minőségű német márka.
Széles termékválaszték a különösen jó minőségű ló- és lóbőrápolásához. Évek óta fejlesztve, tesztelve. Bevált módszer. A természet, a tudomány és a technológia legújabb eredményeit beépítjük fejlesztésébe.
Az ápoló- és kiegészítő takarmányokat kizárólag tapasztalt és elismert termelők gyártják, szigorú minőségellenőrzés mellett.
Világ- és Európa-bajnokokkal, valamint olimpiai bajnokokkal, továbbá számos verseny- és szabadidőlovassal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500 g</t>
    </r>
  </si>
  <si>
    <t>Cookies Eukalyptus</t>
  </si>
  <si>
    <t xml:space="preserve"> 20 kg</t>
  </si>
  <si>
    <t>Waldhausen lókeksz sárgarépa ízű 20 kg</t>
  </si>
  <si>
    <t>Cookies Karotte, 20 kg</t>
  </si>
  <si>
    <r>
      <rPr>
        <sz val="11"/>
        <color rgb="FF000000"/>
        <rFont val="Aptos Narrow"/>
        <family val="2"/>
        <charset val="238"/>
        <scheme val="minor"/>
      </rPr>
      <t xml:space="preserve">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Sárgarépa ízű keksz.
Lóápolási kiegészítő takarmány - kiváló minőségű német márka.
Széles termékválaszték a különösen jó minőségű ló- és lóbőrápolásához. Évek óta fejlesztve, tesztelve. Bevált módszer. A természet, a tudomány és a technológia legújabb eredményeit beépítjük fejlesztésébe.
Az ápoló- és kiegészítő takarmányokat kizárólag tapasztalt és elismert termelők gyártják, szigorú minőségellenőrzés mellett.
Világ- és Európa-bajnokokkal, valamint olimpiai bajnokokkal, továbbá számos verseny- és szabadidőlovassal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20 kg</t>
    </r>
  </si>
  <si>
    <t>Waldhausen lókeksz alma ízű 20 kg</t>
  </si>
  <si>
    <t>Cookies Apfel, 20 kg</t>
  </si>
  <si>
    <t>Karabiner für Ausbindezügel</t>
  </si>
  <si>
    <t>Kantár</t>
  </si>
  <si>
    <t>Kantár kiegészítők</t>
  </si>
  <si>
    <t>170301-13</t>
  </si>
  <si>
    <t>13 mm</t>
  </si>
  <si>
    <t>Karabinerhaken für Zügel und Hilfszügel, Öffnung 13mm</t>
  </si>
  <si>
    <r>
      <rPr>
        <b/>
        <u/>
        <sz val="11"/>
        <color rgb="FF000000"/>
        <rFont val="Aptos Narrow"/>
        <family val="2"/>
        <charset val="238"/>
        <scheme val="minor"/>
      </rPr>
      <t>Anyaga</t>
    </r>
    <r>
      <rPr>
        <sz val="11"/>
        <color rgb="FF000000"/>
        <rFont val="Aptos Narrow"/>
        <family val="2"/>
        <charset val="238"/>
        <scheme val="minor"/>
      </rPr>
      <t xml:space="preserve">: nikkelezett cink. 13 mm-es, 16 mm-es és 19 mm-es nyílásokkal kapható.
A teljes hossza </t>
    </r>
    <r>
      <rPr>
        <u/>
        <sz val="11"/>
        <color rgb="FF000000"/>
        <rFont val="Aptos Narrow"/>
        <family val="2"/>
        <charset val="238"/>
        <scheme val="minor"/>
      </rPr>
      <t>16 és 19mm-nél</t>
    </r>
    <r>
      <rPr>
        <sz val="11"/>
        <color rgb="FF000000"/>
        <rFont val="Aptos Narrow"/>
        <family val="2"/>
        <charset val="238"/>
        <scheme val="minor"/>
      </rPr>
      <t xml:space="preserve">: 6,5cm ; </t>
    </r>
    <r>
      <rPr>
        <u/>
        <sz val="11"/>
        <color rgb="FF000000"/>
        <rFont val="Aptos Narrow"/>
        <family val="2"/>
        <charset val="238"/>
        <scheme val="minor"/>
      </rPr>
      <t>13mm-nél</t>
    </r>
    <r>
      <rPr>
        <sz val="11"/>
        <color rgb="FF000000"/>
        <rFont val="Aptos Narrow"/>
        <family val="2"/>
        <charset val="238"/>
        <scheme val="minor"/>
      </rPr>
      <t>: 5cm.</t>
    </r>
  </si>
  <si>
    <t>Karabinerhaken für Zügel und Hilfszügel</t>
  </si>
  <si>
    <t>170301-16</t>
  </si>
  <si>
    <t>16 mm</t>
  </si>
  <si>
    <t>Karabinerhaken für Zügel und Hilfszügel, Öffnung 16mm</t>
  </si>
  <si>
    <t>170301-19</t>
  </si>
  <si>
    <t>19 mm</t>
  </si>
  <si>
    <t>Karabinerhaken für Zügel und Hilfszügel, Öffnung 19mm</t>
  </si>
  <si>
    <t>Karabiner für Anbindestricke</t>
  </si>
  <si>
    <r>
      <rPr>
        <b/>
        <u/>
        <sz val="11"/>
        <color rgb="FF000000"/>
        <rFont val="Aptos Narrow"/>
        <family val="2"/>
        <charset val="238"/>
        <scheme val="minor"/>
      </rPr>
      <t>Mérete</t>
    </r>
    <r>
      <rPr>
        <sz val="11"/>
        <color rgb="FF000000"/>
        <rFont val="Aptos Narrow"/>
        <family val="2"/>
        <charset val="238"/>
        <scheme val="minor"/>
      </rPr>
      <t xml:space="preserve">: 9 cm
</t>
    </r>
    <r>
      <rPr>
        <b/>
        <u/>
        <sz val="11"/>
        <color rgb="FF000000"/>
        <rFont val="Aptos Narrow"/>
        <family val="2"/>
        <charset val="238"/>
        <scheme val="minor"/>
      </rPr>
      <t>Súlya</t>
    </r>
    <r>
      <rPr>
        <sz val="11"/>
        <color rgb="FF000000"/>
        <rFont val="Aptos Narrow"/>
        <family val="2"/>
        <charset val="238"/>
        <scheme val="minor"/>
      </rPr>
      <t>: kb. 90 g</t>
    </r>
  </si>
  <si>
    <t xml:space="preserve"> 27 cm</t>
  </si>
  <si>
    <t>Waldhausen bárányszőr orrszíjra, tarkószíjra</t>
  </si>
  <si>
    <t>Lammfell Nasen- und Genickpolster, 27 cm, natur</t>
  </si>
  <si>
    <r>
      <rPr>
        <sz val="11"/>
        <color rgb="FF000000"/>
        <rFont val="Aptos Narrow"/>
        <family val="2"/>
        <charset val="238"/>
        <scheme val="minor"/>
      </rPr>
      <t xml:space="preserve">Valódi báránybőrből készült kötőfékre, és kantárra rakható szőrme.
Megvédi a ló szőrzetét és a bőrét a kidörzsöléstől és a törtetésektől. Tépőzáras rögzítéssel.
</t>
    </r>
    <r>
      <rPr>
        <b/>
        <u/>
        <sz val="11"/>
        <color rgb="FF000000"/>
        <rFont val="Aptos Narrow"/>
        <family val="2"/>
        <charset val="238"/>
        <scheme val="minor"/>
      </rPr>
      <t>Hosszúsága</t>
    </r>
    <r>
      <rPr>
        <sz val="11"/>
        <color rgb="FF000000"/>
        <rFont val="Aptos Narrow"/>
        <family val="2"/>
        <charset val="238"/>
        <scheme val="minor"/>
      </rPr>
      <t>: 27 cm.
A Waldhausen báránybőrből készült termékek kiváló minőségű merinó báránygyapjúból készülnek,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t>
    </r>
  </si>
  <si>
    <t>Lammfell Nasen- und Genickpolster</t>
  </si>
  <si>
    <t>Lammfell Nasen- und Genickpolster, 27 cm,schwarz</t>
  </si>
  <si>
    <t xml:space="preserve"> 28 cm</t>
  </si>
  <si>
    <t>Waldhausen bárányszőr orrszíjra, tarkószíjra 28 cm</t>
  </si>
  <si>
    <t>Lammfell Genickpolster, 28 cm, braun</t>
  </si>
  <si>
    <r>
      <rPr>
        <sz val="11"/>
        <color rgb="FF000000"/>
        <rFont val="Aptos Narrow"/>
        <family val="2"/>
        <charset val="238"/>
        <scheme val="minor"/>
      </rPr>
      <t xml:space="preserve">Valódi bárányszőrrel bélelt alátét kantárra, kötőfékre.
A párna biztosítja az egyenletes nyomáselosztást, ütéselnyelést, valamint nedvszívó hatása miatt a ló verejtéke azonnal felszívódik. Orrszíjra és tarkószíjra egyaránt felhelyezhető. A valódi báránybőrnek köszönhetően megvédi a ló szőrzetét és a bőrét. Három tépőzárral rögzíthető.
</t>
    </r>
    <r>
      <rPr>
        <b/>
        <u/>
        <sz val="11"/>
        <color rgb="FF000000"/>
        <rFont val="Aptos Narrow"/>
        <family val="2"/>
        <charset val="238"/>
        <scheme val="minor"/>
      </rPr>
      <t>Hossza</t>
    </r>
    <r>
      <rPr>
        <sz val="11"/>
        <color rgb="FF000000"/>
        <rFont val="Aptos Narrow"/>
        <family val="2"/>
        <charset val="238"/>
        <scheme val="minor"/>
      </rPr>
      <t>: 28 cm</t>
    </r>
  </si>
  <si>
    <t>Lammfell Genickpolster</t>
  </si>
  <si>
    <t>Lammfell Genickpolster, 28 cm,schwarz/schwarz</t>
  </si>
  <si>
    <t>Lammfell Genickpolster, 28 cm,schwarz/natur</t>
  </si>
  <si>
    <t xml:space="preserve">Waldhausen bárányszőr orrszíjra, tarkószíjra 18 cm </t>
  </si>
  <si>
    <t>Lammfell Nasenpolster, 18 cm, braun</t>
  </si>
  <si>
    <r>
      <rPr>
        <sz val="11"/>
        <color rgb="FF000000"/>
        <rFont val="Aptos Narrow"/>
        <family val="2"/>
        <charset val="238"/>
        <scheme val="minor"/>
      </rPr>
      <t xml:space="preserve">Valódi bárányszőrrel bélelt alátét kantárra, kötőfékre.
A párna biztosítja az egyenletes nyomáselosztást, ütéselnyelést, valamint nedvszívó hatása miatt a ló verejtéke azonnal felszívódik. Orrszíjra és tarkószíjra egyaránt felhelyezhető. A valódi báránybőrnek köszönhetően megvédi a ló szőrzetét és a bőrét. Két tépőzárral rögzíthető.
</t>
    </r>
    <r>
      <rPr>
        <b/>
        <u/>
        <sz val="11"/>
        <color rgb="FF000000"/>
        <rFont val="Aptos Narrow"/>
        <family val="2"/>
        <charset val="238"/>
        <scheme val="minor"/>
      </rPr>
      <t>Hossza</t>
    </r>
    <r>
      <rPr>
        <sz val="11"/>
        <color rgb="FF000000"/>
        <rFont val="Aptos Narrow"/>
        <family val="2"/>
        <charset val="238"/>
        <scheme val="minor"/>
      </rPr>
      <t>: 18 cm</t>
    </r>
  </si>
  <si>
    <t>Lammfell Nasenpolster</t>
  </si>
  <si>
    <t>Lammfell Nasenpolster, 18 cm,schwarz/schwarz</t>
  </si>
  <si>
    <t>Lammfell Nasenpolster, 18 cm,schwarz/natur</t>
  </si>
  <si>
    <t xml:space="preserve">Waldhausen karabiner </t>
  </si>
  <si>
    <t>Karabinerhaken für Umlenkrolle</t>
  </si>
  <si>
    <r>
      <rPr>
        <b/>
        <u/>
        <sz val="11"/>
        <color rgb="FF000000"/>
        <rFont val="Aptos Narrow"/>
        <family val="2"/>
        <charset val="238"/>
        <scheme val="minor"/>
      </rPr>
      <t>A fűzőlyuk szélessége</t>
    </r>
    <r>
      <rPr>
        <sz val="11"/>
        <color rgb="FF000000"/>
        <rFont val="Aptos Narrow"/>
        <family val="2"/>
        <charset val="238"/>
        <scheme val="minor"/>
      </rPr>
      <t xml:space="preserve">: 1,5 cm
</t>
    </r>
    <r>
      <rPr>
        <b/>
        <u/>
        <sz val="11"/>
        <color rgb="FF000000"/>
        <rFont val="Aptos Narrow"/>
        <family val="2"/>
        <charset val="238"/>
        <scheme val="minor"/>
      </rPr>
      <t>Teljes hossza</t>
    </r>
    <r>
      <rPr>
        <sz val="11"/>
        <color rgb="FF000000"/>
        <rFont val="Aptos Narrow"/>
        <family val="2"/>
        <charset val="238"/>
        <scheme val="minor"/>
      </rPr>
      <t>: 5,5 cm</t>
    </r>
  </si>
  <si>
    <t>Waldhausen Reflex kantárkészlet</t>
  </si>
  <si>
    <t>Reflex Trensenzaum Set=3 tlg.., neongelb</t>
  </si>
  <si>
    <t>3 db erősen fényvisszaverő huzatból álló készlet ezüst fénycsíkokkal. Nagyon könnyen rögzíthető a kantárra és a gyeplőre.
REFLEX termékek lovaknak és lovasoknak – biztonság éjjel és ködben.
A jó esti „látottságért”: termékeink nagyobb biztonságot és jobb láthatóságot biztosítanak a ló és a lovas számára sötétben.</t>
  </si>
  <si>
    <t>Reflex Trensenzaum Set=3 tlg..</t>
  </si>
  <si>
    <t>Reflex Trensenzaum Set =3 tlg., silbergrau</t>
  </si>
  <si>
    <t>Reflex Trensenzaum Set =3 tlg.</t>
  </si>
  <si>
    <t>809801-PON</t>
  </si>
  <si>
    <t>STAR gurtnis szár</t>
  </si>
  <si>
    <t>Gurtzügel Star 16 mm,schwarz, Pony</t>
  </si>
  <si>
    <r>
      <rPr>
        <sz val="11"/>
        <color rgb="FF000000"/>
        <rFont val="Aptos Narrow"/>
        <family val="2"/>
        <charset val="238"/>
        <scheme val="minor"/>
      </rPr>
      <t xml:space="preserve">Szövet szár bőrrudakkal és martingál csúszkákkal. Jó bőrminőség tökéletes ár-érték arányban.
</t>
    </r>
    <r>
      <rPr>
        <b/>
        <u/>
        <sz val="11"/>
        <color rgb="FF000000"/>
        <rFont val="Aptos Narrow"/>
        <family val="2"/>
        <charset val="238"/>
        <scheme val="minor"/>
      </rPr>
      <t>WB méret</t>
    </r>
    <r>
      <rPr>
        <sz val="11"/>
        <color rgb="FF000000"/>
        <rFont val="Aptos Narrow"/>
        <family val="2"/>
        <charset val="238"/>
        <scheme val="minor"/>
      </rPr>
      <t xml:space="preserve">: 19 mm, </t>
    </r>
    <r>
      <rPr>
        <b/>
        <u/>
        <sz val="11"/>
        <color rgb="FF000000"/>
        <rFont val="Aptos Narrow"/>
        <family val="2"/>
        <charset val="238"/>
        <scheme val="minor"/>
      </rPr>
      <t>PON méret</t>
    </r>
    <r>
      <rPr>
        <sz val="11"/>
        <color rgb="FF000000"/>
        <rFont val="Aptos Narrow"/>
        <family val="2"/>
        <charset val="238"/>
        <scheme val="minor"/>
      </rPr>
      <t>: 16 mm</t>
    </r>
  </si>
  <si>
    <t>Gurtzügel Star 16 mm</t>
  </si>
  <si>
    <t>809801-WB</t>
  </si>
  <si>
    <t>Gurtzügel Star 19 mm,schwarz, WB</t>
  </si>
  <si>
    <t>Gurtzügel Star 19 mm</t>
  </si>
  <si>
    <t>809830-PON</t>
  </si>
  <si>
    <t>Gurtzügel Star 16 mm, braun, Pony</t>
  </si>
  <si>
    <t>809830-WB</t>
  </si>
  <si>
    <t>Gurtzügel Star 19 mm, braun, WB</t>
  </si>
  <si>
    <t>8141301-PON</t>
  </si>
  <si>
    <t>STAR homlokszíj</t>
  </si>
  <si>
    <t>STAR Stirnband Diamond geschwungen,schwarz, PON</t>
  </si>
  <si>
    <t>Bőrből készült STAR Diamond homlokszíj ívelt formájú, egy sorban kirakott kövekkel díszítve.</t>
  </si>
  <si>
    <t>STAR Stirnband Diamond geschwungen</t>
  </si>
  <si>
    <t>8141301-VB</t>
  </si>
  <si>
    <t>STAR Stirnband Diamond geschwungen,schwarz, VB</t>
  </si>
  <si>
    <t>8141301-WB</t>
  </si>
  <si>
    <t>STAR Stirnband Diamond geschwungen,schwarz, WB</t>
  </si>
  <si>
    <t xml:space="preserve"> 19 mm</t>
  </si>
  <si>
    <t>Waldhausen karabiner kantárszárhoz</t>
  </si>
  <si>
    <t>Zügelsnap-eckige Oese, 19 mm</t>
  </si>
  <si>
    <t>Ideális a könnyű szárcseréhez.
Négyzet alakú fűzőlyuk, 19 mm, nikkelezett vas.</t>
  </si>
  <si>
    <t>Zügelsnap-eckige Oese</t>
  </si>
  <si>
    <t>Waldhausen X-Line gurtnis kantárszár</t>
  </si>
  <si>
    <t>Gurtzügel X-Line 19 mm,schwarz, WB</t>
  </si>
  <si>
    <r>
      <rPr>
        <sz val="11"/>
        <color rgb="FF000000"/>
        <rFont val="Aptos Narrow"/>
        <family val="2"/>
        <charset val="238"/>
        <scheme val="minor"/>
      </rPr>
      <t xml:space="preserve">Extra tapadós gumis lovaglószár gurtnival, könnyen felcsatolható. Prémium minőségű bőrből készült, gumival kombinált. 
Rozsdamentes acél csatokkal.
</t>
    </r>
    <r>
      <rPr>
        <b/>
        <u/>
        <sz val="11"/>
        <color rgb="FF000000"/>
        <rFont val="Aptos Narrow"/>
        <family val="2"/>
        <charset val="238"/>
        <scheme val="minor"/>
      </rPr>
      <t>Szélessége</t>
    </r>
    <r>
      <rPr>
        <sz val="11"/>
        <color rgb="FF000000"/>
        <rFont val="Aptos Narrow"/>
        <family val="2"/>
        <charset val="238"/>
        <scheme val="minor"/>
      </rPr>
      <t>: 19 mm</t>
    </r>
  </si>
  <si>
    <t>Gurtzügel X-Line 19 mm</t>
  </si>
  <si>
    <t>Gurtzügel X-Line 19 mm, braun, WB</t>
  </si>
  <si>
    <t>952301-PON</t>
  </si>
  <si>
    <t>STAR szines gumiszár</t>
  </si>
  <si>
    <t>Gummizügel Rainbow, Pony</t>
  </si>
  <si>
    <r>
      <rPr>
        <sz val="11"/>
        <color rgb="FF000000"/>
        <rFont val="Aptos Narrow"/>
        <family val="2"/>
        <charset val="238"/>
        <scheme val="minor"/>
      </rPr>
      <t xml:space="preserve">Gumis lovaglószár négyszínű stopokkal, hogy könnyen korrigálhasd a szárak egyenlőtlenségét.
Jó bőrminőség, tökéletes ár-érték arányban.
</t>
    </r>
    <r>
      <rPr>
        <b/>
        <u/>
        <sz val="11"/>
        <color rgb="FF000000"/>
        <rFont val="Aptos Narrow"/>
        <family val="2"/>
        <charset val="238"/>
        <scheme val="minor"/>
      </rPr>
      <t>Szélessége</t>
    </r>
    <r>
      <rPr>
        <sz val="11"/>
        <color rgb="FF000000"/>
        <rFont val="Aptos Narrow"/>
        <family val="2"/>
        <charset val="238"/>
        <scheme val="minor"/>
      </rPr>
      <t>: 22 mm</t>
    </r>
  </si>
  <si>
    <t>Gummizügel Rainbow</t>
  </si>
  <si>
    <t>952301-WB</t>
  </si>
  <si>
    <t>Gummizügel Rainbow, WB</t>
  </si>
  <si>
    <t>12 mm</t>
  </si>
  <si>
    <t>Waldhausen X-Line bőr nagykantár szár</t>
  </si>
  <si>
    <t>Kandarenzügel Leder X-Line 12 mm,schwarz</t>
  </si>
  <si>
    <r>
      <rPr>
        <sz val="11"/>
        <color rgb="FF000000"/>
        <rFont val="Aptos Narrow"/>
        <family val="2"/>
        <charset val="238"/>
        <scheme val="minor"/>
      </rPr>
      <t xml:space="preserve">Kiváló minőségű bőrből, kiválóan kidolgozott kantár. Rozsdamentes acél csatokkal.
</t>
    </r>
    <r>
      <rPr>
        <b/>
        <u/>
        <sz val="11"/>
        <color rgb="FF000000"/>
        <rFont val="Aptos Narrow"/>
        <family val="2"/>
        <charset val="238"/>
        <scheme val="minor"/>
      </rPr>
      <t>Szélessége</t>
    </r>
    <r>
      <rPr>
        <sz val="11"/>
        <color rgb="FF000000"/>
        <rFont val="Aptos Narrow"/>
        <family val="2"/>
        <charset val="238"/>
        <scheme val="minor"/>
      </rPr>
      <t>: 12 mm</t>
    </r>
  </si>
  <si>
    <t>Kandarenzügel Leder X-Line 12 mm</t>
  </si>
  <si>
    <t>Waldhausen X-Line sima bőr kantárszár</t>
  </si>
  <si>
    <t>Trensenzügel Leder glatt X-line 16 mm,schwarz</t>
  </si>
  <si>
    <r>
      <rPr>
        <sz val="11"/>
        <color rgb="FF000000"/>
        <rFont val="Aptos Narrow"/>
        <family val="2"/>
        <charset val="238"/>
        <scheme val="minor"/>
      </rPr>
      <t xml:space="preserve">Kiváló minőségű bőrből, kiválóan kidolgozott kantár. Rozsdamentes acél csatokkal.
</t>
    </r>
    <r>
      <rPr>
        <b/>
        <u/>
        <sz val="11"/>
        <color rgb="FF000000"/>
        <rFont val="Aptos Narrow"/>
        <family val="2"/>
        <charset val="238"/>
        <scheme val="minor"/>
      </rPr>
      <t>Szélessége</t>
    </r>
    <r>
      <rPr>
        <sz val="11"/>
        <color rgb="FF000000"/>
        <rFont val="Aptos Narrow"/>
        <family val="2"/>
        <charset val="238"/>
        <scheme val="minor"/>
      </rPr>
      <t>: 16 mm</t>
    </r>
  </si>
  <si>
    <t>Trensenzügel Leder glatt X-line 16 mm</t>
  </si>
  <si>
    <t>Trensenzügel Leder glatt X-line 16 mm, braun</t>
  </si>
  <si>
    <t>9563701-PON</t>
  </si>
  <si>
    <t>Gurtzügel X-Line 19 mm,schwarz, Pony</t>
  </si>
  <si>
    <r>
      <rPr>
        <sz val="11"/>
        <color rgb="FF000000"/>
        <rFont val="Aptos Narrow"/>
        <family val="2"/>
        <charset val="238"/>
        <scheme val="minor"/>
      </rPr>
      <t xml:space="preserve">Kiváló minőségű bőrből, kiválóan kidolgozott kantár. Rozsdamentes acél csatokkal. Bőrrudakkal és martingál csúszkákkal.
</t>
    </r>
    <r>
      <rPr>
        <b/>
        <u/>
        <sz val="11"/>
        <color rgb="FF000000"/>
        <rFont val="Aptos Narrow"/>
        <family val="2"/>
        <charset val="238"/>
        <scheme val="minor"/>
      </rPr>
      <t>Szélessége</t>
    </r>
    <r>
      <rPr>
        <sz val="11"/>
        <color rgb="FF000000"/>
        <rFont val="Aptos Narrow"/>
        <family val="2"/>
        <charset val="238"/>
        <scheme val="minor"/>
      </rPr>
      <t xml:space="preserve">: 19 mm
</t>
    </r>
    <r>
      <rPr>
        <b/>
        <u/>
        <sz val="11"/>
        <color rgb="FF000000"/>
        <rFont val="Aptos Narrow"/>
        <family val="2"/>
        <charset val="238"/>
        <scheme val="minor"/>
      </rPr>
      <t>Méretei</t>
    </r>
    <r>
      <rPr>
        <sz val="11"/>
        <color rgb="FF000000"/>
        <rFont val="Aptos Narrow"/>
        <family val="2"/>
        <charset val="238"/>
        <scheme val="minor"/>
      </rPr>
      <t xml:space="preserve">: </t>
    </r>
    <r>
      <rPr>
        <u/>
        <sz val="11"/>
        <color rgb="FF000000"/>
        <rFont val="Aptos Narrow"/>
        <family val="2"/>
        <charset val="238"/>
        <scheme val="minor"/>
      </rPr>
      <t>PON</t>
    </r>
    <r>
      <rPr>
        <sz val="11"/>
        <color rgb="FF000000"/>
        <rFont val="Aptos Narrow"/>
        <family val="2"/>
        <charset val="238"/>
        <scheme val="minor"/>
      </rPr>
      <t xml:space="preserve">: 260 cm ; </t>
    </r>
    <r>
      <rPr>
        <u/>
        <sz val="11"/>
        <color rgb="FF000000"/>
        <rFont val="Aptos Narrow"/>
        <family val="2"/>
        <charset val="238"/>
        <scheme val="minor"/>
      </rPr>
      <t>WB</t>
    </r>
    <r>
      <rPr>
        <sz val="11"/>
        <color rgb="FF000000"/>
        <rFont val="Aptos Narrow"/>
        <family val="2"/>
        <charset val="238"/>
        <scheme val="minor"/>
      </rPr>
      <t>: 290 cm</t>
    </r>
  </si>
  <si>
    <t>9563701-WB</t>
  </si>
  <si>
    <t>9563730-PON</t>
  </si>
  <si>
    <t>Gurtzügel X-Line 19 mm, braun, Pony</t>
  </si>
  <si>
    <t>9563730-WB</t>
  </si>
  <si>
    <t>9563801-PON</t>
  </si>
  <si>
    <t>Waldhausen X-Line csúszásgátlós kantárszár</t>
  </si>
  <si>
    <t>Anti-Slip- Zügel  X-Line, 19 mm,schwarz, Pony</t>
  </si>
  <si>
    <r>
      <rPr>
        <sz val="11"/>
        <color rgb="FF000000"/>
        <rFont val="Aptos Narrow"/>
        <family val="2"/>
        <charset val="238"/>
        <scheme val="minor"/>
      </rPr>
      <t xml:space="preserve">Kiváló minőségű bőrből, kiválóan kidolgozott kantár. Rozsdamentes acél csatokkal. Integrált gumibevonattal. Bőrrudakkal és martingál csúszkákkal.
</t>
    </r>
    <r>
      <rPr>
        <b/>
        <u/>
        <sz val="11"/>
        <color rgb="FF000000"/>
        <rFont val="Aptos Narrow"/>
        <family val="2"/>
        <charset val="238"/>
        <scheme val="minor"/>
      </rPr>
      <t>Szélessége</t>
    </r>
    <r>
      <rPr>
        <sz val="11"/>
        <color rgb="FF000000"/>
        <rFont val="Aptos Narrow"/>
        <family val="2"/>
        <charset val="238"/>
        <scheme val="minor"/>
      </rPr>
      <t>: 19 mm</t>
    </r>
  </si>
  <si>
    <t>Anti-Slip- Zügel  X-Line</t>
  </si>
  <si>
    <t>9563801-WB</t>
  </si>
  <si>
    <t>Anti-Slip- Zügel  X-Line, 19 mm,schwarz</t>
  </si>
  <si>
    <t xml:space="preserve"> 22 mm</t>
  </si>
  <si>
    <t>Waldhausen gumis kantárszár bőrrel</t>
  </si>
  <si>
    <t>Gummizügel mit Leder,schwarz, 22 mm</t>
  </si>
  <si>
    <r>
      <rPr>
        <sz val="11"/>
        <color rgb="FF000000"/>
        <rFont val="Aptos Narrow"/>
        <family val="2"/>
        <charset val="238"/>
        <scheme val="minor"/>
      </rPr>
      <t xml:space="preserve">Kiváló minőségű bőrből, kiválóan kidolgozott kantár. Rozsdamentes acél csatokkal. Puha gumi anyag nylon borítással az optimális tapadásért. Martingál csúszkával.
</t>
    </r>
    <r>
      <rPr>
        <b/>
        <u/>
        <sz val="11"/>
        <color rgb="FF000000"/>
        <rFont val="Aptos Narrow"/>
        <family val="2"/>
        <charset val="238"/>
        <scheme val="minor"/>
      </rPr>
      <t>Mérete</t>
    </r>
    <r>
      <rPr>
        <sz val="11"/>
        <color rgb="FF000000"/>
        <rFont val="Aptos Narrow"/>
        <family val="2"/>
        <charset val="238"/>
        <scheme val="minor"/>
      </rPr>
      <t xml:space="preserve">: WB
</t>
    </r>
    <r>
      <rPr>
        <b/>
        <u/>
        <sz val="11"/>
        <color rgb="FF000000"/>
        <rFont val="Aptos Narrow"/>
        <family val="2"/>
        <charset val="238"/>
        <scheme val="minor"/>
      </rPr>
      <t>Szélessége</t>
    </r>
    <r>
      <rPr>
        <sz val="11"/>
        <color rgb="FF000000"/>
        <rFont val="Aptos Narrow"/>
        <family val="2"/>
        <charset val="238"/>
        <scheme val="minor"/>
      </rPr>
      <t>: 22 mm</t>
    </r>
  </si>
  <si>
    <t>Gummizügel mit Leder</t>
  </si>
  <si>
    <t>9566701-PON</t>
  </si>
  <si>
    <t>Waldhausen csúszásgátlós kantárszár 
karabinerrel</t>
  </si>
  <si>
    <t>Anti-Slip-Zügel 19 mm mit Karabiner,schwarz, Pony</t>
  </si>
  <si>
    <t>Anti-Slip-Zügel 19 mm mit Karabiner</t>
  </si>
  <si>
    <t>9566701-WB</t>
  </si>
  <si>
    <t>Anti-Slip-Zügel 19 mm mit Karabiner,schwarz, WB</t>
  </si>
  <si>
    <t>Waldhausen vadász kantárszár</t>
  </si>
  <si>
    <t>Jagdzügel,schwarz, WB</t>
  </si>
  <si>
    <r>
      <rPr>
        <sz val="11"/>
        <color rgb="FF000000"/>
        <rFont val="Aptos Narrow"/>
        <family val="2"/>
        <charset val="238"/>
        <scheme val="minor"/>
      </rPr>
      <t xml:space="preserve">Kiváló minőségű bőrből, kiválóan kidolgozott kantár. Rozsdamentes acél csatokkal. Övkantár három kézi hurokkal a biztos tartás érdekében. Martingál csúszkával.
</t>
    </r>
    <r>
      <rPr>
        <b/>
        <u/>
        <sz val="11"/>
        <color rgb="FF000000"/>
        <rFont val="Aptos Narrow"/>
        <family val="2"/>
        <charset val="238"/>
        <scheme val="minor"/>
      </rPr>
      <t>Szélessége</t>
    </r>
    <r>
      <rPr>
        <sz val="11"/>
        <color rgb="FF000000"/>
        <rFont val="Aptos Narrow"/>
        <family val="2"/>
        <charset val="238"/>
        <scheme val="minor"/>
      </rPr>
      <t>: 19 mm</t>
    </r>
  </si>
  <si>
    <t>Jagdzügel</t>
  </si>
  <si>
    <t>957401-WB</t>
  </si>
  <si>
    <t xml:space="preserve"> 19mm</t>
  </si>
  <si>
    <t>Waldhausen X-Line puha bőr kantárszár</t>
  </si>
  <si>
    <t>Trensenzügel SOFT Leder, X-Line,schwarz, 19mm</t>
  </si>
  <si>
    <r>
      <rPr>
        <sz val="11"/>
        <color rgb="FF000000"/>
        <rFont val="Aptos Narrow"/>
        <family val="2"/>
        <charset val="238"/>
        <scheme val="minor"/>
      </rPr>
      <t xml:space="preserve">Kiváló minőségű bőrből, kiválóan kidolgozott kantár. Rozsdamentes acél csatokkal. Nylon puha bőrrel bevonva.
Rudakkal és martingál csúszkákkal a kihajláshoz.
</t>
    </r>
    <r>
      <rPr>
        <b/>
        <u/>
        <sz val="11"/>
        <color rgb="FF000000"/>
        <rFont val="Aptos Narrow"/>
        <family val="2"/>
        <charset val="238"/>
        <scheme val="minor"/>
      </rPr>
      <t>Szélessége</t>
    </r>
    <r>
      <rPr>
        <sz val="11"/>
        <color rgb="FF000000"/>
        <rFont val="Aptos Narrow"/>
        <family val="2"/>
        <charset val="238"/>
        <scheme val="minor"/>
      </rPr>
      <t>: 19mm</t>
    </r>
  </si>
  <si>
    <t>Trensenzügel SOFT Leder</t>
  </si>
  <si>
    <t>9574201-3</t>
  </si>
  <si>
    <t>Waldhausen X-Line hosszú kantárszár</t>
  </si>
  <si>
    <t>Langzügel Gurtband 3m, X-line, 19 mm,schwarz</t>
  </si>
  <si>
    <r>
      <rPr>
        <sz val="11"/>
        <color rgb="FF000000"/>
        <rFont val="Aptos Narrow"/>
        <family val="2"/>
        <charset val="238"/>
        <scheme val="minor"/>
      </rPr>
      <t xml:space="preserve">Hosszú kantár - változatos edzés minden járásban a talajtól, gimnasztikai hatással. Nyújtó és hajlító gyakorlatokhoz is jó.
Kiváló minőségű bőrből, kiválóan kidolgozott kantár. Rozsdamentes acél csatokkal.
</t>
    </r>
    <r>
      <rPr>
        <b/>
        <u/>
        <sz val="11"/>
        <color rgb="FF000000"/>
        <rFont val="Aptos Narrow"/>
        <family val="2"/>
        <charset val="238"/>
        <scheme val="minor"/>
      </rPr>
      <t>Szélessége</t>
    </r>
    <r>
      <rPr>
        <sz val="11"/>
        <color rgb="FF000000"/>
        <rFont val="Aptos Narrow"/>
        <family val="2"/>
        <charset val="238"/>
        <scheme val="minor"/>
      </rPr>
      <t>: 19mm</t>
    </r>
  </si>
  <si>
    <t>Langzügel Gurtband 3m</t>
  </si>
  <si>
    <t>9574201-4</t>
  </si>
  <si>
    <t>Langzügel Gurtband 4m, X-line, 19 mm,schwarz</t>
  </si>
  <si>
    <t>Langzügel Gurtband 4m</t>
  </si>
  <si>
    <t>9574301-PON</t>
  </si>
  <si>
    <t>Waldhausen csúszásgátlós kantárszár színes beosztással</t>
  </si>
  <si>
    <t>Anti-Slip-Zügel mit bunten Stegen, X-Line, schw.,16mm, PON</t>
  </si>
  <si>
    <r>
      <rPr>
        <sz val="11"/>
        <color rgb="FF000000"/>
        <rFont val="Aptos Narrow"/>
        <family val="2"/>
        <charset val="238"/>
        <scheme val="minor"/>
      </rPr>
      <t xml:space="preserve">Integrált gumibevonattal. Különböző színű stopokkal az egyszerűbb irányítás érdekében. Martingál csúszkával.
Kiváló minőségű bőrből, kiválóan kidolgozott kantár. Rozsdamentes acél csatokkal.
</t>
    </r>
    <r>
      <rPr>
        <b/>
        <u/>
        <sz val="11"/>
        <color rgb="FF000000"/>
        <rFont val="Aptos Narrow"/>
        <family val="2"/>
        <charset val="238"/>
        <scheme val="minor"/>
      </rPr>
      <t>Mérete</t>
    </r>
    <r>
      <rPr>
        <sz val="11"/>
        <color rgb="FF000000"/>
        <rFont val="Aptos Narrow"/>
        <family val="2"/>
        <charset val="238"/>
        <scheme val="minor"/>
      </rPr>
      <t xml:space="preserve">: </t>
    </r>
    <r>
      <rPr>
        <u/>
        <sz val="11"/>
        <color rgb="FF000000"/>
        <rFont val="Aptos Narrow"/>
        <family val="2"/>
        <charset val="238"/>
        <scheme val="minor"/>
      </rPr>
      <t>PON</t>
    </r>
    <r>
      <rPr>
        <sz val="11"/>
        <color rgb="FF000000"/>
        <rFont val="Aptos Narrow"/>
        <family val="2"/>
        <charset val="238"/>
        <scheme val="minor"/>
      </rPr>
      <t xml:space="preserve">: 16 mm ; </t>
    </r>
    <r>
      <rPr>
        <u/>
        <sz val="11"/>
        <color rgb="FF000000"/>
        <rFont val="Aptos Narrow"/>
        <family val="2"/>
        <charset val="238"/>
        <scheme val="minor"/>
      </rPr>
      <t>WB</t>
    </r>
    <r>
      <rPr>
        <sz val="11"/>
        <color rgb="FF000000"/>
        <rFont val="Aptos Narrow"/>
        <family val="2"/>
        <charset val="238"/>
        <scheme val="minor"/>
      </rPr>
      <t>: 19 mm</t>
    </r>
  </si>
  <si>
    <t>Anti-Slip-Zügel mit bunten Stegen</t>
  </si>
  <si>
    <t>9574301-WB</t>
  </si>
  <si>
    <t>Anti-Slip-Zügel mit bunten Stegen,  X-Line, schw.,19 mm, WB</t>
  </si>
  <si>
    <t>9575201-PON</t>
  </si>
  <si>
    <t>Waldhausen X-Line gumis kantárszár beosztókkal</t>
  </si>
  <si>
    <t>Gummizügel mit Stegen, X-Line, schw.,16mm, PON</t>
  </si>
  <si>
    <r>
      <rPr>
        <sz val="11"/>
        <color rgb="FF000000"/>
        <rFont val="Aptos Narrow"/>
        <family val="2"/>
        <charset val="238"/>
        <scheme val="minor"/>
      </rPr>
      <t xml:space="preserve">Kiváló minőségű bőrből, kiválóan kidolgozott kantár. Rozsdamentes acél csatokkal. Extra tapadós gumis lovaglószár gurtnival, könnyen felcsatolható. Martingállal kombinált.
5 rúd oldalanként
</t>
    </r>
    <r>
      <rPr>
        <b/>
        <u/>
        <sz val="11"/>
        <color rgb="FF000000"/>
        <rFont val="Aptos Narrow"/>
        <family val="2"/>
        <charset val="238"/>
        <scheme val="minor"/>
      </rPr>
      <t>Szélessége</t>
    </r>
    <r>
      <rPr>
        <sz val="11"/>
        <color rgb="FF000000"/>
        <rFont val="Aptos Narrow"/>
        <family val="2"/>
        <charset val="238"/>
        <scheme val="minor"/>
      </rPr>
      <t xml:space="preserve">: 16 mm
</t>
    </r>
    <r>
      <rPr>
        <b/>
        <u/>
        <sz val="11"/>
        <color rgb="FF000000"/>
        <rFont val="Aptos Narrow"/>
        <family val="2"/>
        <charset val="238"/>
        <scheme val="minor"/>
      </rPr>
      <t>Rúdtávolság</t>
    </r>
    <r>
      <rPr>
        <sz val="11"/>
        <color rgb="FF000000"/>
        <rFont val="Aptos Narrow"/>
        <family val="2"/>
        <charset val="238"/>
        <scheme val="minor"/>
      </rPr>
      <t>: 15 cm</t>
    </r>
    <r>
      <rPr>
        <sz val="11"/>
        <color rgb="FF000000"/>
        <rFont val="Aptos Narrow"/>
        <family val="2"/>
        <charset val="238"/>
        <scheme val="minor"/>
      </rPr>
      <t xml:space="preserve">
</t>
    </r>
    <r>
      <rPr>
        <b/>
        <u/>
        <sz val="11"/>
        <color rgb="FF000000"/>
        <rFont val="Aptos Narrow"/>
        <family val="2"/>
        <charset val="238"/>
        <scheme val="minor"/>
      </rPr>
      <t>Mérete (WB)</t>
    </r>
    <r>
      <rPr>
        <sz val="11"/>
        <color rgb="FF000000"/>
        <rFont val="Aptos Narrow"/>
        <family val="2"/>
        <charset val="238"/>
        <scheme val="minor"/>
      </rPr>
      <t xml:space="preserve">: 150 cm
</t>
    </r>
    <r>
      <rPr>
        <b/>
        <u/>
        <sz val="11"/>
        <color rgb="FF000000"/>
        <rFont val="Aptos Narrow"/>
        <family val="2"/>
        <charset val="238"/>
        <scheme val="minor"/>
      </rPr>
      <t>Mérete (PON)</t>
    </r>
    <r>
      <rPr>
        <sz val="11"/>
        <color rgb="FF000000"/>
        <rFont val="Aptos Narrow"/>
        <family val="2"/>
        <charset val="238"/>
        <scheme val="minor"/>
      </rPr>
      <t>: 136 cm</t>
    </r>
  </si>
  <si>
    <t>Gummizügel mit Stegen</t>
  </si>
  <si>
    <t>9575201-WB</t>
  </si>
  <si>
    <t>Gummizügel mit Stegen, X-Line, schw.,16mm, WB</t>
  </si>
  <si>
    <t>9575230-WB</t>
  </si>
  <si>
    <t>Gummizügel mit Stegen, X-Line, braun, 16mm, WB</t>
  </si>
  <si>
    <t>9576708-PON</t>
  </si>
  <si>
    <t>Waldhausen X-Line Boost homlokszíj</t>
  </si>
  <si>
    <t>Stirnband X-Line Boost, roségold, PON</t>
  </si>
  <si>
    <t>Hajlított homlokszíj nagy, csillogó strasszokkal.
A Waldhausen homlokszíjak - első osztályú bőrből készültek, kiváló minőségű kidolgozással.</t>
  </si>
  <si>
    <t>Stirnband X-Line Boost</t>
  </si>
  <si>
    <t>roségold</t>
  </si>
  <si>
    <t>9576701-PON</t>
  </si>
  <si>
    <t>Stirnband X-Line Boost, perlmutt, PON</t>
  </si>
  <si>
    <t>9576700-PON</t>
  </si>
  <si>
    <t>Stirnband X-Line Boost, weiß, PON</t>
  </si>
  <si>
    <t>9576708-VB</t>
  </si>
  <si>
    <t>Stirnband X-Line Boost, roségold, VB</t>
  </si>
  <si>
    <t>9576700-VB</t>
  </si>
  <si>
    <t>Stirnband X-Line Boost, weiß, VB</t>
  </si>
  <si>
    <t>9576708-WB</t>
  </si>
  <si>
    <t>Stirnband X-Line Boost, roségold, WB</t>
  </si>
  <si>
    <t>9576700-WB</t>
  </si>
  <si>
    <t>Stirnband X-Line Boost, weiß, WB</t>
  </si>
  <si>
    <t>9577501-PON</t>
  </si>
  <si>
    <t>Waldhausen X-Line Diadem homlokszíj</t>
  </si>
  <si>
    <t>Stirnband X-Line Diadem, weiß, PON</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</si>
  <si>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Dekoratív, ívelt homlokszíj könnycsepp alakú kövekkel.</t>
  </si>
  <si>
    <t>Stirnband X-Line Diadem</t>
  </si>
  <si>
    <t>9577501-VB</t>
  </si>
  <si>
    <t>Stirnband X-Line Diadem, weiß, VB</t>
  </si>
  <si>
    <t>9577501-WB</t>
  </si>
  <si>
    <t>Stirnband X-Line Diadem, weiß, WB</t>
  </si>
  <si>
    <t>9579701-VB</t>
  </si>
  <si>
    <t>Waldhausen X-Line Classic homlokszíj</t>
  </si>
  <si>
    <t>Stirnband X-Line Classic,schwarz, silber, VB</t>
  </si>
  <si>
    <t>Ívelt homlokszíj csillogó kövekkel.</t>
  </si>
  <si>
    <t>Stirnband X-Line Classic</t>
  </si>
  <si>
    <t>9579701-WB</t>
  </si>
  <si>
    <t>Stirnband X-Line Classic,schwarz, silber, WB</t>
  </si>
  <si>
    <t>9579730-VB</t>
  </si>
  <si>
    <t>Stirnband X-Line Classic, braun, silber, VB</t>
  </si>
  <si>
    <t>9579730-WB</t>
  </si>
  <si>
    <t>Stirnband X-Line Classic, braun, silber, WB</t>
  </si>
  <si>
    <t>Waldhausen X-Line szuperpuha kantárszár</t>
  </si>
  <si>
    <t>Waldhausen X-Line Lederzügel Supersoft</t>
  </si>
  <si>
    <r>
      <rPr>
        <sz val="11"/>
        <color rgb="FF000000"/>
        <rFont val="Aptos Narrow"/>
        <family val="2"/>
        <charset val="238"/>
        <scheme val="minor"/>
      </rPr>
      <t xml:space="preserve">Puha bőrből készült kantár, bőrrudakkal, martingál csúszkákkal és horgokkal.
</t>
    </r>
    <r>
      <rPr>
        <b/>
        <u/>
        <sz val="11"/>
        <color rgb="FF000000"/>
        <rFont val="Aptos Narrow"/>
        <family val="2"/>
        <charset val="238"/>
        <scheme val="minor"/>
      </rPr>
      <t>Szélessége</t>
    </r>
    <r>
      <rPr>
        <sz val="11"/>
        <color rgb="FF000000"/>
        <rFont val="Aptos Narrow"/>
        <family val="2"/>
        <charset val="238"/>
        <scheme val="minor"/>
      </rPr>
      <t>: 16 mm</t>
    </r>
  </si>
  <si>
    <t>Waldhausen X-Line gumi-kantárszár</t>
  </si>
  <si>
    <t>Waldhausen X-Line Gummi-Lederzügel</t>
  </si>
  <si>
    <r>
      <rPr>
        <sz val="11"/>
        <color rgb="FF000000"/>
        <rFont val="Aptos Narrow"/>
        <family val="2"/>
        <charset val="238"/>
        <scheme val="minor"/>
      </rPr>
      <t xml:space="preserve">Puha bőrből készült kantár, egyik oldalán gumibevonattal és bevarrt bőrrudakkal. Martingale csúszkákkal és rozsdamentes acél szerelvényekkel.
</t>
    </r>
    <r>
      <rPr>
        <b/>
        <u/>
        <sz val="11"/>
        <color rgb="FF000000"/>
        <rFont val="Aptos Narrow"/>
        <family val="2"/>
        <charset val="238"/>
        <scheme val="minor"/>
      </rPr>
      <t>Szélessége</t>
    </r>
    <r>
      <rPr>
        <sz val="11"/>
        <color rgb="FF000000"/>
        <rFont val="Aptos Narrow"/>
        <family val="2"/>
        <charset val="238"/>
        <scheme val="minor"/>
      </rPr>
      <t>: 16  mm</t>
    </r>
  </si>
  <si>
    <t>9801401-VB</t>
  </si>
  <si>
    <t>Waldhausen S-Line orrszíj</t>
  </si>
  <si>
    <t>Reithalfter S-Line hann.,schwarz, VB</t>
  </si>
  <si>
    <t>Lágyan párnázott orrszíj.
A Waldhausen orrszíjak kiváló minőségű olasz bőrből készülnek és kiválóan kidolgozottak. A csatok kizárólag rozsdamentes acélból készülnek.
Az S-Line kiegészítők X-Line-nal is kombinálhatók!</t>
  </si>
  <si>
    <t>Reithalfter S-Line hann.</t>
  </si>
  <si>
    <t>9801401-WB</t>
  </si>
  <si>
    <t>Reithalfter S-Line hann.,schwarz, WB</t>
  </si>
  <si>
    <t>9801430-VB</t>
  </si>
  <si>
    <t>Reithalfter S-Line hann., braun, VB</t>
  </si>
  <si>
    <t>9801430-WB</t>
  </si>
  <si>
    <t>Reithalfter S-Line hann., braun, WB</t>
  </si>
  <si>
    <t>9801501-VB</t>
  </si>
  <si>
    <t>Waldhausen S-Line állítható orrszíj</t>
  </si>
  <si>
    <t>Reithalfter S-Line hann.verstellb.,schwarz, VB</t>
  </si>
  <si>
    <t>Állítható, puha párnázott orrszíj a pontos beállításhoz.
A Waldhausen S-Line orrszíjak kiváló minőségű olasz bőrből készülnek és kiválóan kidolgozottak. A csatok kizárólag rozsdamentes acélból készülnek.
Az S-Line kiegészítők X-Line-nal is kombinálhatók!</t>
  </si>
  <si>
    <t>Reithalfter S-Line hann.verstellb.</t>
  </si>
  <si>
    <t>9801501-WB</t>
  </si>
  <si>
    <t>Reithalfter S-Line hann.verstellb.,schwarz, WB</t>
  </si>
  <si>
    <t>9801701-VB</t>
  </si>
  <si>
    <t>Waldhausen S-Line torokszíj</t>
  </si>
  <si>
    <t>Kehlriemen S-Line,schwarz, VB</t>
  </si>
  <si>
    <t xml:space="preserve">Minden Waldhausen kantárhoz illő torokszíj, amely kiváló minőségű olasz bőrből készült. Minden szerelvény és csat rozsdamentes acélból készül.
Az S-Line tartozékai szintén használhatók az X-Line kantárakhoz is! </t>
  </si>
  <si>
    <t>Kehlriemen S-Line</t>
  </si>
  <si>
    <t>9801701-WB</t>
  </si>
  <si>
    <t>Kehlriemen S-Line,schwarz, WB</t>
  </si>
  <si>
    <t>9801730-VB</t>
  </si>
  <si>
    <t>Kehlriemen S-Line, braun, VB</t>
  </si>
  <si>
    <t>9801730-WB</t>
  </si>
  <si>
    <t>Kehlriemen S-Line, braun, WB</t>
  </si>
  <si>
    <t>9801801-VB</t>
  </si>
  <si>
    <t>Waldhausen S-Line Pofaszíj pár</t>
  </si>
  <si>
    <t>Backenstücke S-Line Paar,schwarz, VB</t>
  </si>
  <si>
    <t>Minden Waldhausen kantárhoz való pofaszíj, amely kiváló minőségű olasz bőrből készült. Minden szerelvény és csat rozsdamentes acélból készül.
Az S-Line tartozékai szintén használhatók az X-Line kantárakhoz is!
A szíjakat párban szállítjuk.</t>
  </si>
  <si>
    <t>Backenstücke S-Line Paar</t>
  </si>
  <si>
    <t>9801801-WB</t>
  </si>
  <si>
    <t>Backenstücke S-Line Paar,schwarz, WB</t>
  </si>
  <si>
    <t>9801830-VB</t>
  </si>
  <si>
    <t>Backenstücke S-Line Paar, braun, VB</t>
  </si>
  <si>
    <t>9801830-WB</t>
  </si>
  <si>
    <t>Backenstücke S-Line Paar, braun, WB</t>
  </si>
  <si>
    <t>Sperriemen S-Line,schwarz</t>
  </si>
  <si>
    <t>Kiváló minőségű olasz bőrből készült. Minden szerelvény és csat rozsdamentes acélból készül.
Az S-Line tartozékai szintén használhatók az X-Line kantárakhoz is!</t>
  </si>
  <si>
    <t>Sperriemen S-Line</t>
  </si>
  <si>
    <t>Sperriemen S-Line, braun</t>
  </si>
  <si>
    <t>9802401-VB</t>
  </si>
  <si>
    <t>Waldhausen S-Line svéd orrszíj</t>
  </si>
  <si>
    <t>Reithalfter S-Line schwedisch,schwarz, VB</t>
  </si>
  <si>
    <t>4 cm széles, puha párnázott orrszíj.
A Waldhausen S-Line orrszíjak kiváló minőségű olasz bőrből készülnek és kiválóan kidolgozottak. A csatok kizárólag rozsdamentes acélból készülnek.
Az S-Line kiegészítők X-Line-nal is kombinálhatók!</t>
  </si>
  <si>
    <t>Reithalfter S-Line schwedisch</t>
  </si>
  <si>
    <t>9802401-WB</t>
  </si>
  <si>
    <t>Reithalfter S-Line schwedisch,schwarz, WB</t>
  </si>
  <si>
    <t>9802501-VB</t>
  </si>
  <si>
    <t>Waldhausen S-Line angol orrszíj</t>
  </si>
  <si>
    <t>Reithalfter S-Line englisch,schwarz, VB</t>
  </si>
  <si>
    <t>Puha bőrrel bélelve.
A Waldhausen orrszíjak kiváló minőségű olasz bőrből készülnek és kiválóan kidolgozottak. A csatok kizárólag rozsdamentes acélból készülnek.
Az S-Line kiegészítők X-Line-nal is kombinálhatók!</t>
  </si>
  <si>
    <t>Reithalfter S-Line englisch</t>
  </si>
  <si>
    <t>9802501-WB</t>
  </si>
  <si>
    <t>Reithalfter S-Line englisch,schwarz, WB</t>
  </si>
  <si>
    <t>9807201-VB</t>
  </si>
  <si>
    <t>Waldhausen S-Line svéd kombinált orrszíj</t>
  </si>
  <si>
    <t>Reithalfter S-Line schwed.komb.,schwarz, VB</t>
  </si>
  <si>
    <t>Az oldalt elkeskenyedő orrszíj lágyan párnázva.
A Waldhausen orrszíjak kiváló minőségű olasz bőrből készülnek és kiválóan kidolgozottak. A csatok kizárólag rozsdamentes acélból készülnek.
Az S-Line kiegészítők X-Line-nal is kombinálhatók!</t>
  </si>
  <si>
    <t>Reithalfter S-Line schwed.komb.</t>
  </si>
  <si>
    <t>9807201-WB</t>
  </si>
  <si>
    <t>Reithalfter S-Line schwed.komb.,schwarz, WB</t>
  </si>
  <si>
    <t>9807230-VB</t>
  </si>
  <si>
    <t>Reithalfter S-Line schwed.komb., braun, VB</t>
  </si>
  <si>
    <t>9807230-WB</t>
  </si>
  <si>
    <t>Reithalfter S-Line schwed.komb., braun, WB</t>
  </si>
  <si>
    <t>9807301-VB</t>
  </si>
  <si>
    <t>Waldhausen S-Line angol kombinált orrszíj</t>
  </si>
  <si>
    <t>Reithalfter S-Line engl.komb.,schwarz, VB</t>
  </si>
  <si>
    <t>Oldalt elkeskenyedő orrszíj lágyan párnázott. Extra állpárnával.
A Waldhausen orrszíjak kiváló minőségű olasz bőrből készülnek és kiválóan kidolgozottak. A csatok kizárólag rozsdamentes acélból készülnek.
Az S-Line kiegészítők X-Line-nal is kombinálhatók!</t>
  </si>
  <si>
    <t>Reithalfter S-Line engl.komb.</t>
  </si>
  <si>
    <t>9807301-WB</t>
  </si>
  <si>
    <t>Reithalfter S-Line engl.komb.,schwarz, WB</t>
  </si>
  <si>
    <t>9807330-VB</t>
  </si>
  <si>
    <t>Reithalfter S-Line engl.komb., braun, VB</t>
  </si>
  <si>
    <t>9807330-WB</t>
  </si>
  <si>
    <t>Reithalfter S-Line engl.komb., braun, WB</t>
  </si>
  <si>
    <t>9807501-VB</t>
  </si>
  <si>
    <t>Waldhausen S-Line Newshape tarkószíj</t>
  </si>
  <si>
    <t>Genickstück S-Line Newshape,schwarz, VB</t>
  </si>
  <si>
    <t>Puhán párnázott, anatómiai tarkószíj. Középen megszakított bőrhevederrel, hogy tehermentesítse a tarkót. 
A Waldhausen S-Line alkatrészek kiváló minőségű olasz bőrből készülnek és kiválóan kidolgozottak. A csatok kizárólag rozsdamentes acélból készülnek.
Az S-Line kiegészítők X-Line-nal is kombinálhatók!</t>
  </si>
  <si>
    <t>Genickstück S-Line Newshape</t>
  </si>
  <si>
    <t>9807501-WB</t>
  </si>
  <si>
    <t>Genickstück S-Line Newshape,schwarz, WB</t>
  </si>
  <si>
    <t>9807530-VB</t>
  </si>
  <si>
    <t>Genickstück S-Line Newshape, braun, VB</t>
  </si>
  <si>
    <t>9807530-WB</t>
  </si>
  <si>
    <t>Genickstück S-Line Newshape, braun, WB</t>
  </si>
  <si>
    <t>9807601-VB</t>
  </si>
  <si>
    <t>Waldhausen S-Line Gap tarkószíj</t>
  </si>
  <si>
    <t>Genickstück S-Line Gap,schwarz, VB</t>
  </si>
  <si>
    <t>Puhán párnázott, anatómiai tarkószíj. A középső rés által nincs nyomás a tarkóra. A rés különböző szélességekre állítható.
A Waldhausen S-Line alkatrészek kiváló minőségű olasz bőrből készülnek és kiválóan kidolgozottak. A csatok kizárólag rozsdamentes acélból készülnek.
Az S-Line kiegészítők X-Line-nal is kombinálhatók!</t>
  </si>
  <si>
    <t>Genickstück S-Line Gap</t>
  </si>
  <si>
    <t>9807601-WB</t>
  </si>
  <si>
    <t>Genickstück S-Line Gap,schwarz, WB</t>
  </si>
  <si>
    <t>9807630-VB</t>
  </si>
  <si>
    <t>Genickstück S-Line Gap, braun, VB</t>
  </si>
  <si>
    <t>9807630-WB</t>
  </si>
  <si>
    <t>Genickstück S-Line Gap, braun, WB</t>
  </si>
  <si>
    <t>68047030-MSH</t>
  </si>
  <si>
    <t xml:space="preserve"> Minishetty</t>
  </si>
  <si>
    <t>STAR Lifestyle kantár</t>
  </si>
  <si>
    <t>Trensenzaum Lifestyle, braun/braun unterlegt, Minishetty</t>
  </si>
  <si>
    <t>Kantár, nagykantár</t>
  </si>
  <si>
    <t>STAR Lifestyle kantár angol kombinált orrszíjjal, egyenes homlok- és tarkószíjjal. A kantár puhán bélelt orr- és homlokszíjjal rendelkezik, 19 mm-es szélességű szárral. Nikkelezett vas szerelvényekkel. 
STAR: A jó és megfizethető kantárkollekció Waldhausentől, tökéletes ár-érték arányban! Robusztus bőrminőség - jól megmunkált.</t>
  </si>
  <si>
    <t>Trensenzaum Lifestyle</t>
  </si>
  <si>
    <t>braun/braun unterlegt</t>
  </si>
  <si>
    <t>68047001-MSH</t>
  </si>
  <si>
    <t>Trensenzaum Lifestyle,schwarz/schwarz unterlegt, Minishetty</t>
  </si>
  <si>
    <t>schwarz/schwarz unterlegt</t>
  </si>
  <si>
    <t>68047030-PON</t>
  </si>
  <si>
    <t>Trensenzaum Lifestyle, braun/braun unterlegt, Pony</t>
  </si>
  <si>
    <t>68047001-PON</t>
  </si>
  <si>
    <t>Trensenzaum Lifestyle,schwarz/schwarz unterlegt, Pony</t>
  </si>
  <si>
    <t>68047030-SH</t>
  </si>
  <si>
    <t>Trensenzaum Lifestyle, braun/braun unterlegt, Shetty</t>
  </si>
  <si>
    <t>68047001-SH</t>
  </si>
  <si>
    <t>Trensenzaum Lifestyle,schwarz/schwarz unterlegt, Shetty</t>
  </si>
  <si>
    <t>68047030-VB</t>
  </si>
  <si>
    <t>Trensenzaum Lifestyle, braun/braun unterlegt, VB</t>
  </si>
  <si>
    <t>68047001-VB</t>
  </si>
  <si>
    <t>Trensenzaum Lifestyle,schwarz/schwarz unterlegt, VB</t>
  </si>
  <si>
    <t>68047030-WB</t>
  </si>
  <si>
    <t>Trensenzaum Lifestyle, braun/braun unterlegt, WB</t>
  </si>
  <si>
    <t>68047001-WB</t>
  </si>
  <si>
    <t>Trensenzaum Lifestyle,schwarz/schwarz unterlegt, WB</t>
  </si>
  <si>
    <t>81357054-MSH</t>
  </si>
  <si>
    <t xml:space="preserve"> Minishett</t>
  </si>
  <si>
    <t>STAR Diamond kantár</t>
  </si>
  <si>
    <t>Trensenzaum Diamond engl.komb., fuchsia, Minishett</t>
  </si>
  <si>
    <t xml:space="preserve">- Angol kombinált orrszíj
- Egyenes homlokszíj színes strasszlánccal
- Az orr- és homlokszíj lágyan bélelt
- Nikkelezett vas csatokkal
- Barna színű sárgaréz színű csatokkal
- 19 mm-es szélességű szárral, 16 mm-es szár MSH és SH méreteknél
A kantár a Waldhausen STAR kollekciójának darabja. Tökéletes ár-érték arány! Tartós bőrminőség - szakértői kivitelezés. </t>
  </si>
  <si>
    <t>Trensenzaum Diamond engl.komb.</t>
  </si>
  <si>
    <t>fuchsia</t>
  </si>
  <si>
    <t>81357030-MSH</t>
  </si>
  <si>
    <t>Trensenzaum Diamond engl.komb., braun/gold, Minishetty</t>
  </si>
  <si>
    <t>braun/gold</t>
  </si>
  <si>
    <t>81357005-MSH</t>
  </si>
  <si>
    <t>Trensenzaum Diamond engl.komb., blau, Minishetty</t>
  </si>
  <si>
    <t>81357001-MSH</t>
  </si>
  <si>
    <t>Trensenzaum Diamond engl.komb.,schwarz, Minishetty</t>
  </si>
  <si>
    <t>81357054-PON</t>
  </si>
  <si>
    <t>Trensenzaum Diamond engl.komb., fuchsia, Pony</t>
  </si>
  <si>
    <t>81357030-PON</t>
  </si>
  <si>
    <t>Trensenzaum Diamond engl.komb., braun/gold, Pony</t>
  </si>
  <si>
    <t>81357001-PON</t>
  </si>
  <si>
    <t>Trensenzaum Diamond engl.komb.,schwarz, Pony</t>
  </si>
  <si>
    <t>81357054-SH</t>
  </si>
  <si>
    <t>Trensenzaum Diamond engl.komb., fuchsia, Shetty</t>
  </si>
  <si>
    <t>81357030-SH</t>
  </si>
  <si>
    <t>Trensenzaum Diamond engl.komb., braun/gold, Shetty</t>
  </si>
  <si>
    <t>81357001-SH</t>
  </si>
  <si>
    <t>Trensenzaum Diamond engl.komb.,schwarz, Shetty</t>
  </si>
  <si>
    <t>81357054-VB</t>
  </si>
  <si>
    <t>Trensenzaum Diamond engl.komb., fuchsia, VB</t>
  </si>
  <si>
    <t>81357030-VB</t>
  </si>
  <si>
    <t>Trensenzaum Diamond engl.komb., braun/gold, VB</t>
  </si>
  <si>
    <t>81357001-VB</t>
  </si>
  <si>
    <t>Trensenzaum Diamond engl.komb.,schwarz, VB</t>
  </si>
  <si>
    <t>81357054-WB</t>
  </si>
  <si>
    <t>Trensenzaum Diamond engl.komb., fuchsia, WB</t>
  </si>
  <si>
    <t>81357030-WB</t>
  </si>
  <si>
    <t>Trensenzaum Diamond engl.komb., braun/gold, WB</t>
  </si>
  <si>
    <t>81357001-WB</t>
  </si>
  <si>
    <t>Trensenzaum Diamond engl.komb.,schwarz, WB</t>
  </si>
  <si>
    <t>813801-PON</t>
  </si>
  <si>
    <t>STAR hannoveri kantár</t>
  </si>
  <si>
    <t>Trensenzaum Hannover,schwarz, Pony</t>
  </si>
  <si>
    <t xml:space="preserve">Párnázott hannoveri orrszíjjal rendelkező kantár, nikkelezett vas csatokkal. A kantárhoz 19 mm-es szár is tartozik.  
A kantár a Waldhausen STAR kollekciójának darabja. Tökéletes ár-érték arány! Tartós bőrminőség - szakértői kivitelezés. </t>
  </si>
  <si>
    <t>Trensenzaum Hannover</t>
  </si>
  <si>
    <t>813801-SH</t>
  </si>
  <si>
    <t>Trensenzaum Hannover,schwarz, Shetty</t>
  </si>
  <si>
    <t>813801-VB</t>
  </si>
  <si>
    <t>Trensenzaum Hannover,schwarz, VB</t>
  </si>
  <si>
    <t>813801-WB</t>
  </si>
  <si>
    <t>Trensenzaum Hannover,schwarz, WB</t>
  </si>
  <si>
    <t>8138501-PON</t>
  </si>
  <si>
    <t>STAR zabla nélküli kantár</t>
  </si>
  <si>
    <t>STAR Zaum Gebisslos,schwarz, PON</t>
  </si>
  <si>
    <t xml:space="preserve">Puhán bélelt zabla nélküli kantár a Waldhausen STAR almárkájától. Rozsdamentes acél csatokkal felszerelt. A kantárhoz szár is tartozik.  
A kantár a Waldhausen STAR kollekciójának darabja. Tökéletes ár-érték arány! Tartós bőrminőség - szakértői kivitelezés. </t>
  </si>
  <si>
    <t>STAR Zaum Gebisslos</t>
  </si>
  <si>
    <t>8138501-VB</t>
  </si>
  <si>
    <t>STAR Zaum Gebisslos,schwarz, VB</t>
  </si>
  <si>
    <t>8138501-WB</t>
  </si>
  <si>
    <t>STAR Zaum Gebisslos,schwarz, WB</t>
  </si>
  <si>
    <t>8138501-XWB</t>
  </si>
  <si>
    <t>STAR Zaum Gebisslos,schwarz, XWB</t>
  </si>
  <si>
    <t>8140938-MSH</t>
  </si>
  <si>
    <t>STAR Unicorn kantár</t>
  </si>
  <si>
    <t>Trensenzaum Unicorn, nachtblau/azalee, Minishetty</t>
  </si>
  <si>
    <t>- Angol kombinált orrszíjjal 
- Lágyan bélelt orr- és tarkószíj
- Egyenes homlokszíj színes kövekkel
- Könnyen kezelhető szintetikus anyagból készült
- 16 mm-es szárral</t>
  </si>
  <si>
    <t>Trensenzaum Unicorn</t>
  </si>
  <si>
    <t>nachtblau/azalee</t>
  </si>
  <si>
    <t>8140938-PON</t>
  </si>
  <si>
    <t>Trensenzaum Unicorn, nachtblau/azalee, Pony</t>
  </si>
  <si>
    <t>8140938-SH</t>
  </si>
  <si>
    <t>Trensenzaum Unicorn, nachtblau/azalee, Shetty</t>
  </si>
  <si>
    <t>8142501-MSH</t>
  </si>
  <si>
    <t xml:space="preserve"> MSH</t>
  </si>
  <si>
    <t>Waldhausen Pinky STAR kantár</t>
  </si>
  <si>
    <t>STAR Trensenzaum Pinky engl.komb.,schwarz, MSH</t>
  </si>
  <si>
    <t xml:space="preserve">Pink betéttel ellátott orrszíjjal, és szivárványszínű kövekkel díszített homlokszíjjal rendelkező póni kantár. A kantárhoz 16 mm-es szélességű szár tartozik. Nikkelezett vas csatokkal.  
A kantár a Waldhausen STAR kollekciójának darabja. Tökéletes ár-érték arány! Tartós bőrminőség - szakértői kivitelezés. </t>
  </si>
  <si>
    <t>STAR Trensenzaum Pinky engl.komb.</t>
  </si>
  <si>
    <t>8142501-PON</t>
  </si>
  <si>
    <t>STAR Trensenzaum Pinky engl.komb.,schwarz, Pony</t>
  </si>
  <si>
    <t>8142501-SH</t>
  </si>
  <si>
    <t>STAR Trensenzaum Pinky engl.komb.,schwarz, SH</t>
  </si>
  <si>
    <t>8142601-PON</t>
  </si>
  <si>
    <t>STAR Trensenzaum Rosemary,schwarz, Pony</t>
  </si>
  <si>
    <t>STAR Trensenzaum Rosemary</t>
  </si>
  <si>
    <t>8142601-VB</t>
  </si>
  <si>
    <t>STAR Trensenzaum Rosemary,schwarz, VB</t>
  </si>
  <si>
    <t>8142601-WB</t>
  </si>
  <si>
    <t>STAR Trensenzaum Rosemary,schwarz, WB</t>
  </si>
  <si>
    <t>8142756-MSH</t>
  </si>
  <si>
    <t>Waldhausen Lucky Heart kantár</t>
  </si>
  <si>
    <t>Trensenzaum Lucky Heart nachtblau/silber, Minishetty</t>
  </si>
  <si>
    <t>- Angol kombinált orrszíjjal 
- Lágyan bélelt orr- és tarkószíj
- Egyenes homlokszíj szívecske formájú kövekkel
- Könnyen kezelhető szintetikus anyagból készült
- 16 mm-es szárral</t>
  </si>
  <si>
    <t>Trensenzaum Lucky Heart nachtblau/silber</t>
  </si>
  <si>
    <t>nachtblaue/silber</t>
  </si>
  <si>
    <t>8142756-PON</t>
  </si>
  <si>
    <t>Trensenzaum Lucky Heart nachtblau/silber, Pony</t>
  </si>
  <si>
    <t>8142756-SH</t>
  </si>
  <si>
    <t>Trensenzaum Lucky Heart, nachtblau/silber, Shetty</t>
  </si>
  <si>
    <t>Trensenzaum Lucky Heart</t>
  </si>
  <si>
    <t>nachtblau/silber</t>
  </si>
  <si>
    <t>9571501-PON</t>
  </si>
  <si>
    <t>Waldhausen X-Line szuperpuha kantár</t>
  </si>
  <si>
    <t>Trensenzaum X-Line Supersoft , engl.komb.,schwarz, Pony</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</si>
  <si>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Fehér varrással díszített
- Puha, bélelt orrszíjjal rendelkezik
- Anatómiai kialakítású fejrész, a fülnek extra helyet biztosítva
- Rozsdamentes acél csatok
- 19 mm-es szárral</t>
  </si>
  <si>
    <t xml:space="preserve">Trensenzaum X-Line Supersoft </t>
  </si>
  <si>
    <t>9571501-VB</t>
  </si>
  <si>
    <t>Trensenzaum X-Line Supersoft , engl.komb.,schwarz, VB</t>
  </si>
  <si>
    <t>9571501-WB</t>
  </si>
  <si>
    <t>Trensenzaum X-Line Supersoft , engl.komb.,schwarz, WB</t>
  </si>
  <si>
    <t>9571501-XWB</t>
  </si>
  <si>
    <t>Trensenzaum X-Line Supersoft , engl.komb.,schwarz, XWB</t>
  </si>
  <si>
    <t>9571530-PON</t>
  </si>
  <si>
    <t>Trensenzaum X-Line Supersoft , engl.komb., braun, Pony</t>
  </si>
  <si>
    <t>9571530-VB</t>
  </si>
  <si>
    <t>Trensenzaum X-Line Supersoft , engl.komb., braun, VB</t>
  </si>
  <si>
    <t>9571530-WB</t>
  </si>
  <si>
    <t>Trensenzaum X-Line Supersoft , engl.komb., braun, WB</t>
  </si>
  <si>
    <t>9571530-XWB</t>
  </si>
  <si>
    <t>Trensenzaum X-Line Supersoft , engl.komb., braun, XWB</t>
  </si>
  <si>
    <t>9572301-PON</t>
  </si>
  <si>
    <t>Waldhausen X-Line szuperpuha zablamentes kantár</t>
  </si>
  <si>
    <t>Trensenzaum X-Line Gebisslos Supersoft,schwarz, PON</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</si>
  <si>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Zabla nélküli kantár, amely az orra fejti hatását
- Fejrésze anatómiai kialakítással rendelkezik
- Homlokszíja egyenes
- Puha bőrből készült
- A szállítás gyeplőt tartalmaz</t>
  </si>
  <si>
    <t>Trensenzaum X-Line Gebisslos Supersoft</t>
  </si>
  <si>
    <t>9572301-VB</t>
  </si>
  <si>
    <t>Trensenzaum X-Line Gebisslos Supersoft,schwarz, VB</t>
  </si>
  <si>
    <t>9572301-WB</t>
  </si>
  <si>
    <t>Trensenzaum X-Line Gebisslos Supersoft,schwarz, WB</t>
  </si>
  <si>
    <t>9572401-VB</t>
  </si>
  <si>
    <t>Waldhausen X-Line Rosé kantár</t>
  </si>
  <si>
    <t>Trensenzaum X-Line Rosé, engl.komb.,schwarz, VB</t>
  </si>
  <si>
    <t>Ha különlegesre vágyik, válassza a Waldhausen Rosé kantárját!
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Rózsaszín kövekkel díszített
- Ívelt homlokszíjjal, és puha rózsaszín betéttel orrszíjjal rendelkezik
- A fejrésze anatómiai kialakítású
- Rozsdamentes csatok a kiváló minőségért</t>
  </si>
  <si>
    <t>Trensenzaum X-Line Rosé</t>
  </si>
  <si>
    <t>9572401-WB</t>
  </si>
  <si>
    <t>Trensenzaum X-Line Rosé, engl.komb.,schwarz, WB</t>
  </si>
  <si>
    <t>9572430-VB</t>
  </si>
  <si>
    <t>Trensenzaum X-Line Rosé, engl.komb., braun, VB</t>
  </si>
  <si>
    <t>9572430-WB</t>
  </si>
  <si>
    <t>Trensenzaum X-Line Rosé, engl.komb., braun, WB</t>
  </si>
  <si>
    <t>9573201-PON</t>
  </si>
  <si>
    <t>Waldhausen X-Line Rosewood kantár</t>
  </si>
  <si>
    <t>Trensenzaum X-Line Supersoft Glam , engl.komb.,schwarz, PON</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</si>
  <si>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Kövekkel, és fehér varrással díszített, ami különleges megjelenést kölcsönöz
- Puha, bélelt orrszíjjal és ívelt homlokszíjjal rendelkezik, 
- A fejrésze anatómiai kialakítású, extra hely a füleknek
- Rozsdamentes csatok a kiváló minőségért</t>
  </si>
  <si>
    <t xml:space="preserve">Trensenzaum X-Line Supersoft Glam </t>
  </si>
  <si>
    <t>9573201-VB</t>
  </si>
  <si>
    <t>Trensenzaum X-Line Supersoft Glam , engl.komb.,schwarz, VB</t>
  </si>
  <si>
    <t>9573201-WB</t>
  </si>
  <si>
    <t>Trensenzaum X-Line Supersoft Glam , engl.komb.,schwarz, WB</t>
  </si>
  <si>
    <t>9573801-VB</t>
  </si>
  <si>
    <t>Waldhausen X-Line hackamore kantár</t>
  </si>
  <si>
    <t>Trensenzaum X-Line Hackamore,schwarz, VB</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</si>
  <si>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Anatómiai kialakítású fejrész
- Ívelt homlokszíjjal rendelkezik 
- Zabla nélküli, hackamoreral felszerelve
- Puhán párnázott orr- és tarkószíj
- A kantárt szárakkal szállítjuk</t>
  </si>
  <si>
    <t>Trensenzaum X-Line Hackamore</t>
  </si>
  <si>
    <t>9573801-WB</t>
  </si>
  <si>
    <t>Trensenzaum X-Line Hackamore,schwarz, WB</t>
  </si>
  <si>
    <t>9573830-VB</t>
  </si>
  <si>
    <t>Trensenzaum X-Line Hackamore, braun, VB</t>
  </si>
  <si>
    <t>9573830-WB</t>
  </si>
  <si>
    <t>Trensenzaum X-Line Hackamore, braun, WB</t>
  </si>
  <si>
    <t>9576401-VB</t>
  </si>
  <si>
    <t>Waldhausen X-Line Goldheart kantár</t>
  </si>
  <si>
    <t>Trensenzaum X-Line Goldheart, schwed.komb.,schwarz,</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</si>
  <si>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Svéd orrszíjas, visszacsatolós orrszíj
- Anatómiai tarkószíj
- Anatómiailag kialakított orrszíj
- Rendkívül puha orr- és tarkószíj 
- Ívelt homlokszíj
- Sárgaréz csatok
- 19 mm-es szélességű gurtnis szárral szállítjuk</t>
  </si>
  <si>
    <t>Trensenzaum X-Line Goldheart</t>
  </si>
  <si>
    <t>9576401-WB</t>
  </si>
  <si>
    <t>9576430-VB</t>
  </si>
  <si>
    <t>Trensenzaum X-Line Goldheart, schwed.komb., braun, VB</t>
  </si>
  <si>
    <t>9576430-WB</t>
  </si>
  <si>
    <t>Trensenzaum X-Line Goldheart, schwed.komb., braun, WB</t>
  </si>
  <si>
    <t>9576601-PON</t>
  </si>
  <si>
    <t>Waldhausen X-Line Beauty kantár</t>
  </si>
  <si>
    <t>Trensenzaum X-Line Beauty, engl.komb.,schwarz, PON</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</si>
  <si>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Angol kombinált orrszíj extra párnázással
- Anatómiailag kialakított fejrész
- Extra puha orr- és fejrész
- Levehető kisorrszíj
- Ívelt homlokszíj szett strasszlánccal
- Rozsdamentes acél csatokkal
- 19 mm-es szélességű szárral</t>
  </si>
  <si>
    <t>Trensenzaum X-Line Beauty</t>
  </si>
  <si>
    <t>9576601-VB</t>
  </si>
  <si>
    <t>Trensenzaum X-Line Beauty, engl.komb.,schwarz, VB</t>
  </si>
  <si>
    <t>9576601-WB</t>
  </si>
  <si>
    <t>Trensenzaum X-Line Beauty, engl.komb.,schwarz, WB</t>
  </si>
  <si>
    <t>9577301-VB</t>
  </si>
  <si>
    <t>Waldhausen X-Line szuperpuha nagykantár</t>
  </si>
  <si>
    <t>Kandarenzaum X-Line Supersoft , schwed.,schwarz, VB</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</si>
  <si>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Kövekkel díszített, ívelt homlokszíjjal
- Puha, bélelt orrszíjjal rendelkezik
- Fehér varrással és kövekkel díszített, ami különleges megjelenést kölcsönöz a kantárnak
- Anatómiai kialakítású fejrész, a füleknek extra helyet biztosítva
- Rozsdamentes acél csatok
- A kantárt 12 mm-es és 16 mm-es szárakkal szállítjuk</t>
  </si>
  <si>
    <t xml:space="preserve">Kandarenzaum X-Line Supersoft </t>
  </si>
  <si>
    <t>9577301-WB</t>
  </si>
  <si>
    <t>Kandarenzaum X-Line Supersoft , schwed.,schwarz, WB</t>
  </si>
  <si>
    <t>9577401-VB</t>
  </si>
  <si>
    <t>Waldhausen Santander kantár</t>
  </si>
  <si>
    <t>Trensenzaum Santander engl. komb,schwarz, VB</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</si>
  <si>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Angol kombinált orrszíj
- Anatómiailag kialakított fejrész 
- Hímzett homlok- és orrszíjjal, amik puhán betéttel vannak ellátva
- Anatómiai kialakítású fejrész, a füleknek extra helyet biztosítva
- Rozsdamentes acél csatok
- A kantárhoz 19 mm-es szélességű szár is tartozik</t>
  </si>
  <si>
    <t>Trensenzaum Santander engl. komb</t>
  </si>
  <si>
    <t>9577401-WB</t>
  </si>
  <si>
    <t>Trensenzaum Santander engl. komb,schwarz, WB</t>
  </si>
  <si>
    <t>9577430-VB</t>
  </si>
  <si>
    <t>Trensenzaum Santander engl. komb, braun, VB</t>
  </si>
  <si>
    <t>9577430-WB</t>
  </si>
  <si>
    <t>Trensenzaum Santander engl. komb, braun, WB</t>
  </si>
  <si>
    <t>9577801-VB</t>
  </si>
  <si>
    <t>Waldhausen X-Line Joy szuperpuha kantár</t>
  </si>
  <si>
    <t>Trensenzaum X-Line Supersoft Joy , schwed.komb.,schwarz, VB</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</si>
  <si>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Svéd kombinált orrszíj, fehér varrással díszítve
- Anatómiailag kialakított fejrész, a füleknek extra helyet biztosítva 
- Kövekkel díszített, ívelt homlokszíjjal
- Puha betéttel bélelt orrszíjjal rendelkezik
- Rozsdamentes acél csatok
- A kantárhoz 19 mm-es szélességű szár is tartozik</t>
  </si>
  <si>
    <t xml:space="preserve">Trensenzaum X-Line Supersoft Joy </t>
  </si>
  <si>
    <t>9577801-WB</t>
  </si>
  <si>
    <t>Trensenzaum X-Line Supersoft Joy , schwed.komb.,schwarz, WB</t>
  </si>
  <si>
    <t>9578401-PON</t>
  </si>
  <si>
    <t>Waldhausen X-Line Nuova 
szuperpuha zabla nélküli kantár</t>
  </si>
  <si>
    <t>Trensenzaum X-Line Gebisslos Supersoft Nuova,schwarz, PON</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</si>
  <si>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Zabla nélküli merevített orrszíjjal
- A jól idomított lovak számára megváltás a szivacskantárral szemben
- Anatómiailag formázott fejrész
- Ívelt homlokszíj csillogó kövekkel
- Puha betéttel bélelt fejrész és homlokszíj, rozsdamentes acél csatokkal
- A kantárhoz 19 mm-es szélességű szár is tartozik</t>
  </si>
  <si>
    <t>Trensenzaum X-Line Gebisslos Supersoft Nuova</t>
  </si>
  <si>
    <t>9578401-VB</t>
  </si>
  <si>
    <t>Trensenzaum X-Line Gebisslos Supersoft Nuova,schwarz, VB</t>
  </si>
  <si>
    <t>9578401-WB</t>
  </si>
  <si>
    <t>9578501-PON</t>
  </si>
  <si>
    <t>Waldhausen X-Line London kantár</t>
  </si>
  <si>
    <t>Trensenzaum X-Line London engl.komb.RH,schwarz, Pony</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</si>
  <si>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Angol kombinált orrszíj
- Anatómiailag formázott fejrész
- Puha betéttel bélelt fejrész, homlok- és orrszíj
- Ívelt homlokszíj
- Rozsdamentes acél csatokkal
- A kantárhoz 19 mm-es szélességű szár is tartozik</t>
  </si>
  <si>
    <t>Trensenzaum X-Line London engl.komb.RH</t>
  </si>
  <si>
    <t>9578501-VB</t>
  </si>
  <si>
    <t>Trensenzaum X-Line London engl.komb.RH,schwarz, VB</t>
  </si>
  <si>
    <t>9578501-WB</t>
  </si>
  <si>
    <t>Trensenzaum X-Line London engl.komb.RH,schwarz, WB</t>
  </si>
  <si>
    <t>9578501-XWB</t>
  </si>
  <si>
    <t>Trensenzaum X-Line London engl.komb.RH,schwarz, XWB</t>
  </si>
  <si>
    <t>9578530-PON</t>
  </si>
  <si>
    <t>Trensenzaum X-Line London engl.komb.RH, braun, Pony</t>
  </si>
  <si>
    <t>9578530-VB</t>
  </si>
  <si>
    <t>Trensenzaum X-Line London engl.komb.RH, braun, VB</t>
  </si>
  <si>
    <t>9578530-WB</t>
  </si>
  <si>
    <t>Trensenzaum X-Line London engl.komb.RH, braun, WB</t>
  </si>
  <si>
    <t>9578530-XWB</t>
  </si>
  <si>
    <t>Trensenzaum X-Line London engl.komb.RH, braun, XWB</t>
  </si>
  <si>
    <t>9578601-PON</t>
  </si>
  <si>
    <t>Waldhausen X-Line Stockholm kantár</t>
  </si>
  <si>
    <t>Trensenzaum X-line Stockholm schwed.komb.RH,schwarz, Pony</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</si>
  <si>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Svéd kombinált orrszíj
- Anatómiailag formázott fejrész
- Extrán párnázott tarkó- és orrszíj, ami nagy kényelmet nyújt a lovaknak
- Ívelt homlokszíj
- Rozsdamentes acél csatokkal
- A kantárhoz 19 mm-es szélességű szár is tartozik</t>
  </si>
  <si>
    <t>Trensenzaum X-line Stockholm schwed.komb.RH</t>
  </si>
  <si>
    <t>9578601-VB</t>
  </si>
  <si>
    <t>Trensenzaum X-line Stockholm schwed.komb.RH,schwarz, VB</t>
  </si>
  <si>
    <t>9578601-WB</t>
  </si>
  <si>
    <t>Trensenzaum X-line Stockholm schwed.komb.RH,schwarz, WB</t>
  </si>
  <si>
    <t>9578630-VB</t>
  </si>
  <si>
    <t>Trensenzaum X-line Stockholm schwed.komb.RH, braun, VB</t>
  </si>
  <si>
    <t>9578630-WB</t>
  </si>
  <si>
    <t>Trensenzaum X-line Stockholm schwed.komb.RH, braun, WB</t>
  </si>
  <si>
    <t>9578701-PON</t>
  </si>
  <si>
    <t>Waldhausen X-Line hannoveri kantár</t>
  </si>
  <si>
    <t>Trensenzaum  X-line Hannover, hann.RH,schwarz, Pony</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</si>
  <si>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Hannoveri orrszíj
- Anatómiailag kialakított fejrész 
- A fejrész, a homlok- és az orrszíj puha béléssel vannak ellátva
- Rozsdamentes acél csatokkal
- A kantárhoz 19 mm-es szélességű szár is tartozik</t>
  </si>
  <si>
    <t>Trensenzaum  X-line Hannover</t>
  </si>
  <si>
    <t>9578701-VB</t>
  </si>
  <si>
    <t>Trensenzaum  X-line Hannover, hann.RH,schwarz, VB</t>
  </si>
  <si>
    <t>9578701-WB</t>
  </si>
  <si>
    <t>Trensenzaum  X-line Hannover, hann.RH,schwarz, WB</t>
  </si>
  <si>
    <t>9578701-XWB</t>
  </si>
  <si>
    <t>Trensenzaum  X-line Hannover, hann.RH,schwarz, XWB</t>
  </si>
  <si>
    <t>9578730-PON</t>
  </si>
  <si>
    <t>Trensenzaum  X-line Hannover, hann.RH, braun, Pony</t>
  </si>
  <si>
    <t>9578801-PON</t>
  </si>
  <si>
    <t>Waldhausen X-Line Cancún mexikói kantár</t>
  </si>
  <si>
    <t>Trensenzaum  X-Line Cancún, mex.RH,schwarz, PON</t>
  </si>
  <si>
    <t>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
- Mexikói, keresztbe tett orrszíj
- Anatómiailag formázott fejrész ívelt homlokszíjjal
- A fejrész, a homlok- és az orrszíj puha béléssel vannak ellátva
- Rozsdamentes acél csatokkal
- A kantárhoz 19 mm-es szélességű szár is tartozik</t>
  </si>
  <si>
    <t>Trensenzaum  X-Line Cancún</t>
  </si>
  <si>
    <t>9578801-VB</t>
  </si>
  <si>
    <t>Trensenzaum  X-Line Cancún, mex.RH,schwarz, VB</t>
  </si>
  <si>
    <t>9578801-WB</t>
  </si>
  <si>
    <t>Trensenzaum  X-Line Cancún, mex.RH,schwarz, WB</t>
  </si>
  <si>
    <t>9578830-VB</t>
  </si>
  <si>
    <t>Trensenzaum  X-Line Cancún, mex.RH, braun, VB</t>
  </si>
  <si>
    <t>9578830-WB</t>
  </si>
  <si>
    <t>Trensenzaum  X-Line Cancún, mex.RH, braun, WB</t>
  </si>
  <si>
    <t>9579007-VB</t>
  </si>
  <si>
    <t>Waldhausen X-Line Glam homlokszíj</t>
  </si>
  <si>
    <t>Stirnband X-Line Glam,schwarz, braun/gold/beige/silber, VB</t>
  </si>
  <si>
    <t>Karcsú, ívelt homlokszíj csillogó strasszkövekkel.</t>
  </si>
  <si>
    <t>Stirnband X-Line Glam</t>
  </si>
  <si>
    <t>braun/gold/beige/silber</t>
  </si>
  <si>
    <t>9579001-VB</t>
  </si>
  <si>
    <t>Stirnband X-Line Glam,schwarz,schwarz/weiß/grau, VB</t>
  </si>
  <si>
    <t>schwarz/weiß/grau</t>
  </si>
  <si>
    <t>9579007-WB</t>
  </si>
  <si>
    <t>Stirnband X-Line Glam,schwarz, braun/gold/beige/silber, WB</t>
  </si>
  <si>
    <t>9579001-WB</t>
  </si>
  <si>
    <t>Stirnband X-Line Glam,schwarz,schwarz/weiß/grau, WB</t>
  </si>
  <si>
    <t>9579010-VB</t>
  </si>
  <si>
    <t>Stirnband X-Line Glam,schwarz, perlmutt/grau, VB</t>
  </si>
  <si>
    <t>perlmutt/grau</t>
  </si>
  <si>
    <t>9579010-WB</t>
  </si>
  <si>
    <t>Stirnband X-Line Glam,schwarz, perlmutt/grau, WB</t>
  </si>
  <si>
    <t>9579107-VB</t>
  </si>
  <si>
    <t>Stirnband X-Line Glam, braun, braun/gold/beige/silber, VB</t>
  </si>
  <si>
    <t>9579107-WB</t>
  </si>
  <si>
    <t>Stirnband X-Line Glam, braun, braun/gold/beige/silber, WB</t>
  </si>
  <si>
    <t>9579201-VB</t>
  </si>
  <si>
    <t>Waldhausen X-Line Freedom kantár</t>
  </si>
  <si>
    <t>Trensenzaum X-Line Freedom, engl.komb.,schwarz, VB</t>
  </si>
  <si>
    <t>A Waldhausen X-Line Freedom kantár anatómiai, alápárnázott, lakkos külső borítással kombinált orrszíjjal, amely kiemeli és teret biztosít a ló járomívének. Az anatómiailag kialakított fejrész megfelelő helyet és kényelmet nyújt a ló tarkójának és füleinek a lovaglás során. Az ívelt homlokszíj nem feszül rá a ló homlokára, ezzel feszültséget keltve a lóban. Fekete és fehér kövekkel díszített homlokszíj, rozsdamentes acél csatokkal. 19 mm-es szélességű szárral szállítjuk.</t>
  </si>
  <si>
    <t>Trensenzaum X-Line Freedom</t>
  </si>
  <si>
    <t>9579201-WB</t>
  </si>
  <si>
    <t>Trensenzaum X-Line Freedom, engl.komb.,schwarz, WB</t>
  </si>
  <si>
    <t>9579301-VB</t>
  </si>
  <si>
    <t>Waldhausen X-Line Relaxation kantár</t>
  </si>
  <si>
    <t>Trensenzaum X-Line Relaxation,schwarz, VB</t>
  </si>
  <si>
    <t>- Anatómiai orrszíj, biztosítja a zabla nyugodt elhelyezkedését, közvetlen hatással van az ajkakra és a nyelvre, egyértelmű segítségnyújtás érdekében
- A rövid orrszíj az orrcsont középső magasságában van elhelyezve, hogy minimalizálja az érzékeny idegpályák, vérerek és csontterületek terhelését
- Kiegészítő szíj, ami könnyítést biztosít az alsó állkapocs számára
- A fejrész extra helyet biztosít a füleknek, hogy ne nehezedjen nyomás a nyakpántra
- A fejrész és az orrszíj puhán párnázott
- Rozsdamentes acél csatokkal
- 19 mm-es szélességű szárral</t>
  </si>
  <si>
    <t>Trensenzaum X-Line Relaxation</t>
  </si>
  <si>
    <t>9579301-WB</t>
  </si>
  <si>
    <t>Trensenzaum X-Line Relaxation,schwarz, WB</t>
  </si>
  <si>
    <t>9579401-VB</t>
  </si>
  <si>
    <t>Waldhausen X-Line New Shape II kantár</t>
  </si>
  <si>
    <t>Trensenzaum X-Line New Shape II,schwarz, VB</t>
  </si>
  <si>
    <t>- Az angol és a hannoveri orrszíj kombinációja
- Ívelt homlokszíj elegáns strasszlánccal a közepén
- Puhán párnázott orr- és tarkószíj
- Megakadályozza az orrcsontra nehezedő fokozott nyomást, rugalmasabb fejtartást, nagyobb orrlyuk szabadságot tesz lehetővé
- Anatómiailag kialakított fejrész
- Rozsdamentes acél csatokkal
- 19 mm-es szélességű szárral
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t>
  </si>
  <si>
    <t>Trensenzaum X-Line New Shape II</t>
  </si>
  <si>
    <t>9579401-WB</t>
  </si>
  <si>
    <t xml:space="preserve"> wB</t>
  </si>
  <si>
    <t>Trensenzaum X-Line New Shape II,schwarz, wB</t>
  </si>
  <si>
    <t>9579801-PON</t>
  </si>
  <si>
    <t>Waldhausen X-Line Sensation zabla nélküli kantár</t>
  </si>
  <si>
    <t>Trensenzaum X-Line Gebisslos Sensation,schwarz, Pony</t>
  </si>
  <si>
    <t xml:space="preserve"> Zabla nélküli kantár két oldalsó fűzőlyukkal az orrszalagon.
- Anatómiailag kialakított fejrész
- Ívelt homlokszíjjal
- Egyenletes nyomáseloszlás az orrcsonton
- A szállítás szárt is tartalmaz</t>
  </si>
  <si>
    <t>Trensenzaum X-Line Gebisslos Sensation</t>
  </si>
  <si>
    <t>9579801-VB</t>
  </si>
  <si>
    <t>Trensenzaum X-Line Gebisslos Sensation,schwarz, VB</t>
  </si>
  <si>
    <t>9579801-WB</t>
  </si>
  <si>
    <t>Trensenzaum X-Line Gebisslos Sensation,schwarz, WB</t>
  </si>
  <si>
    <t>9579901-VB</t>
  </si>
  <si>
    <t>Waldhausen X-Line Favourite kantár</t>
  </si>
  <si>
    <t>Trensenzaum  X-Line Favourite, schwed.komb.,schwarz, VB</t>
  </si>
  <si>
    <t>- Svéd kombinált orrszíj
- Anatómiailag formázott fejrész
- Puha orrszíj és fejrész
- Keskeny, ívelt homlokszíj fekete kövekkel
- Rozsdamentes acél csatokkal
- 19 mm-es szélességű szárral</t>
  </si>
  <si>
    <t>Trensenzaum  X-Line Favourite</t>
  </si>
  <si>
    <t>9579901-WB</t>
  </si>
  <si>
    <t>Trensenzaum  X-Line Favourite, schwed.komb.,schwarz, WB</t>
  </si>
  <si>
    <t>9580001-VB</t>
  </si>
  <si>
    <t>Waldhausen X-Line Darling kantár</t>
  </si>
  <si>
    <t>Trensenzaum  X-Line Darling, schwed.komb.,schwarz, VB</t>
  </si>
  <si>
    <t>- Svéd kombinált orrszíj
- Anatómiailag formázott fejrész
- Puha orrszíj és fejrész
- Eltávolítható zárószíjjal
- Rozsdamentes acél csatokkal
- 19 mm-es szélességű szárral</t>
  </si>
  <si>
    <t>Trensenzaum  X-Line Darling</t>
  </si>
  <si>
    <t>9580001-WB</t>
  </si>
  <si>
    <t>Trensenzaum  X-Line Darling, schwed.komb.,schwarz, WB</t>
  </si>
  <si>
    <t>9805901-WB</t>
  </si>
  <si>
    <t>Waldhausen S-Line Blackburn nagykantár</t>
  </si>
  <si>
    <t>Kandarenzaum S-Line Blackburn schwed.,schwarz, WB</t>
  </si>
  <si>
    <t>- Svéd orrszíj
- Gömbölyített szíjak
- Extrán párnázott orr- és tarkószíj
- Ívelt, csillogó strasszkövekkel díszített homlokszíj
- A csatok nem a szokványos módon rögzíthetők, különleges horgas csatokkal vannak ellátva
- Rozsdamentes acél csatokkal
- Egy pár 12 mm-es és egy pár 16 mm-es szárral szállítjuk
Kiváló minőségű és elegáns – a Waldhausen S-Line kollekciója.
185 éves bőrfeldolgozási tapasztalat biztosítja a kiváló minőséget és a tökéletes illeszkedést.
S-Line sorozatunkhoz csak a legfinomabb olasz bőrt használjuk, és a legtapasztaltabb kézművesek dolgozzák fel.
Waldhausen kantár - a minőséget érző lovasoknak!</t>
  </si>
  <si>
    <t>Kandarenzaum S-Line Blackburn schwed.</t>
  </si>
  <si>
    <t>9806301-VB</t>
  </si>
  <si>
    <t>Waldhausen S-Line Blackshine kantár</t>
  </si>
  <si>
    <t>Trensenzaum S-Line Blackshine, schwed.komb.,schwarz, VB</t>
  </si>
  <si>
    <t>- Svéd kombinált orrszíj
- Csillogó, ívelt V-vonalú homlokszíj lakkbőrből
- Extra nagy, párnázott orrszíjjal
- Rozsdamentes acél csatokkal
- 19 mm-es szélességű szárral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</si>
  <si>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Trensenzaum S-Line Blackshine</t>
  </si>
  <si>
    <t>9806301-WB</t>
  </si>
  <si>
    <t>Trensenzaum S-Line Blackshine, schwed.komb.,schwarz, WB</t>
  </si>
  <si>
    <t>9806301-XWB</t>
  </si>
  <si>
    <t>Trensenzaum S-Line Blackshine, schwed.komb.,schwarz, XWB</t>
  </si>
  <si>
    <t>9807101-VB</t>
  </si>
  <si>
    <t>Waldhausen S-Line Newshape kantár</t>
  </si>
  <si>
    <t>Trensenzaum S-Line Sensation, engl.komb.,schwarz, VB</t>
  </si>
  <si>
    <t>- Angol kombinált orrszíj
- A tarkószíj nagyobb teret biztosít a füleknek, és extra puha betéttel
- Ívelt homlokszíj elegáns strasszlánccal a közepén
- Az orr- és a tarkószíj lágyan párnázott
- Megakadályozza az orrcsontra nehezedő fokozott nyomást, rugalmasabb kihajlást tesz lehetővé, nagyobb orrlyuk-szabadságot ad
- Rozsdamentes acél csatokkal
- 19 mm szélességű szárral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</si>
  <si>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Trensenzaum S-Line Sensation</t>
  </si>
  <si>
    <t>9807101-WB</t>
  </si>
  <si>
    <t>Trensenzaum S-Line Sensation, engl.komb.,schwarz, WB</t>
  </si>
  <si>
    <t>9807130-VB</t>
  </si>
  <si>
    <t>VB</t>
  </si>
  <si>
    <t>Trensenzaum S-Line Sensation, engl.komb., braun,VB</t>
  </si>
  <si>
    <t>9807130-WB</t>
  </si>
  <si>
    <t>Trensenzaum S-Line Sensation, engl.komb., braun,WB</t>
  </si>
  <si>
    <t>9807701-VB</t>
  </si>
  <si>
    <t>Waldhausen S-Line Classy kantár</t>
  </si>
  <si>
    <t>Trensenzaum S-Line Classy, engl. komb.,schwarz, VB</t>
  </si>
  <si>
    <t>- Angol kombinált orrszíj
- A homlokszíja ívelt, gyönyörű, nagyméretű kövekkel díszített
- Puhán párnázott orr-, homlok- és tarkószíj
- Rozsdamentes acél szerelvények
- 19 mm-es hevederszárral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</si>
  <si>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Trensenzaum S-Line Classy</t>
  </si>
  <si>
    <t>9807701-WB</t>
  </si>
  <si>
    <t>Trensenzaum S-Line Classy, engl. komb.,schwarz, WB</t>
  </si>
  <si>
    <t>9807901-VB</t>
  </si>
  <si>
    <t>Waldhausen S-Line Graziosa kantár</t>
  </si>
  <si>
    <t>Trensenzaum S-Line Graziosa, engl.komb.,schwarz, VB</t>
  </si>
  <si>
    <t>- Angol kombinált orrszíj
- Anatómiailag ívelt orrszíj, extra vastag és rendkívül puhán párnázott (így megóvja lovát a szükségtelen nyomás kialakulásától az orrháton)
- Anatómiailag enyhén ívelt, kövekkel díszített homlokszíj
- Puhán párnázott orr-, homlok- és tarkószíj
- Rozsdamentes acél csatokkal
- 19 mm szélességű szárral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</si>
  <si>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Trensenzaum S-Line Graziosa</t>
  </si>
  <si>
    <t>9807901-WB</t>
  </si>
  <si>
    <t>Trensenzaum S-Line Graziosa, engl.komb.,schwarz, WB</t>
  </si>
  <si>
    <t>9808101-VB</t>
  </si>
  <si>
    <t>Waldhausen S-Line Timeless kantár</t>
  </si>
  <si>
    <t>Trensenzaum S-Line Timeless , schwedisch komb.schwarz/weiß,</t>
  </si>
  <si>
    <t>- Svéd kombinált orrszíj
- Anatómiailag kialakított tarkószíj
- Ívelt homlokszíj csillogó strasszokkal
- Az orr- és a tarkószíj lágyan párnázott
- Rozsdamentes acél csatokkal
- 19 mm szélességű szárral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</si>
  <si>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 xml:space="preserve">Trensenzaum S-Line Timeless </t>
  </si>
  <si>
    <t>schwarz/weiß</t>
  </si>
  <si>
    <t>9808100-VB</t>
  </si>
  <si>
    <t>Trensenzaum S-Line Timeless , schwedisch komb.schwarz/schwarz, VB</t>
  </si>
  <si>
    <t>9808101-WB</t>
  </si>
  <si>
    <t>Trensenzaum S-Line Timeless, schwedisch komb.schwarz/weiß,</t>
  </si>
  <si>
    <t>Trensenzaum S-Line Timeless</t>
  </si>
  <si>
    <t>9808100-WB</t>
  </si>
  <si>
    <t>Trensenzaum S-Line Timeless , schwedisch komb.schwarz/schwarz, WB</t>
  </si>
  <si>
    <t>9808201-VB</t>
  </si>
  <si>
    <t>Waldhausen S-Line Timeless nagykantár</t>
  </si>
  <si>
    <t>Kandarenzaum S-Line Timeless, schwedisch komb.schwarz, VB</t>
  </si>
  <si>
    <t>- Svéd orrszíj
- Anatómiailag kialakított tarkószíj
- Ívelt homlokszíj csillogó strasszkövekkel
- Lágyan párnázott orr- és tarkószíj
- Rozsdamentes acél csatokkal
- Egy pár 12 mm-es, és egy pár 16 mm-es szárakkal szállítjuk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</si>
  <si>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Kandarenzaum S-Line Timeless</t>
  </si>
  <si>
    <t>9808201-WB</t>
  </si>
  <si>
    <t>Kandarenzaum S-Line Timeless, schwedisch komb.schwarz, WB</t>
  </si>
  <si>
    <t>9808301-VB</t>
  </si>
  <si>
    <t>Waldhausen S-Line Glamour kantár</t>
  </si>
  <si>
    <t>Trensenzaum S-Line Glamour, schwedisch komb.schwarz, VB</t>
  </si>
  <si>
    <t>- Svéd kombinált orrszíj, gömbölyített varrással a zablán és a tarkószíjon
- Anatómiailag kialakított homlokszíj
- Ívelt, homlokszíj csillogó fekete/ezüst strasszokkal
- Puhán bélelt orr- és tarkószíj
- Rozsdamentes acél csatokkal
- 19 mm-es szélességű szárral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</si>
  <si>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Trensenzaum S-Line Glamour</t>
  </si>
  <si>
    <t>9808301-WB</t>
  </si>
  <si>
    <t>Trensenzaum S-Line Glamour, schwedisch komb.schwarz, WB</t>
  </si>
  <si>
    <t>9808501-WB</t>
  </si>
  <si>
    <t>Waldhausen S-Line Magic kantár</t>
  </si>
  <si>
    <t>S-Line Trensenzaum Magic, schwedisch komb.,schwarz, VB</t>
  </si>
  <si>
    <t>- Svéd kombinált orrszíj
- - Laposan varrott orr-, pofa- és tarkószíj
- Puha párnázattal a fejrészen 
- Ívelt homlokszíj csillogó strasszkövekkel
- Rozsdamentes acél csatokkal
Kiváló minőségű és elegáns – a Waldhausen S-Line kollekciója.
Több mint 185 éves bőrfeldolgozási tapasztalat biztosítja a kiváló minőséget és a tökéletes illeszkedést.
S-Line sorozatunkhoz csak a legfinomabb olasz bőrt használjuk, és a legtapasztaltabb kézművesek dolgozzák fel.
Waldhausen kantár - a minőséget érző lovasoknak!</t>
  </si>
  <si>
    <t>S-Line Trensenzaum Magic</t>
  </si>
  <si>
    <t>S-Line Trensenzaum Magic, schwedisch komb.,schwarz, WB</t>
  </si>
  <si>
    <t>9808601-VB</t>
  </si>
  <si>
    <t>Waldhausen S-Line Magic nagykantár</t>
  </si>
  <si>
    <t>S-Line Kandarenzaum Magic, schwedisch komb.,schwarz, VB</t>
  </si>
  <si>
    <t>S-Line Kandarenzaum Magic</t>
  </si>
  <si>
    <t>9808601-WB</t>
  </si>
  <si>
    <t>S-Line Kandarenzaum Magic, schwedisch komb.,schwarz, WB</t>
  </si>
  <si>
    <t>9808701-VB</t>
  </si>
  <si>
    <t>Waldhausen S-Line Essential kantár</t>
  </si>
  <si>
    <t>S-Line Trensenzaum Essential schwedisch komb.,schwarz, VB</t>
  </si>
  <si>
    <t>- Angol kombinált orrszíj
- A fejrész extra helyet biztosít a füleknek
- Ívelt homlokszíj elegáns strasszlánccal
- Az orr-, a tarkó- és a homlokszíj lágyan párnázott
- Rozsdamentes acél csatokkal
Kiváló minőségű és elegáns – a Waldhausen S-Line kollekciója.
185 éves bőrfeldolgozási tapasztalat biztosítja a kiváló minőséget és a tökéletes illeszkedést.
S-Line sorozatunkhoz csak a legkiválóbb európai bőrt használjuk, és a legtapasztaltabb kézművesek dolgozzák fel.
Waldhausen kantár - a minőséget érző lovasoknak!</t>
  </si>
  <si>
    <t>S-Line Trensenzaum Essential schwedisch komb.</t>
  </si>
  <si>
    <t>9808701-WB</t>
  </si>
  <si>
    <t>S-Line Trensenzaum Essential schwedisch komb.,schwarz, WB</t>
  </si>
  <si>
    <t>9808730-VB</t>
  </si>
  <si>
    <t>S-Line Trensenzaum Essential schwedisch komb., braun, VB</t>
  </si>
  <si>
    <t>9808730-WB</t>
  </si>
  <si>
    <t>S-Line Trensenzaum Essential schwedisch komb., braun, WB</t>
  </si>
  <si>
    <t>809401-PON</t>
  </si>
  <si>
    <t>Waldhausen Economic kapicán</t>
  </si>
  <si>
    <t>Kappzaum Economic,schwarz, Pony</t>
  </si>
  <si>
    <t>Kapicán</t>
  </si>
  <si>
    <t>Könnyű, erős nylon anyagból készült kötőfék. Az érzékeny orrnyereg résznél jól párnázott.
A kapicán nélkülözhetetlen a futószáras munkához és a fiatal lovak kiképzéséhez. Ez védi a ló érzékeny száját. Puhán párnázott, az orrszíj angol orrszíjhoz hasonlóan csatos. Az orron lévő gyűrűk különféle kihajlási lehetőségeket kínálnak a futószárazáshoz.</t>
  </si>
  <si>
    <t>Kappzaum Economic</t>
  </si>
  <si>
    <t>809401-VB</t>
  </si>
  <si>
    <t>Kappzaum Economic,schwarz, VB</t>
  </si>
  <si>
    <t>809401-WB</t>
  </si>
  <si>
    <t>Kappzaum Economic,schwarz, WB</t>
  </si>
  <si>
    <t>809450-PON</t>
  </si>
  <si>
    <t>Kappzaum Economic, azurblau, Pony</t>
  </si>
  <si>
    <t>809450-VB</t>
  </si>
  <si>
    <t>Kappzaum Economic, azurblau, VB</t>
  </si>
  <si>
    <t>809450-WB</t>
  </si>
  <si>
    <t>Kappzaum Economic, azurblau, WB</t>
  </si>
  <si>
    <t>809464-PON</t>
  </si>
  <si>
    <t>Kappzaum Economic, tannengrün, Pony</t>
  </si>
  <si>
    <t>809464-VB</t>
  </si>
  <si>
    <t>Kappzaum Economic, tannengrün, VB</t>
  </si>
  <si>
    <t>809464-WB</t>
  </si>
  <si>
    <t>Kappzaum Economic, tannengrün, WB</t>
  </si>
  <si>
    <t>817201-PON</t>
  </si>
  <si>
    <t>Waldhausen Rosé kapicán</t>
  </si>
  <si>
    <t>Kappzaum Rosé,schwarz, Pony</t>
  </si>
  <si>
    <t>Könnyű, strapabíró kötőfék nylon anyagból. Állítható fejrész, áll- és torokszíjak. Puhán párnázott fejrész és orrpánt.
Rózsarany/rosegold színű fémkellékekkel.</t>
  </si>
  <si>
    <t>Kappzaum Rosé</t>
  </si>
  <si>
    <t>817201-VB</t>
  </si>
  <si>
    <t>Kappzaum Rosé,schwarz, VB</t>
  </si>
  <si>
    <t>817201-WB</t>
  </si>
  <si>
    <t>Kappzaum Rosé,schwarz, WB</t>
  </si>
  <si>
    <t>95601001-VB</t>
  </si>
  <si>
    <t>Waldhausen bőr kapicán</t>
  </si>
  <si>
    <t>Kappzaum mit Gebißverschnallung, Leder, VB</t>
  </si>
  <si>
    <r>
      <rPr>
        <sz val="11"/>
        <color rgb="FF000000"/>
        <rFont val="Aptos Narrow"/>
        <family val="2"/>
        <charset val="238"/>
        <scheme val="minor"/>
      </rPr>
      <t xml:space="preserve">Kiváló minőségű bőrből készült kapicán, a legjobb kivitelezés és kényelmes viselet. Tökéletes rögzítési lehetőségek. Zablával vagy anélkül is használható. Vastagon párnázott az érzékeny orr védelme érdekében. Rozsdamentes acél csatokkal. Kiszállítás zabla nélkül.
</t>
    </r>
    <r>
      <rPr>
        <b/>
        <u/>
        <sz val="12"/>
        <color rgb="FF000000"/>
        <rFont val="Aptos Narrow"/>
        <family val="2"/>
        <charset val="238"/>
        <scheme val="minor"/>
      </rPr>
      <t>KAPICÁN</t>
    </r>
    <r>
      <rPr>
        <sz val="11"/>
        <color rgb="FF000000"/>
        <rFont val="Aptos Narrow"/>
        <family val="2"/>
        <charset val="238"/>
        <scheme val="minor"/>
      </rPr>
      <t>:
A kapicán nélkülözhetetlen a fiatal lovak kiképzéséhez és a talajmunkához. Ez védi a ló érzékeny száját. A lágyan párnázott orrszíjat ugyanúgy kell becsatolni, mint a hagyományos orrszíjat. Az orron lévő gyűrűk sokoldalú lehetőségeket kínálnak a kitöréshez vagy a segédgyeplőhöz.</t>
    </r>
  </si>
  <si>
    <t>Kappzaum mit Gebißverschnallung</t>
  </si>
  <si>
    <t>95601001-WB</t>
  </si>
  <si>
    <t>Kappzaum mit Gebißverschnallung, Leder, WB</t>
  </si>
  <si>
    <r>
      <rPr>
        <sz val="11"/>
        <color rgb="FF000000"/>
        <rFont val="Aptos Narrow"/>
        <family val="2"/>
        <charset val="238"/>
        <scheme val="minor"/>
      </rPr>
      <t xml:space="preserve">Kiváló minőségű bőrből készült kapicán, a legjobb kivitelezés és kényelmes viselet. Tökéletes rögzítési lehetőségek. Zablával vagy anélkül is használható. Vastagon párnázott az érzékeny orr védelme érdekében. Rozsdamentes acél csatokkal. Kiszállítás zabla nélkül.
</t>
    </r>
    <r>
      <rPr>
        <b/>
        <u/>
        <sz val="12"/>
        <color rgb="FF000000"/>
        <rFont val="Aptos Narrow"/>
        <family val="2"/>
        <charset val="238"/>
        <scheme val="minor"/>
      </rPr>
      <t>KAPICÁN</t>
    </r>
    <r>
      <rPr>
        <sz val="11"/>
        <color rgb="FF000000"/>
        <rFont val="Aptos Narrow"/>
        <family val="2"/>
        <charset val="238"/>
        <scheme val="minor"/>
      </rPr>
      <t>:
A kapicán nélkülözhetetlen a fiatal lovak kiképzéséhez és a talajmunkához. Ez védi a ló érzékeny száját. A lágyan párnázott orrszíjat ugyanúgy kell becsatolni, mint a hagyományos orrszíjat. Az orron lévő gyűrűk sokoldalú lehetőségeket kínálnak gyeplő rögzítéséhez.</t>
    </r>
  </si>
  <si>
    <t>9560301-PON</t>
  </si>
  <si>
    <t>Waldhausen anatómiai bőr kapicán</t>
  </si>
  <si>
    <t>Lederkappzaum, anatomic,schwarz, PON</t>
  </si>
  <si>
    <t>Kiváló minőségű bőr, a legjobb kivitelezés és kényelmes viselet. Tökéletes csatlakoztatási lehetőségek. Anatómiai kivágásának köszönhetően ez a kapicán extra szabadságot kínál a füleknek és az arccsontnak. Használható zablával vagy anélkül. Az érzékeny orr védelme érdekében vastagon párnázott.
Rozsdamentes acélcsatokkal.</t>
  </si>
  <si>
    <t>Lederkappzaum</t>
  </si>
  <si>
    <t>9560301-VB</t>
  </si>
  <si>
    <t>Lederkappzaum, anatomic,schwarz, VB</t>
  </si>
  <si>
    <t>9560301-WB</t>
  </si>
  <si>
    <t>Lederkappzaum, anatomic,schwarz, WB</t>
  </si>
  <si>
    <t>9560301-XWB</t>
  </si>
  <si>
    <t>Lederkappzaum, anatomic,schwarz, XWB</t>
  </si>
  <si>
    <t>9560330-PON</t>
  </si>
  <si>
    <t>Lederkappzaum, anatomic, braun, PON</t>
  </si>
  <si>
    <t>9560330-VB</t>
  </si>
  <si>
    <t>Lederkappzaum, anatomic, braun, VB</t>
  </si>
  <si>
    <t>9560330-WB</t>
  </si>
  <si>
    <t>Lederkappzaum, anatomic, braun, WB</t>
  </si>
  <si>
    <t>9560330-XWB</t>
  </si>
  <si>
    <t>Lederkappzaum, anatomic, braun, XWB</t>
  </si>
  <si>
    <t>6327557-125</t>
  </si>
  <si>
    <t>Waldhausen nyári takaró</t>
  </si>
  <si>
    <t>Sommerdecke, nachtblau/grau, 125 cm</t>
  </si>
  <si>
    <t>Karámtakaró</t>
  </si>
  <si>
    <r>
      <rPr>
        <sz val="11"/>
        <color rgb="FF000000"/>
        <rFont val="Aptos Narrow"/>
        <family val="2"/>
        <charset val="238"/>
        <scheme val="minor"/>
      </rPr>
      <t xml:space="preserve">Funkcionális és minőségi nyári légytakaró. A könnyű, légáteresztő anyag a háton és a mellkason izzadságot vezet el, és közbe hűti a lovat, közben a szűk háló véd a rovarok ellen. Két elülső csattal, állítható kereszthevederekkel, és rögzíthető comb- és farokszíjakkal rendelkezik.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Hát és mellrész</t>
    </r>
    <r>
      <rPr>
        <sz val="11"/>
        <color rgb="FF000000"/>
        <rFont val="Aptos Narrow"/>
        <family val="2"/>
        <charset val="238"/>
        <scheme val="minor"/>
      </rPr>
      <t>: 100% poliészter</t>
    </r>
  </si>
  <si>
    <t>Sommerdecke</t>
  </si>
  <si>
    <t>6327555-125</t>
  </si>
  <si>
    <t>Sommerdecke, nachtblau/orange, 125 cm</t>
  </si>
  <si>
    <t>nachtblau/orange</t>
  </si>
  <si>
    <t>6327557-135</t>
  </si>
  <si>
    <t>Sommerdecke, nachtblau/grau, 135 cm</t>
  </si>
  <si>
    <t>6327555-135</t>
  </si>
  <si>
    <t>Sommerdecke, nachtblau/orange, 135 cm</t>
  </si>
  <si>
    <t>6327557-145</t>
  </si>
  <si>
    <t>Sommerdecke, nachtblau/grau, 145 cm</t>
  </si>
  <si>
    <t>6327555-145</t>
  </si>
  <si>
    <t>Sommerdecke, nachtblau/orange, 145 cm</t>
  </si>
  <si>
    <t>6327557-155</t>
  </si>
  <si>
    <t>Sommerdecke, nachtblau/grau, 155 cm</t>
  </si>
  <si>
    <t>6327555-155</t>
  </si>
  <si>
    <t>Sommerdecke, nachtblau/orange, 155 cm</t>
  </si>
  <si>
    <t>80011064-125</t>
  </si>
  <si>
    <t>Waldhausen esőtakaró nyakrésszel</t>
  </si>
  <si>
    <t>Regendecke mit Halsteil, tannengrün, 125 cm</t>
  </si>
  <si>
    <t>Regendecke mit Halsteil</t>
  </si>
  <si>
    <t>80011005-125</t>
  </si>
  <si>
    <t>Regendecke mit Halsteil, nachtblau, 125 cm</t>
  </si>
  <si>
    <t>80011005-135</t>
  </si>
  <si>
    <t>Regendecke mit Halsteil, nachtblau, 135 cm</t>
  </si>
  <si>
    <t>80011064-145</t>
  </si>
  <si>
    <t>Regendecke mit Halsteil, tannengrün, 145 cm</t>
  </si>
  <si>
    <t>80011005-145</t>
  </si>
  <si>
    <t>Regendecke mit Halsteil, nachtblau, 145 cm</t>
  </si>
  <si>
    <t>80011005-155</t>
  </si>
  <si>
    <t>Regendecke mit Halsteil, nachtblau, 155 cm</t>
  </si>
  <si>
    <t>80011005-165</t>
  </si>
  <si>
    <t>Regendecke mit Halsteil, nachtblau, 165 cm</t>
  </si>
  <si>
    <t>80014005-105</t>
  </si>
  <si>
    <t>Waldhausen esőtakaró</t>
  </si>
  <si>
    <t>Regendecke, nachtblau, 105 cm</t>
  </si>
  <si>
    <t>Regendecke</t>
  </si>
  <si>
    <t>80014005-115</t>
  </si>
  <si>
    <t>Regendecke, nachtblau, 115 cm</t>
  </si>
  <si>
    <t>80014005-125</t>
  </si>
  <si>
    <t>Regendecke, nachtblau, 125 cm</t>
  </si>
  <si>
    <t>80014005-135</t>
  </si>
  <si>
    <t>Regendecke, nachtblau, 135 cm</t>
  </si>
  <si>
    <t>80014005-145</t>
  </si>
  <si>
    <t>Regendecke, nachtblau, 145 cm</t>
  </si>
  <si>
    <t>80014005-155</t>
  </si>
  <si>
    <t>Regendecke, nachtblau, 155 cm</t>
  </si>
  <si>
    <t>80014005-165</t>
  </si>
  <si>
    <t>Regendecke, nachtblau, 165 cm</t>
  </si>
  <si>
    <t>80014005-095</t>
  </si>
  <si>
    <t>Regendecke, nachtblau, 95 cm</t>
  </si>
  <si>
    <t>8002705-125</t>
  </si>
  <si>
    <t>Waldhausen Economic esőtakaró</t>
  </si>
  <si>
    <t>Regendecke Economic, nachtblau, 125 cm</t>
  </si>
  <si>
    <t>Regendecke Economic</t>
  </si>
  <si>
    <t>8002705-135</t>
  </si>
  <si>
    <t>Regendecke Economic, nachtblau, 135 cm</t>
  </si>
  <si>
    <t>8002705-145</t>
  </si>
  <si>
    <t>Regendecke Economic, nachtblau, 145 cm</t>
  </si>
  <si>
    <t>8002705-155</t>
  </si>
  <si>
    <t>Regendecke Economic, nachtblau, 155 cm</t>
  </si>
  <si>
    <t>8002764-125</t>
  </si>
  <si>
    <t>Regendecke Economic, tannengrün, 125 cm</t>
  </si>
  <si>
    <t>8002764-135</t>
  </si>
  <si>
    <t>Regendecke Economic, tannengrün, 135 cm</t>
  </si>
  <si>
    <t>8002764-145</t>
  </si>
  <si>
    <t>Regendecke Economic, tannengrün, 145 cm</t>
  </si>
  <si>
    <t>8002764-155</t>
  </si>
  <si>
    <t>Regendecke Economic, tannengrün, 155 cm</t>
  </si>
  <si>
    <t>100 g</t>
  </si>
  <si>
    <t>Waldhausen vízálló csikótakaró</t>
  </si>
  <si>
    <t>Fohlendecke 100 g wasserdicht, nachtblau</t>
  </si>
  <si>
    <r>
      <rPr>
        <sz val="11"/>
        <color rgb="FF000000"/>
        <rFont val="Aptos Narrow"/>
        <family val="2"/>
        <charset val="238"/>
        <scheme val="minor"/>
      </rPr>
      <t xml:space="preserve">Vízálló csikótakaró 100g/m² melegítő töltettel és izzadságelnyelő belső béléssel. Ideális illeszkedés az erős tépőzárból készült, folyamatosan állítható elülső zárnak köszönhetően.
</t>
    </r>
    <r>
      <rPr>
        <b/>
        <u/>
        <sz val="11"/>
        <color rgb="FF000000"/>
        <rFont val="Aptos Narrow"/>
        <family val="2"/>
        <charset val="238"/>
        <scheme val="minor"/>
      </rPr>
      <t>Háthossz</t>
    </r>
    <r>
      <rPr>
        <sz val="11"/>
        <color rgb="FF000000"/>
        <rFont val="Aptos Narrow"/>
        <family val="2"/>
        <charset val="238"/>
        <scheme val="minor"/>
      </rPr>
      <t xml:space="preserve">: 83 cm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100% poliészter</t>
    </r>
  </si>
  <si>
    <t>Fohlendecke 100 g wasserdicht</t>
  </si>
  <si>
    <t>Fohlendecke 100 g wasserdicht, tannengrün</t>
  </si>
  <si>
    <t>80043064-070</t>
  </si>
  <si>
    <t>Waldhausen Shetty esőtakaró keresztpánttal</t>
  </si>
  <si>
    <t>Shetty Regendecke mit Kreuzgurten, tannengrün, 70 cm</t>
  </si>
  <si>
    <r>
      <rPr>
        <sz val="11"/>
        <color rgb="FF000000"/>
        <rFont val="Aptos Narrow"/>
        <family val="2"/>
        <charset val="238"/>
        <scheme val="minor"/>
      </rPr>
      <t xml:space="preserve">Vízálló és légáteresztő esőtakaró, strapabíró 600 denier szakítószilárdságú anyagból. Izzadságelnyelő béléssel. Állítható, levehető lábpántokkal, rugalmas betétes keresztpántokkal és többszörösen állítható elülső csatokkal az optimális beállítás érdekében.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65% poliészter + 35% pamut</t>
    </r>
  </si>
  <si>
    <t>Shetty Regendecke mit Kreuzgurten</t>
  </si>
  <si>
    <t>80043005-070</t>
  </si>
  <si>
    <t>Shetty Regendecke mit Kreuzgurten, nachtblau, 70 cm</t>
  </si>
  <si>
    <t>80043064-080</t>
  </si>
  <si>
    <t>Shetty Regendecke mit Kreuzgurten, tannengrün, 80 cm</t>
  </si>
  <si>
    <t>80043005-080</t>
  </si>
  <si>
    <t>Shetty Regendecke mit Kreuzgurten, nachtblau, 80 cm</t>
  </si>
  <si>
    <t>80043064-090</t>
  </si>
  <si>
    <t>Shetty Regendecke mit Kreuzgurten, tannengrün, 90 cm</t>
  </si>
  <si>
    <t>80043005-090</t>
  </si>
  <si>
    <t>Shetty Regendecke mit Kreuzgurten, nachtblau, 90 cm</t>
  </si>
  <si>
    <t>8016664-125</t>
  </si>
  <si>
    <t>Waldhausen Economic Light karámtakaró</t>
  </si>
  <si>
    <t>Outdoordecke Economic, Light, tannengrün, 125 cm</t>
  </si>
  <si>
    <r>
      <rPr>
        <sz val="11"/>
        <color rgb="FF000000"/>
        <rFont val="Aptos Narrow"/>
        <family val="2"/>
        <charset val="238"/>
        <scheme val="minor"/>
      </rPr>
      <t xml:space="preserve">Waldhausen Economic karámtakaró puha belső töltéssel, amely használható átmeneteti takaróként, vagy a hideg, téli napok ellen biztosít kellemes meleget.
- 600 denier poliészterből készült
- Légáteresztő és vízálló anyagból
- Két elülső csattal rendelkezik
- A mar párnázott
- Állítható kereszthevederekkel, comb- és farokszíjjal rögzíthető
- Waldhausen alsótakaróval kombinálható
- Praktikus Waldhausen takarótáskával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100% poliészter</t>
    </r>
  </si>
  <si>
    <t>Outdoordecke Economic</t>
  </si>
  <si>
    <t>8016664-135</t>
  </si>
  <si>
    <t>Outdoordecke Economic, Light, tannengrün, 135 cm</t>
  </si>
  <si>
    <t>8016664-155</t>
  </si>
  <si>
    <t>Outdoordecke Economic, Light, tannengrün, 155 cm</t>
  </si>
  <si>
    <t>8018964-135</t>
  </si>
  <si>
    <t>Waldhausen Comfort karámtakaró 100 g</t>
  </si>
  <si>
    <t>Outdoordecke Comfort, 100 g, tannengrün, 135 cm</t>
  </si>
  <si>
    <r>
      <t xml:space="preserve">Waldhausen Comfort karámtakaró 100 g/m² puha, belső töltettel, amely kellemes meleget biztosít a hideg téli napokon.
- 1200 denier poliészterből készült
- Légáteresztő és vízálló anyagból
- Két elülső csattal rendelkezik
- A mar párnázott
- Állítható kereszthevederekkel, comb- és farokszíjjal rögzíthető
- Waldhausen alsótakaróval kombinálható
- Praktikus Waldhausen takarótáskával
</t>
    </r>
    <r>
      <rPr>
        <b/>
        <u/>
        <sz val="11"/>
        <color rgb="FF00B050"/>
        <rFont val="Aptos Narrow"/>
        <family val="2"/>
        <scheme val="minor"/>
      </rPr>
      <t>Külső anyag</t>
    </r>
    <r>
      <rPr>
        <sz val="11"/>
        <color rgb="FF00B050"/>
        <rFont val="Aptos Narrow"/>
        <family val="2"/>
        <scheme val="minor"/>
      </rPr>
      <t xml:space="preserve">: 100% poliészter
</t>
    </r>
    <r>
      <rPr>
        <b/>
        <u/>
        <sz val="11"/>
        <color rgb="FF00B050"/>
        <rFont val="Aptos Narrow"/>
        <family val="2"/>
        <scheme val="minor"/>
      </rPr>
      <t>Bélés</t>
    </r>
    <r>
      <rPr>
        <sz val="11"/>
        <color rgb="FF00B050"/>
        <rFont val="Aptos Narrow"/>
        <family val="2"/>
        <scheme val="minor"/>
      </rPr>
      <t>: 100% poliészter</t>
    </r>
  </si>
  <si>
    <t>Outdoordecke Comfort</t>
  </si>
  <si>
    <t>8020805-145</t>
  </si>
  <si>
    <t>Waldhausen Comfort karámtakaró 50 g</t>
  </si>
  <si>
    <t>Outdoordecke Comfort, 50 g, nachtblau, 145 cm</t>
  </si>
  <si>
    <r>
      <rPr>
        <sz val="11"/>
        <color rgb="FF000000"/>
        <rFont val="Aptos Narrow"/>
        <family val="2"/>
        <charset val="238"/>
        <scheme val="minor"/>
      </rPr>
      <t xml:space="preserve">50 g/m² töltettel rendelkező karámtakaró, amely átmeneti takaróként vagy védelemként hűvös esős napokon.
- 1200 denier poliészterből
- Légáteresztő és vízálló anyagból
- Két elülső csattal
- Állítható kereszthevederekkel, comb- és farokszíjjal rögzíthető
- Kombinálható a Waldhausen alsótakarókkal
- Praktikus Waldhausen takarótáskával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100% poliészter</t>
    </r>
  </si>
  <si>
    <t>8020864-125</t>
  </si>
  <si>
    <t>Outdoordecke Comfort, 50 g, tannengrün, 125 cm</t>
  </si>
  <si>
    <t>8020864-135</t>
  </si>
  <si>
    <t>Outdoordecke Comfort, 50 g, tannengrün, 135 cm</t>
  </si>
  <si>
    <t>8032456-105</t>
  </si>
  <si>
    <t>Waldhausen Lucky Fleece kültéri takaró</t>
  </si>
  <si>
    <t>Outdoordecke Lucky Fleece, nachtblau, 105 cm</t>
  </si>
  <si>
    <r>
      <rPr>
        <sz val="11"/>
        <color rgb="FF000000"/>
        <rFont val="Aptos Narrow"/>
        <family val="2"/>
        <charset val="238"/>
        <scheme val="minor"/>
      </rPr>
      <t xml:space="preserve">Vízálló és légáteresztő kültéri takaró aranyos, kis szívecske mintával, 600 denier és polár béléssel. Dupla rögzítéssel, kereszthevederekkel, comb- és farokszíjakkal. A Waldhausen Lucky sorozat összes eleméhez.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100% poliészter</t>
    </r>
  </si>
  <si>
    <t>Outdoordecke Lucky Fleece</t>
  </si>
  <si>
    <t>8032456-115</t>
  </si>
  <si>
    <t>Outdoordecke Lucky Fleece, nachtblau, 115 cm</t>
  </si>
  <si>
    <t>8032456-125</t>
  </si>
  <si>
    <t>Outdoordecke Lucky Fleece, nachtblau, 125 cm</t>
  </si>
  <si>
    <t>8032456-135</t>
  </si>
  <si>
    <t>Outdoordecke Lucky Fleece, nachtblau, 135 cm</t>
  </si>
  <si>
    <t>8032456-145</t>
  </si>
  <si>
    <t>Outdoordecke Lucky Fleece, nachtblau, 145 cm</t>
  </si>
  <si>
    <t>8032456-155</t>
  </si>
  <si>
    <t>Outdoordecke Lucky Fleece, nachtblau, 155 cm</t>
  </si>
  <si>
    <t>8032456-075</t>
  </si>
  <si>
    <t>Outdoordecke Lucky Fleece, nachtblau, 75 cm</t>
  </si>
  <si>
    <t>8032456-085</t>
  </si>
  <si>
    <t>Outdoordecke Lucky Fleece, nachtblau, 85 cm</t>
  </si>
  <si>
    <t>8032456-095</t>
  </si>
  <si>
    <t>Outdoordecke Lucky Fleece, nachtblau, 95 cm</t>
  </si>
  <si>
    <t>8057105-115</t>
  </si>
  <si>
    <t>Waldhausen ekcéma takaró</t>
  </si>
  <si>
    <t>Ekzemdecke, nachtblau, 115 cm</t>
  </si>
  <si>
    <r>
      <rPr>
        <sz val="11"/>
        <color rgb="FF000000"/>
        <rFont val="Aptos Narrow"/>
        <family val="2"/>
        <charset val="238"/>
        <scheme val="minor"/>
      </rPr>
      <t xml:space="preserve">Teljes körű, biztonságos védelem ekcémás lovak számára. Speciális, légáteresztő funkcionális rostszövetből, fix nyakrésszel és széles hasrésszel készült takaró.
Elegendő mozgásszabadság a váll területén és a nyak tövében található rugalmas betéteknek köszönhetően. Szállítás maszk nélkül. Javítókészletet tartalmaz.
</t>
    </r>
    <r>
      <rPr>
        <b/>
        <u/>
        <sz val="11"/>
        <color rgb="FF000000"/>
        <rFont val="Aptos Narrow"/>
        <family val="2"/>
        <charset val="238"/>
        <scheme val="minor"/>
      </rPr>
      <t>Anyaga</t>
    </r>
    <r>
      <rPr>
        <sz val="11"/>
        <color rgb="FF000000"/>
        <rFont val="Aptos Narrow"/>
        <family val="2"/>
        <charset val="238"/>
        <scheme val="minor"/>
      </rPr>
      <t>: 100% poliészter
30 °C-on mosható</t>
    </r>
  </si>
  <si>
    <t>Ekzemdecke</t>
  </si>
  <si>
    <t>8057105-125</t>
  </si>
  <si>
    <t>Ekzemdecke, nachtblau, 125 cm</t>
  </si>
  <si>
    <t>8057105-135</t>
  </si>
  <si>
    <t>Ekzemdecke, nachtblau, 135 cm</t>
  </si>
  <si>
    <t>8057105-145</t>
  </si>
  <si>
    <t>Ekzemdecke, nachtblau, 145 cm</t>
  </si>
  <si>
    <t>8057105-155</t>
  </si>
  <si>
    <t>Ekzemdecke, nachtblau, 155 cm</t>
  </si>
  <si>
    <t>8057111-115</t>
  </si>
  <si>
    <t>Ekzemdecke, silbergrau, 115 cm</t>
  </si>
  <si>
    <t>8057111-125</t>
  </si>
  <si>
    <t>Ekzemdecke, silbergrau, 125 cm</t>
  </si>
  <si>
    <t>8057111-135</t>
  </si>
  <si>
    <t>Ekzemdecke, silbergrau, 135 cm</t>
  </si>
  <si>
    <t>8057111-145</t>
  </si>
  <si>
    <t>Ekzemdecke, silbergrau, 145 cm</t>
  </si>
  <si>
    <t>8057111-155</t>
  </si>
  <si>
    <t>Ekzemdecke, silbergrau, 155 cm</t>
  </si>
  <si>
    <t>8057412-115</t>
  </si>
  <si>
    <t>Waldhausen Zebra ekcéma takaró</t>
  </si>
  <si>
    <t>Ekzemdecke Zebra, 115 cm</t>
  </si>
  <si>
    <r>
      <rPr>
        <sz val="11"/>
        <color rgb="FF000000"/>
        <rFont val="Aptos Narrow"/>
        <family val="2"/>
        <charset val="238"/>
        <scheme val="minor"/>
      </rPr>
      <t xml:space="preserve">Teljes körű, biztonságos védelmet nyújt az ekcémás lovak számára. Speciálisan légáteresztő funkcionális rostszövetből, fix nyakrésszel és széles hasrésszel készült takaró.
A fekete/fehér színhatás taszítja a rovarokat, és így hatékonyabban védi a lovat, mint a hagyományos takarók. Elegendő mozgásszabadság a váll területén és a nyak tövében található rugalmas betéteknek köszönhetően. Szállítás maszk nélkül. Javítókészletet tartalmaz.
</t>
    </r>
    <r>
      <rPr>
        <b/>
        <u/>
        <sz val="11"/>
        <color rgb="FF000000"/>
        <rFont val="Aptos Narrow"/>
        <family val="2"/>
        <charset val="238"/>
        <scheme val="minor"/>
      </rPr>
      <t>Anyaga</t>
    </r>
    <r>
      <rPr>
        <sz val="11"/>
        <color rgb="FF000000"/>
        <rFont val="Aptos Narrow"/>
        <family val="2"/>
        <charset val="238"/>
        <scheme val="minor"/>
      </rPr>
      <t>: 100% poliészter
30 °C-on mosható</t>
    </r>
  </si>
  <si>
    <t>Ekzemdecke Zebra</t>
  </si>
  <si>
    <t>8057412-125</t>
  </si>
  <si>
    <t>Ekzemdecke Zebra, 125 cm</t>
  </si>
  <si>
    <t>8057412-135</t>
  </si>
  <si>
    <t>Ekzemdecke Zebra, 135 cm</t>
  </si>
  <si>
    <t>8057412-145</t>
  </si>
  <si>
    <t>Ekzemdecke Zebra, 145 cm</t>
  </si>
  <si>
    <t>8057412-155</t>
  </si>
  <si>
    <t>Ekzemdecke Zebra, 155 cm</t>
  </si>
  <si>
    <t>Regenbockdecke, marine</t>
  </si>
  <si>
    <r>
      <rPr>
        <sz val="11"/>
        <color rgb="FF000000"/>
        <rFont val="Aptos Narrow"/>
        <family val="2"/>
        <charset val="238"/>
        <scheme val="minor"/>
      </rPr>
      <t xml:space="preserve">Bármilyen időjáráshoz felszerelve: kívül esőálló anyagból, belül polár béléssel.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Mérete</t>
    </r>
    <r>
      <rPr>
        <sz val="11"/>
        <color rgb="FF000000"/>
        <rFont val="Aptos Narrow"/>
        <family val="2"/>
        <charset val="238"/>
        <scheme val="minor"/>
      </rPr>
      <t>: kb. 93 cm felül, 103 cm alul, 110 cm hosszú</t>
    </r>
  </si>
  <si>
    <t>Regenbockdecke</t>
  </si>
  <si>
    <t>marine</t>
  </si>
  <si>
    <t>6045000-10</t>
  </si>
  <si>
    <t xml:space="preserve"> 10 cm</t>
  </si>
  <si>
    <t>Waldhausen Economic kengyel</t>
  </si>
  <si>
    <t>Steigbügel Economic, EST, 10 cm</t>
  </si>
  <si>
    <t>Kengyel</t>
  </si>
  <si>
    <r>
      <rPr>
        <sz val="11"/>
        <color rgb="FF000000"/>
        <rFont val="Aptos Narrow"/>
        <family val="2"/>
        <charset val="238"/>
        <scheme val="minor"/>
      </rPr>
      <t xml:space="preserve">Rozsdamentes acél kengyelek verhetetlen ár-teljesítmény arányban. Ezüst, fehér gumibetéttel, fekete kivitelben fekete gumibetéttel.
Párban.
</t>
    </r>
    <r>
      <rPr>
        <b/>
        <u/>
        <sz val="11"/>
        <color rgb="FF000000"/>
        <rFont val="Aptos Narrow"/>
        <family val="2"/>
        <charset val="238"/>
        <scheme val="minor"/>
      </rPr>
      <t>Súlya</t>
    </r>
    <r>
      <rPr>
        <sz val="11"/>
        <color rgb="FF000000"/>
        <rFont val="Aptos Narrow"/>
        <family val="2"/>
        <charset val="238"/>
        <scheme val="minor"/>
      </rPr>
      <t>: kb. 1 kg</t>
    </r>
  </si>
  <si>
    <t>Steigbügel Economic</t>
  </si>
  <si>
    <t>6045000-11</t>
  </si>
  <si>
    <t xml:space="preserve"> 11 cm</t>
  </si>
  <si>
    <t>Steigbügel Economic, EST, 11 cm</t>
  </si>
  <si>
    <t>6045000-12</t>
  </si>
  <si>
    <t xml:space="preserve"> 12 cm</t>
  </si>
  <si>
    <t>Steigbügel Economic, EST, 12 cm</t>
  </si>
  <si>
    <t>6045301-10</t>
  </si>
  <si>
    <t xml:space="preserve"> 10cm</t>
  </si>
  <si>
    <t>Composit Premium Light kengyel</t>
  </si>
  <si>
    <t>Steigbügel Premium Light,schwarz, 10cm</t>
  </si>
  <si>
    <t>Compositi</t>
  </si>
  <si>
    <t>Könnyű kengyel kiváló minőségű műanyagból. Csúszásmentes kengyelbetéttel, különböző színekben kapható. Fekete vagy színes kengyelbetéttel.
Párban szállítjuk!</t>
  </si>
  <si>
    <t>Steigbügel Premium Light</t>
  </si>
  <si>
    <t>6045301-12</t>
  </si>
  <si>
    <t xml:space="preserve"> 12cm</t>
  </si>
  <si>
    <t>Steigbügel Premium Light,schwarz, 12cm</t>
  </si>
  <si>
    <t>6045310-12</t>
  </si>
  <si>
    <t>Steigbügel Premium Light, grau, 12cm</t>
  </si>
  <si>
    <t>6045357-12</t>
  </si>
  <si>
    <t>Steigbügel Premium Light, brillantblau, 12cm</t>
  </si>
  <si>
    <t>brillantblau</t>
  </si>
  <si>
    <t>6045354-12</t>
  </si>
  <si>
    <t>Steigbügel Premium Light, fuchsia, 12cm</t>
  </si>
  <si>
    <t xml:space="preserve">Composit Comfort kengyel </t>
  </si>
  <si>
    <t>Steigbügel Comfort,schwarz, 12cm</t>
  </si>
  <si>
    <r>
      <rPr>
        <sz val="11"/>
        <color rgb="FF000000"/>
        <rFont val="Aptos Narrow"/>
        <family val="2"/>
        <charset val="238"/>
        <scheme val="minor"/>
      </rPr>
      <t xml:space="preserve">Forradalmi kengyel - kiváló minőségű, rendkívül kis súlyú polimer anyagból készült. Extra széles futófelület a lengéscsillapító hatás érdekében.
Párban szállítjuk!
</t>
    </r>
    <r>
      <rPr>
        <b/>
        <u/>
        <sz val="11"/>
        <color rgb="FF000000"/>
        <rFont val="Aptos Narrow"/>
        <family val="2"/>
        <charset val="238"/>
        <scheme val="minor"/>
      </rPr>
      <t>Szélessége</t>
    </r>
    <r>
      <rPr>
        <sz val="11"/>
        <color rgb="FF000000"/>
        <rFont val="Aptos Narrow"/>
        <family val="2"/>
        <charset val="238"/>
        <scheme val="minor"/>
      </rPr>
      <t xml:space="preserve">: 12 cm ; </t>
    </r>
    <r>
      <rPr>
        <b/>
        <u/>
        <sz val="11"/>
        <color rgb="FF000000"/>
        <rFont val="Aptos Narrow"/>
        <family val="2"/>
        <charset val="238"/>
        <scheme val="minor"/>
      </rPr>
      <t>futófelülete</t>
    </r>
    <r>
      <rPr>
        <sz val="11"/>
        <color rgb="FF000000"/>
        <rFont val="Aptos Narrow"/>
        <family val="2"/>
        <charset val="238"/>
        <scheme val="minor"/>
      </rPr>
      <t>: 6,5 cm</t>
    </r>
  </si>
  <si>
    <t>Steigbügel Comfort</t>
  </si>
  <si>
    <t>Steigbügel Comfort, grau, 12cm</t>
  </si>
  <si>
    <t>Steigbügel Comfort, königsblau, 12cm</t>
  </si>
  <si>
    <t>königsblau</t>
  </si>
  <si>
    <t>6045601-10</t>
  </si>
  <si>
    <t>Waldhausen kosárkengyel</t>
  </si>
  <si>
    <t>Fusskorb für Steigbügel,schwarz, 10cm</t>
  </si>
  <si>
    <t>Biztonsági betét, amely megakadályozza a láb elcsúszását. Könnyen rögzíthető bármilyen szabványos kengyelbe csavarva. Párban.</t>
  </si>
  <si>
    <t>Fusskorb für Steigbügel</t>
  </si>
  <si>
    <t>6045601-12</t>
  </si>
  <si>
    <t>Fusskorb für Steigbügel,schwarz, 12cm</t>
  </si>
  <si>
    <t>Compositi EOLE AIRSTEP kengyel</t>
  </si>
  <si>
    <t>Steigbügel EOLE Airstep,schwarz, 12cm</t>
  </si>
  <si>
    <t>Compositi EOLE AIRSTEP kengyel a maximális kényelemért.
A széles futófelület beépített lengéscsillapítóval egyedülálló könnyedségérzetet biztosít. Az ütések felszívódnak, mentesítve a térd és az ízületek terhelését. Cserélhető hevederszemekkel a pontos pozicionálás érdekében. Párban.</t>
  </si>
  <si>
    <t>Steigbügel EOLE Airstep</t>
  </si>
  <si>
    <t>6046210-12</t>
  </si>
  <si>
    <t xml:space="preserve">Waldhausen Pro biztonsági kengyel </t>
  </si>
  <si>
    <t>Sicherheitssteigbügel Pro, grau metalllic, 12cm</t>
  </si>
  <si>
    <r>
      <rPr>
        <sz val="11"/>
        <color rgb="FF000000"/>
        <rFont val="Aptos Narrow"/>
        <family val="2"/>
        <charset val="238"/>
        <scheme val="minor"/>
      </rPr>
      <t xml:space="preserve">Kiváló minőségű alumíniumból készült kengyel, 6,5 cm széles taposófelülettel. Külső peremén csuklóval. Elesés esetén a zsanér a lovas súlyával kinyílik, és megakadályozza, hogy a kengyel beakadjon.
Párban.
</t>
    </r>
    <r>
      <rPr>
        <b/>
        <u/>
        <sz val="11"/>
        <color rgb="FF000000"/>
        <rFont val="Aptos Narrow"/>
        <family val="2"/>
        <charset val="238"/>
        <scheme val="minor"/>
      </rPr>
      <t>Súlya</t>
    </r>
    <r>
      <rPr>
        <sz val="11"/>
        <color rgb="FF000000"/>
        <rFont val="Aptos Narrow"/>
        <family val="2"/>
        <charset val="238"/>
        <scheme val="minor"/>
      </rPr>
      <t>: kb. 1,2kg/pár</t>
    </r>
  </si>
  <si>
    <t>Sicherheitssteigbügel Pro</t>
  </si>
  <si>
    <t>grau metalllic</t>
  </si>
  <si>
    <t>Waldhausen biztonsági kengyel</t>
  </si>
  <si>
    <t>Steigbügel Safety mit Gummiring, 10 cm</t>
  </si>
  <si>
    <t>A magas szintű biztonság érdekében!
Fillis kialakítású kengyel, oldalán bőrhurokkal és gumigyűrűvel. Lehetővé teszi, hogy veszély esetén a láb könnyebben kicsúszhasson a kengyelből. Rozsdamentes acélból, fekete gumibetétekkel. Párban.</t>
  </si>
  <si>
    <t>Steigbügel Safety mit Gummiring</t>
  </si>
  <si>
    <t>Steigbügel Safety mit Gummiring, 12 cm</t>
  </si>
  <si>
    <t>Waldhausen kengyelgumi biztonsági kengyelhez</t>
  </si>
  <si>
    <t>Gummiringe + Lederschlaufen für Sicherheitssteigbügel</t>
  </si>
  <si>
    <r>
      <rPr>
        <sz val="11"/>
        <color rgb="FF000000"/>
        <rFont val="Aptos Narrow"/>
        <family val="2"/>
        <charset val="238"/>
        <scheme val="minor"/>
      </rPr>
      <t xml:space="preserve">Vészhelyzetben a gumigyűrűk bőrhurok nélkül is használhatók.
</t>
    </r>
    <r>
      <rPr>
        <b/>
        <u/>
        <sz val="11"/>
        <color rgb="FF000000"/>
        <rFont val="Aptos Narrow"/>
        <family val="2"/>
        <charset val="238"/>
        <scheme val="minor"/>
      </rPr>
      <t>Tartalma</t>
    </r>
    <r>
      <rPr>
        <sz val="11"/>
        <color rgb="FF000000"/>
        <rFont val="Aptos Narrow"/>
        <family val="2"/>
        <charset val="238"/>
        <scheme val="minor"/>
      </rPr>
      <t>: 2 gumigyűrű és 2 bőrhurok</t>
    </r>
  </si>
  <si>
    <t>Waldhausen ferde gumi kengyelbetét</t>
  </si>
  <si>
    <t>Steigbügeleinlage Keilförmig,schwarz, 12 cm</t>
  </si>
  <si>
    <r>
      <rPr>
        <sz val="11"/>
        <color rgb="FF000000"/>
        <rFont val="Aptos Narrow"/>
        <family val="2"/>
        <charset val="238"/>
        <scheme val="minor"/>
      </rPr>
      <t xml:space="preserve">Gumiból készült, csúszásgátló mintázattal ellátott, ferde kengyelbetét.
Párban.
</t>
    </r>
    <r>
      <rPr>
        <b/>
        <u/>
        <sz val="11"/>
        <color rgb="FF000000"/>
        <rFont val="Aptos Narrow"/>
        <family val="2"/>
        <charset val="238"/>
        <scheme val="minor"/>
      </rPr>
      <t>Szélessége</t>
    </r>
    <r>
      <rPr>
        <sz val="11"/>
        <color rgb="FF000000"/>
        <rFont val="Aptos Narrow"/>
        <family val="2"/>
        <charset val="238"/>
        <scheme val="minor"/>
      </rPr>
      <t>: 12 cm</t>
    </r>
  </si>
  <si>
    <t>Steigbügeleinlage Keilförmig</t>
  </si>
  <si>
    <t>611501-11</t>
  </si>
  <si>
    <t>Waldhausen Fillis kengyelbetét</t>
  </si>
  <si>
    <t>Steigbügeleinlagen Fillis,schwarz, 11 cm</t>
  </si>
  <si>
    <t>Gumiból készült, csúszásgátló mintázattal ellátott kengyelbetét. Kétféle színben, négy különböző méretben kapható.  
Párban.</t>
  </si>
  <si>
    <t>Steigbügeleinlagen Fillis</t>
  </si>
  <si>
    <t>611501-12</t>
  </si>
  <si>
    <t>Steigbügeleinlagen Fillis,schwarz, 12 cm</t>
  </si>
  <si>
    <t>611501-13</t>
  </si>
  <si>
    <t xml:space="preserve"> 13 cm</t>
  </si>
  <si>
    <t>Steigbügeleinlagen Fillis,schwarz, 13 cm</t>
  </si>
  <si>
    <t>611502-10</t>
  </si>
  <si>
    <t>Steigbügeleinlagen Fillis, weiß, 10 cm</t>
  </si>
  <si>
    <t>611502-11</t>
  </si>
  <si>
    <t xml:space="preserve"> 11cm</t>
  </si>
  <si>
    <t>Steigbügeleinlagen Fillis, weiß, 11cm</t>
  </si>
  <si>
    <t>611502-12</t>
  </si>
  <si>
    <t>Steigbügeleinlagen Fillis, weiß, 12 cm</t>
  </si>
  <si>
    <t>611502-13</t>
  </si>
  <si>
    <t>Steigbügeleinlagen Fillis, weiß, 13 cm</t>
  </si>
  <si>
    <t xml:space="preserve"> unisize</t>
  </si>
  <si>
    <t>Waldhausen kengyelhuzat</t>
  </si>
  <si>
    <t>Steigbügelhülle,schwarz, unisize</t>
  </si>
  <si>
    <t>Kengyelvédő puha kloroprén gumiból. Védi a nyerget a szennyeződésektől illetve a karcolásoktól. Alkalmas mindenféle kengyelre 12 cm-ig. 
Párban adjuk.</t>
  </si>
  <si>
    <t>Steigbügelhülle</t>
  </si>
  <si>
    <t>schwartz</t>
  </si>
  <si>
    <t>54-55 cm</t>
  </si>
  <si>
    <t>mattschwarz</t>
  </si>
  <si>
    <t>55 - 58 cm</t>
  </si>
  <si>
    <t>58 - 61 cm</t>
  </si>
  <si>
    <t>schwarz matt</t>
  </si>
  <si>
    <t>45 - 53 cm</t>
  </si>
  <si>
    <t>schwarz glänzend</t>
  </si>
  <si>
    <t>dunkelblau matt</t>
  </si>
  <si>
    <t>dunkelblau glänzend</t>
  </si>
  <si>
    <t>blue shine</t>
  </si>
  <si>
    <t>black shine</t>
  </si>
  <si>
    <t>rose shine</t>
  </si>
  <si>
    <t>schwarz velvet</t>
  </si>
  <si>
    <t>schwarz shine/roségold</t>
  </si>
  <si>
    <t>schwarz velvet/schwarz shine</t>
  </si>
  <si>
    <t>neon multicolor</t>
  </si>
  <si>
    <t>rot</t>
  </si>
  <si>
    <t>bordeaux</t>
  </si>
  <si>
    <t>azurblau/braun</t>
  </si>
  <si>
    <t>dunkelblau/taupe</t>
  </si>
  <si>
    <t>schwarz/mint</t>
  </si>
  <si>
    <t>rot/dunkelblau</t>
  </si>
  <si>
    <t>schwarz/braun</t>
  </si>
  <si>
    <t>blau/weiß/rot</t>
  </si>
  <si>
    <t>tannengrün/schwarz</t>
  </si>
  <si>
    <t>braun/roségold</t>
  </si>
  <si>
    <t>azur</t>
  </si>
  <si>
    <t>anthrazit</t>
  </si>
  <si>
    <t>levandel</t>
  </si>
  <si>
    <t>petrol</t>
  </si>
  <si>
    <t>navy/rot</t>
  </si>
  <si>
    <t>burgunderrot</t>
  </si>
  <si>
    <t>weiß/rosé</t>
  </si>
  <si>
    <t>schwarz/rosé</t>
  </si>
  <si>
    <t>rot/silber</t>
  </si>
  <si>
    <t>schwarz/blau</t>
  </si>
  <si>
    <t>nachtblau/taupe</t>
  </si>
  <si>
    <t>asphalt/schwarz</t>
  </si>
  <si>
    <t>alpenblau/kreideblau/grau</t>
  </si>
  <si>
    <t>Shetty</t>
  </si>
  <si>
    <t>Kids WKS</t>
  </si>
  <si>
    <t>hellblau/nachtblau</t>
  </si>
  <si>
    <t>silbergrau/grau</t>
  </si>
  <si>
    <t>P</t>
  </si>
  <si>
    <t>PON</t>
  </si>
  <si>
    <t>XWB</t>
  </si>
  <si>
    <t>105 cm</t>
  </si>
  <si>
    <t>115 cm</t>
  </si>
  <si>
    <t>125 cm</t>
  </si>
  <si>
    <t>135 cm</t>
  </si>
  <si>
    <t>145 cm</t>
  </si>
  <si>
    <t>155 cm</t>
  </si>
  <si>
    <t>165 cm</t>
  </si>
  <si>
    <t>75 cm</t>
  </si>
  <si>
    <t>85 cm</t>
  </si>
  <si>
    <t>95 cm</t>
  </si>
  <si>
    <t>Holz</t>
  </si>
  <si>
    <t>blau Glitzer</t>
  </si>
  <si>
    <t>rosa Glitzer</t>
  </si>
  <si>
    <t>schwarz/silbergrau</t>
  </si>
  <si>
    <t>wildrose</t>
  </si>
  <si>
    <t>orientblau</t>
  </si>
  <si>
    <t>hellgrau melange</t>
  </si>
  <si>
    <t>flamingo melange</t>
  </si>
  <si>
    <t>XS</t>
  </si>
  <si>
    <t>fehér</t>
  </si>
  <si>
    <t>barna</t>
  </si>
  <si>
    <t>schlamm</t>
  </si>
  <si>
    <t>110-122</t>
  </si>
  <si>
    <t>128-140</t>
  </si>
  <si>
    <t>146-158</t>
  </si>
  <si>
    <t>34-38</t>
  </si>
  <si>
    <t>40-44</t>
  </si>
  <si>
    <t>46-50</t>
  </si>
  <si>
    <t>fekete/rózsaszín</t>
  </si>
  <si>
    <t>75cm</t>
  </si>
  <si>
    <t>80cm</t>
  </si>
  <si>
    <t>85cm</t>
  </si>
  <si>
    <t>90cm</t>
  </si>
  <si>
    <t>95cm</t>
  </si>
  <si>
    <t>L/XL</t>
  </si>
  <si>
    <t>mélykék</t>
  </si>
  <si>
    <t>S/M</t>
  </si>
  <si>
    <t>ón</t>
  </si>
  <si>
    <t>3 kg</t>
  </si>
  <si>
    <t>5"/42 cm</t>
  </si>
  <si>
    <t>kirschblüte</t>
  </si>
  <si>
    <t>nachtblau/rosarot</t>
  </si>
  <si>
    <t>5''/42 cm</t>
  </si>
  <si>
    <t>rosé</t>
  </si>
  <si>
    <t>10 cm</t>
  </si>
  <si>
    <t>pink</t>
  </si>
  <si>
    <t>azureblau</t>
  </si>
  <si>
    <t>blau/schwarz</t>
  </si>
  <si>
    <t>rot/schwarz</t>
  </si>
  <si>
    <t>gelb</t>
  </si>
  <si>
    <t>300 ml</t>
  </si>
  <si>
    <t>navy</t>
  </si>
  <si>
    <t>blau/gold</t>
  </si>
  <si>
    <t>magnet/schwarz</t>
  </si>
  <si>
    <t>dunkelblau/creme</t>
  </si>
  <si>
    <t>burgunderrot/zinn</t>
  </si>
  <si>
    <t>Póni</t>
  </si>
  <si>
    <t>1 liter</t>
  </si>
  <si>
    <t>1000 ml</t>
  </si>
  <si>
    <t>2500 ml</t>
  </si>
  <si>
    <t>1kg</t>
  </si>
  <si>
    <t>5 ltr</t>
  </si>
  <si>
    <t>900 g</t>
  </si>
  <si>
    <t>128/134</t>
  </si>
  <si>
    <t>140/146</t>
  </si>
  <si>
    <t>152/158</t>
  </si>
  <si>
    <t>164/170</t>
  </si>
  <si>
    <t>XXS</t>
  </si>
  <si>
    <t>dunkelblau/grau</t>
  </si>
  <si>
    <t>lavendel/sand/steingrau</t>
  </si>
  <si>
    <t>mint</t>
  </si>
  <si>
    <t>navy/rot/silber</t>
  </si>
  <si>
    <t>schwarz/weiß/rosegold</t>
  </si>
  <si>
    <t>schwarz rosegold</t>
  </si>
  <si>
    <t>24 cm</t>
  </si>
  <si>
    <t>schwarz-silber</t>
  </si>
  <si>
    <t>schwarz/rosegold</t>
  </si>
  <si>
    <t>braun-beige</t>
  </si>
  <si>
    <t>schwarz/rose gold</t>
  </si>
  <si>
    <t>azalea</t>
  </si>
  <si>
    <t>65 cm</t>
  </si>
  <si>
    <t>linnea rosa</t>
  </si>
  <si>
    <t>türkis</t>
  </si>
  <si>
    <t>mistel</t>
  </si>
  <si>
    <t>lila</t>
  </si>
  <si>
    <t>himbeere/grau</t>
  </si>
  <si>
    <t>linnea pink</t>
  </si>
  <si>
    <t>gold</t>
  </si>
  <si>
    <t>20x40m</t>
  </si>
  <si>
    <t>20x60m</t>
  </si>
  <si>
    <t>5"/26 cm</t>
  </si>
  <si>
    <t>5 cm</t>
  </si>
  <si>
    <t>khaki</t>
  </si>
  <si>
    <t>olive</t>
  </si>
  <si>
    <t>(neues Design) weiß</t>
  </si>
  <si>
    <t>104/110</t>
  </si>
  <si>
    <t>116/122</t>
  </si>
  <si>
    <t>schwarz/asphalt</t>
  </si>
  <si>
    <t>kastanienbraun</t>
  </si>
  <si>
    <t>beige</t>
  </si>
  <si>
    <t>smaragd</t>
  </si>
  <si>
    <t>5 x 11 x 5 cm</t>
  </si>
  <si>
    <t>140-158</t>
  </si>
  <si>
    <t>XS - XXL</t>
  </si>
  <si>
    <t>19 cm</t>
  </si>
  <si>
    <t>18 cm</t>
  </si>
  <si>
    <t>kalamata</t>
  </si>
  <si>
    <t>schwarz/rosé gold</t>
  </si>
  <si>
    <t>21 cm</t>
  </si>
  <si>
    <t>azurblau/grau</t>
  </si>
  <si>
    <t>azurblau/blau</t>
  </si>
  <si>
    <t>grün mit Kräutern</t>
  </si>
  <si>
    <t>50 ml</t>
  </si>
  <si>
    <t>44cm/17</t>
  </si>
  <si>
    <t>5 x 22 cm</t>
  </si>
  <si>
    <t>schwarz-grau</t>
  </si>
  <si>
    <t>Metall</t>
  </si>
  <si>
    <t>transparent</t>
  </si>
  <si>
    <t>multicolor</t>
  </si>
  <si>
    <t>granatapfel/gelb</t>
  </si>
  <si>
    <t>tannengrün/gelb</t>
  </si>
  <si>
    <t>weiß/schwarz</t>
  </si>
  <si>
    <t>azurblau/schwarz</t>
  </si>
  <si>
    <t>rosé gold</t>
  </si>
  <si>
    <t>klein silber-/schwarzfarben</t>
  </si>
  <si>
    <t>klein silber-/rosafarben</t>
  </si>
  <si>
    <t>silber-/goldfarben</t>
  </si>
  <si>
    <t>silberfarben/bunt</t>
  </si>
  <si>
    <t>Pony</t>
  </si>
  <si>
    <t>grau/roségold</t>
  </si>
  <si>
    <t>black</t>
  </si>
  <si>
    <t>beige/navy</t>
  </si>
  <si>
    <t>grau/hellblau</t>
  </si>
  <si>
    <t>braun/türkis</t>
  </si>
  <si>
    <t>(blank)</t>
  </si>
  <si>
    <t>nemet</t>
  </si>
  <si>
    <t>magyar</t>
  </si>
  <si>
    <t>colorCode</t>
  </si>
  <si>
    <t>alpesi kék</t>
  </si>
  <si>
    <t>RGB(0, 153, 204)</t>
  </si>
  <si>
    <t>alpesi kék/krétakék/szürke</t>
  </si>
  <si>
    <t>_x000D_
alpesi kék/natúr</t>
  </si>
  <si>
    <t>_x000D_
alpesi kék/ezüst</t>
  </si>
  <si>
    <t>antracit</t>
  </si>
  <si>
    <t>RGB(54, 69, 79)</t>
  </si>
  <si>
    <t>türkiz</t>
  </si>
  <si>
    <t>RGB(127, 255, 212)</t>
  </si>
  <si>
    <t>hamuszürke</t>
  </si>
  <si>
    <t>RGB(178, 190, 181)</t>
  </si>
  <si>
    <t>_x000D_
aszfalt szürke</t>
  </si>
  <si>
    <t>RGB(96, 96, 96)</t>
  </si>
  <si>
    <t>_x000D_
aszfalt szürke/fekete</t>
  </si>
  <si>
    <t>RGB(240, 128, 128)</t>
  </si>
  <si>
    <t>égszínkék</t>
  </si>
  <si>
    <t>RGB(0, 127, 255)</t>
  </si>
  <si>
    <t>azúrkék</t>
  </si>
  <si>
    <t>azúrkék/kék</t>
  </si>
  <si>
    <t>azúrkék/barna</t>
  </si>
  <si>
    <t>azúrkék/szürke</t>
  </si>
  <si>
    <t>azúrkék/fekete</t>
  </si>
  <si>
    <t>bézs</t>
  </si>
  <si>
    <t>RGB(245, 245, 220)</t>
  </si>
  <si>
    <t>bézs/tengerész kék</t>
  </si>
  <si>
    <t>RGB(0, 0, 0)</t>
  </si>
  <si>
    <t>fényes fekete</t>
  </si>
  <si>
    <t>RGB(0, 0, 255)</t>
  </si>
  <si>
    <t>fényes kék</t>
  </si>
  <si>
    <t>kék/arany</t>
  </si>
  <si>
    <t>kék/fekete</t>
  </si>
  <si>
    <t>kék/fehér/vörös</t>
  </si>
  <si>
    <t>bordó</t>
  </si>
  <si>
    <t>RGB(128, 0, 32)</t>
  </si>
  <si>
    <t>barna/bézs</t>
  </si>
  <si>
    <t>RGB(165, 42, 42)</t>
  </si>
  <si>
    <t>barna/kiemelt barna</t>
  </si>
  <si>
    <t>barna/arany</t>
  </si>
  <si>
    <t>barna/arany/bézs/ezüst</t>
  </si>
  <si>
    <t>barna/rózsa arany</t>
  </si>
  <si>
    <t>barna/türkiz</t>
  </si>
  <si>
    <t>barna-bézs</t>
  </si>
  <si>
    <t>ragyogó kék</t>
  </si>
  <si>
    <t>RGB(0, 51, 204)</t>
  </si>
  <si>
    <t>burgundi vörös</t>
  </si>
  <si>
    <t>RGB(144, 0, 32)</t>
  </si>
  <si>
    <t>burgundi vörös/ezüst</t>
  </si>
  <si>
    <t>burgundi vörös/ón</t>
  </si>
  <si>
    <t>áfonya</t>
  </si>
  <si>
    <t>RGB(159, 0, 15)</t>
  </si>
  <si>
    <t>krém</t>
  </si>
  <si>
    <t>RGB(255, 253, 208)</t>
  </si>
  <si>
    <t>sötétkék</t>
  </si>
  <si>
    <t>RGB(0, 0, 139)</t>
  </si>
  <si>
    <t>csillogó sötétkék</t>
  </si>
  <si>
    <t>fényes sötétkék</t>
  </si>
  <si>
    <t>matt sötétkék/krém</t>
  </si>
  <si>
    <t>sötétkék/szürke</t>
  </si>
  <si>
    <t>sötétkék/rózsa arany</t>
  </si>
  <si>
    <t>sötétkék/tóp</t>
  </si>
  <si>
    <t>sötétbarna</t>
  </si>
  <si>
    <t>RGB(101, 67, 33)</t>
  </si>
  <si>
    <t>színtelen</t>
  </si>
  <si>
    <t>rgba(0, 0, 0, 0)</t>
  </si>
  <si>
    <t>flamingó melange</t>
  </si>
  <si>
    <t>RGB(242, 102, 33)</t>
  </si>
  <si>
    <t>_x000D_
fukszia</t>
  </si>
  <si>
    <t>RGB(255, 0, 255)</t>
  </si>
  <si>
    <t>sárga</t>
  </si>
  <si>
    <t>RGB(255, 255, 0)</t>
  </si>
  <si>
    <t>_x000D_
Csillogó rózsaszín</t>
  </si>
  <si>
    <t>RGB(229, 103, 155)</t>
  </si>
  <si>
    <t>arany</t>
  </si>
  <si>
    <t>RGB(255, 215, 0)</t>
  </si>
  <si>
    <t>gránátalma/sárga</t>
  </si>
  <si>
    <t>RGB(251, 232, 112)</t>
  </si>
  <si>
    <t>RGB(49, 60, 72)</t>
  </si>
  <si>
    <t>szürke</t>
  </si>
  <si>
    <t>RGB(136,136,136)</t>
  </si>
  <si>
    <t>fém szürke</t>
  </si>
  <si>
    <t>RGB(142, 142, 142)</t>
  </si>
  <si>
    <t>szürke/világoskék</t>
  </si>
  <si>
    <t>rgb(82,139,139)</t>
  </si>
  <si>
    <t>szürke/rózsakék</t>
  </si>
  <si>
    <t>rgb(255,228,225)</t>
  </si>
  <si>
    <t>szürke/fekete</t>
  </si>
  <si>
    <t>rgb(71,71,71)</t>
  </si>
  <si>
    <t>zöld</t>
  </si>
  <si>
    <t>rgb(110,139,61)</t>
  </si>
  <si>
    <t>világoskék/éjkék</t>
  </si>
  <si>
    <t>rgb(24,116,205)</t>
  </si>
  <si>
    <t>_x000D_
világosszürke melanzs</t>
  </si>
  <si>
    <t>RGB(211, 211, 211)</t>
  </si>
  <si>
    <t>hibiszkusz</t>
  </si>
  <si>
    <t>RGB(240, 50, 128)</t>
  </si>
  <si>
    <t>málna/szürke</t>
  </si>
  <si>
    <t>RGB(227, 11, 93)</t>
  </si>
  <si>
    <t>fa</t>
  </si>
  <si>
    <t>gesztenybarna</t>
  </si>
  <si>
    <t>keki zöld</t>
  </si>
  <si>
    <t>RGB(195, 176, 145)</t>
  </si>
  <si>
    <t>cseresznyevirág</t>
  </si>
  <si>
    <t>krétakék/ezüst</t>
  </si>
  <si>
    <t>rgb(176,196,222)</t>
  </si>
  <si>
    <t>levendula</t>
  </si>
  <si>
    <t>rgb(230,230,250)</t>
  </si>
  <si>
    <t>rgb(147,112,219)</t>
  </si>
  <si>
    <t>linnea rózsaszín</t>
  </si>
  <si>
    <t>magnet/fekete</t>
  </si>
  <si>
    <t>tengerészkék</t>
  </si>
  <si>
    <t>matt fekete</t>
  </si>
  <si>
    <t>rgb(0,0,0)</t>
  </si>
  <si>
    <t>metál</t>
  </si>
  <si>
    <t>rgb(108,123,139)</t>
  </si>
  <si>
    <t>menta zöld</t>
  </si>
  <si>
    <t>fagyöngy</t>
  </si>
  <si>
    <t>színes</t>
  </si>
  <si>
    <t>éjkék/azálea</t>
  </si>
  <si>
    <t>éjkék/szürke</t>
  </si>
  <si>
    <t>éjkék/natúr</t>
  </si>
  <si>
    <t>éjkék/narancs</t>
  </si>
  <si>
    <t>éjkék/rózsa vörös</t>
  </si>
  <si>
    <t>éjkék/rózsa arany</t>
  </si>
  <si>
    <t>éjkék/ezüst</t>
  </si>
  <si>
    <t>éjkék/tóp</t>
  </si>
  <si>
    <t>éjkék/fehér</t>
  </si>
  <si>
    <t>natúr</t>
  </si>
  <si>
    <t>rgb(240,230,140)</t>
  </si>
  <si>
    <t>rgb(0,0,128)</t>
  </si>
  <si>
    <t>tengerészkék/vörös</t>
  </si>
  <si>
    <t>tengerészkék/vörös/ezüst</t>
  </si>
  <si>
    <t>neon sárga</t>
  </si>
  <si>
    <t>rgb(173,255,47)</t>
  </si>
  <si>
    <t>neon színes</t>
  </si>
  <si>
    <t>rgb(72,118,255)</t>
  </si>
  <si>
    <t>oliva zöld</t>
  </si>
  <si>
    <t>RGB(128, 128, 0)</t>
  </si>
  <si>
    <t>orientkék</t>
  </si>
  <si>
    <t>rgb(0,191,255)</t>
  </si>
  <si>
    <t>gyöngyház</t>
  </si>
  <si>
    <t>rgb(219,112,147)</t>
  </si>
  <si>
    <t>gyöngyház/szürke</t>
  </si>
  <si>
    <t>rgb(255,174,185)</t>
  </si>
  <si>
    <t>csillogó rózsaszín</t>
  </si>
  <si>
    <t>rózsa vörös</t>
  </si>
  <si>
    <t>rózsa</t>
  </si>
  <si>
    <t>rgb(183,110,121)</t>
  </si>
  <si>
    <t>rózsa arany</t>
  </si>
  <si>
    <t>csillogó rózsa</t>
  </si>
  <si>
    <t>vörös</t>
  </si>
  <si>
    <t>rgb(255,0,0)</t>
  </si>
  <si>
    <t>vörös/sötétkék</t>
  </si>
  <si>
    <t>rgb(205,0,0)</t>
  </si>
  <si>
    <t>vörös/fekete</t>
  </si>
  <si>
    <t>rgb(139,26,26)</t>
  </si>
  <si>
    <t>vörös/ezüst</t>
  </si>
  <si>
    <t>rgb(139,125,123)</t>
  </si>
  <si>
    <t>rubin vörös</t>
  </si>
  <si>
    <t>rgb(238,44,44)</t>
  </si>
  <si>
    <t>rgb(44,44,44)</t>
  </si>
  <si>
    <t>schwedisch komb.schwarz</t>
  </si>
  <si>
    <t>ezüst</t>
  </si>
  <si>
    <t>rgb(201,201,201)</t>
  </si>
  <si>
    <t>ezüst/arany</t>
  </si>
  <si>
    <t>ezüst/színes</t>
  </si>
  <si>
    <t>ezüstszürke</t>
  </si>
  <si>
    <t>ezüstszürke/szürke</t>
  </si>
  <si>
    <t>rgb(153,153,153)</t>
  </si>
  <si>
    <t>smaragdzöld</t>
  </si>
  <si>
    <t>rgb(162,205,90)</t>
  </si>
  <si>
    <t>kőszürke</t>
  </si>
  <si>
    <t>fenyő zöld</t>
  </si>
  <si>
    <t>rgb(0,100,0)</t>
  </si>
  <si>
    <t>fenyő zöld/sárga</t>
  </si>
  <si>
    <t>fenyő zöld/fekete</t>
  </si>
  <si>
    <t>fenyő zöld/ezüst</t>
  </si>
  <si>
    <t>rgb(0,0,139)</t>
  </si>
  <si>
    <t>mélykék/alpesi kék</t>
  </si>
  <si>
    <t>átlátszó</t>
  </si>
  <si>
    <t>RGB(64, 224, 208)</t>
  </si>
  <si>
    <t>rgb(255,255,255)</t>
  </si>
  <si>
    <t>fehér/rózsa</t>
  </si>
  <si>
    <t>rgb(255,255,240)</t>
  </si>
  <si>
    <t>fehér/fekete</t>
  </si>
  <si>
    <t>rgb(245,245,245)</t>
  </si>
  <si>
    <t>vadrózsa</t>
  </si>
  <si>
    <t>RGB(255, 192, 203)</t>
  </si>
  <si>
    <t>rgb(220,220,220)</t>
  </si>
  <si>
    <t xml:space="preserve">fehér </t>
  </si>
  <si>
    <t>rgb(205,186,150)</t>
  </si>
  <si>
    <t>krétakék</t>
  </si>
  <si>
    <t>rgb(202,225,255)</t>
  </si>
  <si>
    <t>levendula/homok/kőszürke</t>
  </si>
  <si>
    <t>rózsa vörös/menta/éjkék</t>
  </si>
  <si>
    <t>rgb(255,20,147)</t>
  </si>
  <si>
    <t>sár</t>
  </si>
  <si>
    <t>rgb(21, 21, 21)</t>
  </si>
  <si>
    <t>fekete/rózsaarany</t>
  </si>
  <si>
    <t>csillogó fekete/ rózsaarany</t>
  </si>
  <si>
    <t>fekete/bársony</t>
  </si>
  <si>
    <t>fekete bársony/csillogó fekete</t>
  </si>
  <si>
    <t>fekete/aszfaltszürke</t>
  </si>
  <si>
    <t>fekete/bézs</t>
  </si>
  <si>
    <t>fekete/kék</t>
  </si>
  <si>
    <t>fekete/barna</t>
  </si>
  <si>
    <t>fekete/szürke</t>
  </si>
  <si>
    <t>feket/menta</t>
  </si>
  <si>
    <t>fekete/natúr</t>
  </si>
  <si>
    <t>fekete/rózsa vörös</t>
  </si>
  <si>
    <t>fekete/rózsa</t>
  </si>
  <si>
    <t>fekete/rózsa arany</t>
  </si>
  <si>
    <t>fekete/fekete</t>
  </si>
  <si>
    <t>fekete/fekete háttér</t>
  </si>
  <si>
    <t>fekete/ezüst</t>
  </si>
  <si>
    <t>fekete/ezüstszürke</t>
  </si>
  <si>
    <t>fekete/fehér</t>
  </si>
  <si>
    <t>fekete/fehér/szürke</t>
  </si>
  <si>
    <t>fekete/fehér/rózsa arany</t>
  </si>
  <si>
    <t>ezüst/rózsa</t>
  </si>
  <si>
    <t>ezüst/fekete</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</si>
  <si>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</si>
  <si>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</si>
  <si>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</si>
  <si>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</si>
  <si>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</si>
  <si>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</si>
  <si>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</si>
  <si>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</si>
  <si>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</si>
  <si>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</si>
  <si>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</si>
  <si>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</si>
  <si>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</si>
  <si>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</si>
  <si>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</si>
  <si>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</si>
  <si>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</si>
  <si>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</si>
  <si>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</si>
  <si>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</si>
  <si>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</si>
  <si>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</si>
  <si>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</si>
  <si>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</si>
  <si>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</si>
  <si>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rgb(128, 128, 0)</t>
  </si>
  <si>
    <t>halvány barna</t>
  </si>
  <si>
    <t>rgb(181, 101, 29)</t>
  </si>
  <si>
    <t>halvány rosé</t>
  </si>
  <si>
    <t>rgb(255, 182, 193)</t>
  </si>
  <si>
    <t>halványkék(reflective)</t>
  </si>
  <si>
    <t>rgb(173, 216, 230)</t>
  </si>
  <si>
    <t>kékesszürke</t>
  </si>
  <si>
    <t>rgb(96, 130, 182)</t>
  </si>
  <si>
    <t>light coclorado</t>
  </si>
  <si>
    <t>rgb(255, 204, 153)</t>
  </si>
  <si>
    <t>rgb(128, 0, 128)</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</si>
  <si>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</si>
  <si>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</si>
  <si>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</si>
  <si>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</si>
  <si>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</si>
  <si>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</si>
  <si>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</si>
  <si>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</si>
  <si>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</si>
  <si>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</si>
  <si>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</si>
  <si>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</si>
  <si>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</si>
  <si>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</si>
  <si>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piros</t>
  </si>
  <si>
    <t>rgb(255, 0, 0)</t>
  </si>
  <si>
    <t>piros(reflective)</t>
  </si>
  <si>
    <t>rgb(255, 255, 0)</t>
  </si>
  <si>
    <t>sima</t>
  </si>
  <si>
    <t>rgb(101, 67, 33)</t>
  </si>
  <si>
    <t>rgb(0, 0, 139)</t>
  </si>
  <si>
    <t>sötétkék/barna</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</si>
  <si>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</si>
  <si>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</si>
  <si>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</si>
  <si>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</si>
  <si>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</si>
  <si>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</si>
  <si>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</si>
  <si>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</si>
  <si>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</si>
  <si>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</si>
  <si>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</si>
  <si>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</si>
  <si>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</si>
  <si>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</si>
  <si>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t>
  </si>
  <si>
    <t>BLACK/BLACK</t>
  </si>
  <si>
    <t>BLACK/RED</t>
  </si>
  <si>
    <t>fekete/vörös</t>
  </si>
  <si>
    <t>BLACK/RED/YELLOW</t>
  </si>
  <si>
    <t>fekete/vörös/sárga</t>
  </si>
  <si>
    <t>BLACK/SILVER</t>
  </si>
  <si>
    <t>BLACK/WHITE</t>
  </si>
  <si>
    <t>BLUE</t>
  </si>
  <si>
    <t>BRONZE</t>
  </si>
  <si>
    <t>bronz</t>
  </si>
  <si>
    <t>BROWN</t>
  </si>
  <si>
    <t>rgb(139, 69, 19)</t>
  </si>
  <si>
    <t>BROWN/MUSTARD</t>
  </si>
  <si>
    <t>barna/mustár</t>
  </si>
  <si>
    <t>rgb(255, 219, 88)</t>
  </si>
  <si>
    <t>BROWN/TITANIUM GOLD</t>
  </si>
  <si>
    <t>barna/titánium arany</t>
  </si>
  <si>
    <t>BURGUNDY</t>
  </si>
  <si>
    <t>burgundy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</si>
  <si>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</si>
  <si>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</si>
  <si>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</si>
  <si>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</si>
  <si>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</si>
  <si>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</si>
  <si>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</si>
  <si>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</si>
  <si>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</si>
  <si>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</si>
  <si>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</si>
  <si>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</si>
  <si>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</si>
  <si>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</si>
  <si>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</si>
  <si>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</si>
  <si>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</si>
  <si>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</si>
  <si>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</si>
  <si>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</si>
  <si>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</si>
  <si>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</si>
  <si>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</si>
  <si>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</si>
  <si>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</si>
  <si>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</si>
  <si>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</si>
  <si>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</si>
  <si>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</si>
  <si>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GREEN</t>
  </si>
  <si>
    <t>GREY</t>
  </si>
  <si>
    <t>GREY/RED/BLACK</t>
  </si>
  <si>
    <t>szürke/piros/fekete</t>
  </si>
  <si>
    <t>HUNTER GREEN</t>
  </si>
  <si>
    <t>vadász zöld</t>
  </si>
  <si>
    <t>rgb(53, 94, 59)</t>
  </si>
  <si>
    <t>LIGHT BLUE</t>
  </si>
  <si>
    <t>világos kék</t>
  </si>
  <si>
    <t>LILLA/BLACK</t>
  </si>
  <si>
    <t>lila/fekete</t>
  </si>
  <si>
    <t>rgb(150, 123, 182)</t>
  </si>
  <si>
    <t>LILLA/WHITE</t>
  </si>
  <si>
    <t>lila/fehér</t>
  </si>
  <si>
    <t>LIME</t>
  </si>
  <si>
    <t>LIME/BLACK</t>
  </si>
  <si>
    <t>lime/fekete</t>
  </si>
  <si>
    <t>NATURAL</t>
  </si>
  <si>
    <t>természetes</t>
  </si>
  <si>
    <t>NAVY</t>
  </si>
  <si>
    <t>rgb(0, 0, 128)</t>
  </si>
  <si>
    <t>NAVY/FUCSIA</t>
  </si>
  <si>
    <t>tengerészkék/fukszia</t>
  </si>
  <si>
    <t>NAVY/LIGHT BLUE</t>
  </si>
  <si>
    <t>tengerészkék/világos kék</t>
  </si>
  <si>
    <t>NAVY/PETROL</t>
  </si>
  <si>
    <t>tengerészkék/petrol</t>
  </si>
  <si>
    <t>NAVY/RED</t>
  </si>
  <si>
    <t>tengerészkék/piros</t>
  </si>
  <si>
    <t>NAVY/RED/GREY</t>
  </si>
  <si>
    <t>tengerészkék/piros/szürke</t>
  </si>
  <si>
    <t>NAVY/WHITE/RED</t>
  </si>
  <si>
    <t>tengerészkék/fehér/piros</t>
  </si>
  <si>
    <t>ORANGE</t>
  </si>
  <si>
    <t>narancssárga</t>
  </si>
  <si>
    <t>PETROL/BLACK</t>
  </si>
  <si>
    <t>petrol/fekete</t>
  </si>
  <si>
    <t>rgb(0, 100, 100)</t>
  </si>
  <si>
    <t>PETROL/WHITE</t>
  </si>
  <si>
    <t>petrol/fehér</t>
  </si>
  <si>
    <t>PINK</t>
  </si>
  <si>
    <t>rózsaszín</t>
  </si>
  <si>
    <t>PURPLE</t>
  </si>
  <si>
    <t>RASPBERRY</t>
  </si>
  <si>
    <t>málna</t>
  </si>
  <si>
    <t>rgb(227, 11, 93)</t>
  </si>
  <si>
    <t>RED</t>
  </si>
  <si>
    <t>RED/BLACK</t>
  </si>
  <si>
    <t>piros/fekete</t>
  </si>
  <si>
    <t>ROSE GOLD</t>
  </si>
  <si>
    <t>rgb(183, 110, 121)</t>
  </si>
  <si>
    <t>ROYAL BLUE</t>
  </si>
  <si>
    <t>királykék</t>
  </si>
  <si>
    <t>rgb(65, 105, 225)</t>
  </si>
  <si>
    <t>ROYAL/BLACK</t>
  </si>
  <si>
    <t>királykék/fekete</t>
  </si>
  <si>
    <t>SAND</t>
  </si>
  <si>
    <t>homok</t>
  </si>
  <si>
    <t>rgb(194, 178, 128)</t>
  </si>
  <si>
    <t>SAND/BLACK</t>
  </si>
  <si>
    <t>homok/fekete</t>
  </si>
  <si>
    <t>SAND/WHITE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</si>
  <si>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</si>
  <si>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</si>
  <si>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</si>
  <si>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</si>
  <si>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</si>
  <si>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</si>
  <si>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</si>
  <si>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</si>
  <si>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</si>
  <si>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</si>
  <si>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</si>
  <si>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</si>
  <si>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</si>
  <si>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</si>
  <si>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</si>
  <si>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</si>
  <si>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</si>
  <si>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</si>
  <si>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</si>
  <si>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</si>
  <si>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</si>
  <si>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</si>
  <si>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</si>
  <si>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</si>
  <si>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</si>
  <si>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</si>
  <si>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</si>
  <si>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t>
  </si>
  <si>
    <t>YELLOW FLUO</t>
  </si>
  <si>
    <t>fluoreszkáló sárga</t>
  </si>
  <si>
    <t>sorting</t>
  </si>
  <si>
    <t>Dressur</t>
  </si>
  <si>
    <t>VSS</t>
  </si>
  <si>
    <t>Ugró/univerzális</t>
  </si>
  <si>
    <t>Pony D</t>
  </si>
  <si>
    <t>Póni díjlovas</t>
  </si>
  <si>
    <t>Pony VSS</t>
  </si>
  <si>
    <t>Póni ugró/univerzális</t>
  </si>
  <si>
    <t>Fohlen</t>
  </si>
  <si>
    <t>Csikó</t>
  </si>
  <si>
    <t>Minishett</t>
  </si>
  <si>
    <t>Mini shetty</t>
  </si>
  <si>
    <t>Minishetty</t>
  </si>
  <si>
    <t>MS</t>
  </si>
  <si>
    <t>MSH</t>
  </si>
  <si>
    <t>MINI SHETLAND</t>
  </si>
  <si>
    <t>Mini Shetty</t>
  </si>
  <si>
    <t>SH</t>
  </si>
  <si>
    <t>Shetland</t>
  </si>
  <si>
    <t>PD</t>
  </si>
  <si>
    <t>PO</t>
  </si>
  <si>
    <t>PONY</t>
  </si>
  <si>
    <t>Pony/VB</t>
  </si>
  <si>
    <t>Póni/Cob</t>
  </si>
  <si>
    <t>Cob</t>
  </si>
  <si>
    <t>COB</t>
  </si>
  <si>
    <t>V</t>
  </si>
  <si>
    <t>VB/WB</t>
  </si>
  <si>
    <t>Cob/Full</t>
  </si>
  <si>
    <t>Full</t>
  </si>
  <si>
    <t>FULL</t>
  </si>
  <si>
    <t>W</t>
  </si>
  <si>
    <t>EXTRA-FULL</t>
  </si>
  <si>
    <t>XFull</t>
  </si>
  <si>
    <t>X-WB</t>
  </si>
  <si>
    <t>elastik</t>
  </si>
  <si>
    <t>rugalmas</t>
  </si>
  <si>
    <t>S (35-38)</t>
  </si>
  <si>
    <t>M (39-42)</t>
  </si>
  <si>
    <t>L (43-46)</t>
  </si>
  <si>
    <t>L+</t>
  </si>
  <si>
    <t>MEDIUM</t>
  </si>
  <si>
    <t>LARGE</t>
  </si>
  <si>
    <t>Gr. 26</t>
  </si>
  <si>
    <t>26</t>
  </si>
  <si>
    <t>Gr. 27</t>
  </si>
  <si>
    <t>27</t>
  </si>
  <si>
    <t>Kids KS</t>
  </si>
  <si>
    <t>gyermek S</t>
  </si>
  <si>
    <t>Kids KM</t>
  </si>
  <si>
    <t>gyermek M</t>
  </si>
  <si>
    <t>Kids KL</t>
  </si>
  <si>
    <t>gyermek L</t>
  </si>
  <si>
    <t>gyermek széles S</t>
  </si>
  <si>
    <t>Kinder WKM</t>
  </si>
  <si>
    <t>gyermek széles M</t>
  </si>
  <si>
    <t>Kinder WKL</t>
  </si>
  <si>
    <t>gyermek széles L</t>
  </si>
  <si>
    <t>Kinder S</t>
  </si>
  <si>
    <t>Kinder L</t>
  </si>
  <si>
    <t>KS</t>
  </si>
  <si>
    <t>KM</t>
  </si>
  <si>
    <t>KL</t>
  </si>
  <si>
    <t>gyermek XXS</t>
  </si>
  <si>
    <t>gyermek XS</t>
  </si>
  <si>
    <t>gyermek XL</t>
  </si>
  <si>
    <t>SW</t>
  </si>
  <si>
    <t>MW</t>
  </si>
  <si>
    <t>LW</t>
  </si>
  <si>
    <t>LXW</t>
  </si>
  <si>
    <t>MXW</t>
  </si>
  <si>
    <t>unisize</t>
  </si>
  <si>
    <t>uni</t>
  </si>
  <si>
    <t>WXS</t>
  </si>
  <si>
    <t>WS</t>
  </si>
  <si>
    <t>WM</t>
  </si>
  <si>
    <t>WL</t>
  </si>
  <si>
    <t>WXL</t>
  </si>
  <si>
    <t>WXXL</t>
  </si>
  <si>
    <t>XLW</t>
  </si>
  <si>
    <t>S (50 - 60 CM)</t>
  </si>
  <si>
    <t>M (60 - 70 CM)</t>
  </si>
  <si>
    <t>L (70 - 80 CM)</t>
  </si>
  <si>
    <t>ONE</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</si>
  <si>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</si>
  <si>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</si>
  <si>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</si>
  <si>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</si>
  <si>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</si>
  <si>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</si>
  <si>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</si>
  <si>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</si>
  <si>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</si>
  <si>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</si>
  <si>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</si>
  <si>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</si>
  <si>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</si>
  <si>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</si>
  <si>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</si>
  <si>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</si>
  <si>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</si>
  <si>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</si>
  <si>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</si>
  <si>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</si>
  <si>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</si>
  <si>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</si>
  <si>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</si>
  <si>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</si>
  <si>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</si>
  <si>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</si>
  <si>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L(59-62 cm)</t>
  </si>
  <si>
    <t>S (54-56cm)</t>
  </si>
  <si>
    <t>S: 20 mm</t>
  </si>
  <si>
    <t>20 mm</t>
  </si>
  <si>
    <t>Satz 20 m x 40 m</t>
  </si>
  <si>
    <t>20 m x 40 m</t>
  </si>
  <si>
    <t>Satz 20 m x 60 m</t>
  </si>
  <si>
    <t>20 m x 60 m</t>
  </si>
  <si>
    <t>125cm</t>
  </si>
  <si>
    <t>135cm</t>
  </si>
  <si>
    <t>145cm</t>
  </si>
  <si>
    <t>155cm</t>
  </si>
  <si>
    <t>180 cm</t>
  </si>
  <si>
    <t>200 cm</t>
  </si>
  <si>
    <t>27-30</t>
  </si>
  <si>
    <t>31-34</t>
  </si>
  <si>
    <t>35-38</t>
  </si>
  <si>
    <t>1 kg Tüte</t>
  </si>
  <si>
    <t>1 l</t>
  </si>
  <si>
    <t>10 Liter</t>
  </si>
  <si>
    <t>10 m x 12 mm</t>
  </si>
  <si>
    <t>10 mm</t>
  </si>
  <si>
    <t>10 x 11 x 4 cm</t>
  </si>
  <si>
    <t>100 - 130 cm</t>
  </si>
  <si>
    <t>100 cm</t>
  </si>
  <si>
    <t>100 ml</t>
  </si>
  <si>
    <t>1000 g</t>
  </si>
  <si>
    <t>100mm</t>
  </si>
  <si>
    <t>105cm</t>
  </si>
  <si>
    <t>10cm</t>
  </si>
  <si>
    <t>110 cm</t>
  </si>
  <si>
    <t>110cm</t>
  </si>
  <si>
    <t>110mm</t>
  </si>
  <si>
    <t>115cm</t>
  </si>
  <si>
    <t>11cm</t>
  </si>
  <si>
    <t>12 Liter</t>
  </si>
  <si>
    <t>12"/30 cm</t>
  </si>
  <si>
    <t>120 cm</t>
  </si>
  <si>
    <t>120 x 90 cm</t>
  </si>
  <si>
    <t>120cm</t>
  </si>
  <si>
    <t>125mm</t>
  </si>
  <si>
    <t>12cm</t>
  </si>
  <si>
    <t>130 cm</t>
  </si>
  <si>
    <t>135 x 65cm</t>
  </si>
  <si>
    <t>135mm</t>
  </si>
  <si>
    <t>140 cm</t>
  </si>
  <si>
    <t>145mm</t>
  </si>
  <si>
    <t>15 l</t>
  </si>
  <si>
    <t>15 mm</t>
  </si>
  <si>
    <t>15"/38 cm</t>
  </si>
  <si>
    <t>15''/38 cm</t>
  </si>
  <si>
    <t>150 cm</t>
  </si>
  <si>
    <t>150 g</t>
  </si>
  <si>
    <t>150 ml</t>
  </si>
  <si>
    <t>150cm</t>
  </si>
  <si>
    <t>155 x 75 cm</t>
  </si>
  <si>
    <t>16 m</t>
  </si>
  <si>
    <t>16"/40 cm</t>
  </si>
  <si>
    <t>160 cm</t>
  </si>
  <si>
    <t>160 x 100 cm</t>
  </si>
  <si>
    <t>165cm</t>
  </si>
  <si>
    <t>166 cm</t>
  </si>
  <si>
    <t>17 cm</t>
  </si>
  <si>
    <t>17 l</t>
  </si>
  <si>
    <t>18 m</t>
  </si>
  <si>
    <t>19mm</t>
  </si>
  <si>
    <t>1l</t>
  </si>
  <si>
    <t>2 cm</t>
  </si>
  <si>
    <t>2 l</t>
  </si>
  <si>
    <t>2 m</t>
  </si>
  <si>
    <t>20 cm</t>
  </si>
  <si>
    <t>20 kg</t>
  </si>
  <si>
    <t>20l </t>
  </si>
  <si>
    <t>210 cm</t>
  </si>
  <si>
    <t>22 mm</t>
  </si>
  <si>
    <t>225cm</t>
  </si>
  <si>
    <t>25 cm</t>
  </si>
  <si>
    <t>250 ml Dose</t>
  </si>
  <si>
    <t>26"/65 cm</t>
  </si>
  <si>
    <t>26"/66 cm</t>
  </si>
  <si>
    <t>26''/66 cm</t>
  </si>
  <si>
    <t>27 cm</t>
  </si>
  <si>
    <t>28 cm</t>
  </si>
  <si>
    <t>28 l</t>
  </si>
  <si>
    <t>28''/71cm</t>
  </si>
  <si>
    <t>285cm</t>
  </si>
  <si>
    <t>28x36 cm</t>
  </si>
  <si>
    <t>3 m</t>
  </si>
  <si>
    <t>30 g</t>
  </si>
  <si>
    <t>30 mm</t>
  </si>
  <si>
    <t>30''/76 cm</t>
  </si>
  <si>
    <t>300 cm</t>
  </si>
  <si>
    <t>300cm</t>
  </si>
  <si>
    <t>32''/81cm</t>
  </si>
  <si>
    <t>33x38 cm</t>
  </si>
  <si>
    <t>33x45 cm</t>
  </si>
  <si>
    <t>34''/86 cm</t>
  </si>
  <si>
    <t>3-5</t>
  </si>
  <si>
    <t>38x32x39 cm</t>
  </si>
  <si>
    <t>4 mm</t>
  </si>
  <si>
    <t>40 cm</t>
  </si>
  <si>
    <t>400 g</t>
  </si>
  <si>
    <t>40cm</t>
  </si>
  <si>
    <t>45 cm</t>
  </si>
  <si>
    <t>450 ml</t>
  </si>
  <si>
    <t>45cm</t>
  </si>
  <si>
    <t>45x45 cm</t>
  </si>
  <si>
    <t>5 l</t>
  </si>
  <si>
    <t>5 Liter</t>
  </si>
  <si>
    <t>50 bis 70 cm</t>
  </si>
  <si>
    <t>50-70 cm</t>
  </si>
  <si>
    <t>50 cm</t>
  </si>
  <si>
    <t>50 g</t>
  </si>
  <si>
    <t>500 g</t>
  </si>
  <si>
    <t>500 ml Dose</t>
  </si>
  <si>
    <t>500ml</t>
  </si>
  <si>
    <t>50cm</t>
  </si>
  <si>
    <t>51 - 55 cm</t>
  </si>
  <si>
    <t>52 - 58 cm</t>
  </si>
  <si>
    <t>54 - 58 cm</t>
  </si>
  <si>
    <t>55 - 57 cm</t>
  </si>
  <si>
    <t>55 cm</t>
  </si>
  <si>
    <t>55cm</t>
  </si>
  <si>
    <t>5-7</t>
  </si>
  <si>
    <t>57 - 58 cm</t>
  </si>
  <si>
    <t>57 - 62 cm</t>
  </si>
  <si>
    <t>59 - 61 cm</t>
  </si>
  <si>
    <t>59 ml</t>
  </si>
  <si>
    <t>60 cm</t>
  </si>
  <si>
    <t>60cm</t>
  </si>
  <si>
    <t>65cm</t>
  </si>
  <si>
    <t>70 cm</t>
  </si>
  <si>
    <t>70cm</t>
  </si>
  <si>
    <t>70mm Durchmesser</t>
  </si>
  <si>
    <t>70mm átmérő</t>
  </si>
  <si>
    <t>75 g</t>
  </si>
  <si>
    <t>75mm Durchmesser</t>
  </si>
  <si>
    <t>75mm átmérő</t>
  </si>
  <si>
    <t>7-9</t>
  </si>
  <si>
    <t>8 l</t>
  </si>
  <si>
    <t>8 mm</t>
  </si>
  <si>
    <t>80 cm</t>
  </si>
  <si>
    <t>80 g</t>
  </si>
  <si>
    <t>850 g</t>
  </si>
  <si>
    <t>90 cm</t>
  </si>
  <si>
    <t>90 cm + 75 cm</t>
  </si>
  <si>
    <t>Anzüge 19 cm</t>
  </si>
  <si>
    <t>ca. 3 m</t>
  </si>
  <si>
    <t>kb. 3 m</t>
  </si>
  <si>
    <t>ca. 46 cm</t>
  </si>
  <si>
    <t>kb. 46 cm</t>
  </si>
  <si>
    <t>ca. 8 m</t>
  </si>
  <si>
    <t>kb. 8 m</t>
  </si>
  <si>
    <t>ca.46cm</t>
  </si>
  <si>
    <t>kb. 46cm</t>
  </si>
  <si>
    <t>Ø 90 mm</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</si>
  <si>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</si>
  <si>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</si>
  <si>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</si>
  <si>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</si>
  <si>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</si>
  <si>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</si>
  <si>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</si>
  <si>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</si>
  <si>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</si>
  <si>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</si>
  <si>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</si>
  <si>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</si>
  <si>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</si>
  <si>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</si>
  <si>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</si>
  <si>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</si>
  <si>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</si>
  <si>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</si>
  <si>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</si>
  <si>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</si>
  <si>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</si>
  <si>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1,5 kg</t>
  </si>
  <si>
    <t>1,6 kg</t>
  </si>
  <si>
    <t>1,7 kg</t>
  </si>
  <si>
    <t>10 kg</t>
  </si>
  <si>
    <t>125 ml</t>
  </si>
  <si>
    <t>2,5 kg</t>
  </si>
  <si>
    <t>2,5 l</t>
  </si>
  <si>
    <t>5 kg</t>
  </si>
  <si>
    <t>600 g</t>
  </si>
  <si>
    <t>650 ml</t>
  </si>
  <si>
    <t>75 ml</t>
  </si>
  <si>
    <t>750 ml</t>
  </si>
  <si>
    <t>80 ml</t>
  </si>
  <si>
    <t>800 g</t>
  </si>
  <si>
    <t>0 (XS)</t>
  </si>
  <si>
    <t>1(S-L)</t>
  </si>
  <si>
    <t>2(XL)</t>
  </si>
  <si>
    <t>marka</t>
  </si>
  <si>
    <t>Waldhausen karabiner kantárhoz</t>
  </si>
  <si>
    <t>Waldhausen karabiner</t>
  </si>
  <si>
    <r>
      <t xml:space="preserve">A lovak szeretnek tanulni, és még szívesebben teszik, ha pozitív megerősítéssel támogatjuk ezt! Mivel a cukor nem jó a lovak számára, ahogy a száraz kenyér sem, ezek a jutalomfalatok egészséges és ízletes alternatívát kínálnak, ugyanakkor biztosítják a ló számára az olyan létfontosságú anyagokat, mint az A-, D3- és E-vitamin, ásványi anyagok, kalcium és foszfor.
Alma ízű keksz.
Lóápolási kiegészítő takarmány - kiváló minőségű német márka.
Széles termékválaszték a különösen jó minőségű ló- és lóbőrápoláshoz. Évek óta fejlesztve, tesztelve. Bevált módszer. A természet, a tudomány és a technológia legújabb eredményeit beépítjük termékeink fejlesztésébe.
Az ápoló- és kiegészítő takarmányokat kizárólag tapasztalt és elismert termelők gyártják, szigorú minőségellenőrzés mellett.
Világ- és Európa-bajnokokkal, valamint olimpiai bajnokokkal, továbbá számos verseny- és szabadidős lovassal való együttműködés révén termékeink megállták helyüket a lovas világban! Tapasztalatunk és nevünk garantálja a jóságot és a minőséget.
</t>
    </r>
    <r>
      <rPr>
        <b/>
        <u/>
        <sz val="11"/>
        <color rgb="FF000000"/>
        <rFont val="Aptos Narrow"/>
        <family val="2"/>
        <charset val="238"/>
        <scheme val="minor"/>
      </rPr>
      <t>Tartalom</t>
    </r>
    <r>
      <rPr>
        <sz val="11"/>
        <color rgb="FF000000"/>
        <rFont val="Aptos Narrow"/>
        <family val="2"/>
        <charset val="238"/>
        <scheme val="minor"/>
      </rPr>
      <t>: 20 kg</t>
    </r>
  </si>
  <si>
    <r>
      <t xml:space="preserve">Ideális kantárakhoz.
</t>
    </r>
    <r>
      <rPr>
        <b/>
        <u/>
        <sz val="11"/>
        <color rgb="FF000000"/>
        <rFont val="Aptos Narrow"/>
        <family val="2"/>
        <charset val="238"/>
        <scheme val="minor"/>
      </rPr>
      <t>A fűzőlyuk szélessége</t>
    </r>
    <r>
      <rPr>
        <sz val="11"/>
        <color rgb="FF000000"/>
        <rFont val="Aptos Narrow"/>
        <family val="2"/>
        <charset val="238"/>
        <scheme val="minor"/>
      </rPr>
      <t xml:space="preserve">: 2,3 cm
</t>
    </r>
    <r>
      <rPr>
        <b/>
        <u/>
        <sz val="11"/>
        <color rgb="FF000000"/>
        <rFont val="Aptos Narrow"/>
        <family val="2"/>
        <charset val="238"/>
        <scheme val="minor"/>
      </rPr>
      <t>Teljes hossza</t>
    </r>
    <r>
      <rPr>
        <sz val="11"/>
        <color rgb="FF000000"/>
        <rFont val="Aptos Narrow"/>
        <family val="2"/>
        <charset val="238"/>
        <scheme val="minor"/>
      </rPr>
      <t>: 6 cm</t>
    </r>
  </si>
  <si>
    <r>
      <t xml:space="preserve">Extra rugalmas, nyelvkerülős belső szájrésszel ellátott csikózabla. Belső szájrésze a nyelv fölött nem csak meg van emelve, de enyhén vékonyított is, így kiválóan szabadon hagyja a ló nyelvét.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</si>
  <si>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r>
      <t xml:space="preserve">Nyelvkerülős merev szájrésszel ellátott csikózabla. Belső szájrésze a nyelv fölött nem csak meg van emelve, de enyhén vékonyított is, így kiválóan szabadon hagyja a ló nyelvét.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</si>
  <si>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r>
      <t xml:space="preserve">Extra rugalmas, nyelvkerülős belső szájrésszel ellátott csikózabla.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</si>
  <si>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r>
      <t xml:space="preserve">Nyelvkerülős merev szájrésszel ellátott csikózabla.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kiváló választás olyan lovak számára amelyek lovaglás közben kidugják a nyelvüket vagy igyekeznek a nyelvük alá venni a zablát. Megfelelő választás továbbá olyan lovak számára is amelyek nem kedvelik a nyelvükre ható nyomást és a szársegítségekre csapkodni kezdik a fejüket és igyekeznek kitérni a zabla hatása elől.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</si>
  <si>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r>
      <t xml:space="preserve">Rugalmas, nyelvkerülős belső szájrésszel ellátott D 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olyan lovak számára javasolt, amelyek lovaglás közben kidugják a nyelvüket vagy igyekeznek a nyelvük alá venni a zablát, valamint olyan lovak számára, melyek nem kedvelik a nyelvükre ható nyomást és a szársegítségekre csapkodni kezdik a fejüket és igyekeznek kitérni a zabla hatása elől vagy rázzák a fejüket.
A zablakarikák mérete és súlya stabilizálja a zablát a ló szájában, továbbá enyhe támasztékot biztosít amely tulajdonságai miatt is kiváló választás fiatal lovak számára.
A zablakarikák réz foglalatokban forognak el amelyek megvédik a zablatestet, növelik a termék élethosszát.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</si>
  <si>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r>
      <t xml:space="preserve">Forgatható, varrott bőrszíj a karabiner felőli oldalon. Cserélhető karabinerrel.
</t>
    </r>
    <r>
      <rPr>
        <b/>
        <u/>
        <sz val="11"/>
        <color rgb="FF000000"/>
        <rFont val="Aptos Narrow"/>
        <family val="2"/>
        <charset val="238"/>
        <scheme val="minor"/>
      </rPr>
      <t>A szíj anyaga</t>
    </r>
    <r>
      <rPr>
        <sz val="11"/>
        <color rgb="FF000000"/>
        <rFont val="Aptos Narrow"/>
        <family val="2"/>
        <charset val="238"/>
        <scheme val="minor"/>
      </rPr>
      <t xml:space="preserve">:
belül: 100% polipropilén
kívül: 100% poliészter
</t>
    </r>
    <r>
      <rPr>
        <b/>
        <u/>
        <sz val="11"/>
        <color rgb="FF000000"/>
        <rFont val="Aptos Narrow"/>
        <family val="2"/>
        <charset val="238"/>
        <scheme val="minor"/>
      </rPr>
      <t>Hossza</t>
    </r>
    <r>
      <rPr>
        <sz val="11"/>
        <color rgb="FF000000"/>
        <rFont val="Aptos Narrow"/>
        <family val="2"/>
        <charset val="238"/>
        <scheme val="minor"/>
      </rPr>
      <t>: 7,7 méter</t>
    </r>
  </si>
  <si>
    <r>
      <t xml:space="preserve">Nyugtató hatású, enyhíti a légzési problémákat és fellazítja a nyákot.
A benne található gyógynövények, mint az ánizs, csalán, echinacea, zsálya, bordás útifű vagy kakukkfű, 100%-ban természetesek,  ezért pozitív hatással lehetnek a légzőrendszerre és a hörgőrendszerre.
</t>
    </r>
    <r>
      <rPr>
        <b/>
        <u/>
        <sz val="11"/>
        <color rgb="FF000000"/>
        <rFont val="Aptos Narrow"/>
        <family val="2"/>
        <charset val="238"/>
        <scheme val="minor"/>
      </rPr>
      <t>Etetési útmutató</t>
    </r>
    <r>
      <rPr>
        <sz val="11"/>
        <color rgb="FF000000"/>
        <rFont val="Aptos Narrow"/>
        <family val="2"/>
        <charset val="238"/>
        <scheme val="minor"/>
      </rPr>
      <t xml:space="preserve">:
Nagy lovak (600 kg testtömeg): naponta kétszer 40 ml az abrakra locsolva
(Használat előtt felrázandó!)
</t>
    </r>
    <r>
      <rPr>
        <b/>
        <u/>
        <sz val="11"/>
        <color rgb="FF000000"/>
        <rFont val="Aptos Narrow"/>
        <family val="2"/>
        <charset val="238"/>
        <scheme val="minor"/>
      </rPr>
      <t>Összetevők</t>
    </r>
    <r>
      <rPr>
        <sz val="11"/>
        <color rgb="FF000000"/>
        <rFont val="Aptos Narrow"/>
        <family val="2"/>
        <charset val="238"/>
        <scheme val="minor"/>
      </rPr>
      <t xml:space="preserve">: dextróz, invertcukor, 1,2 propándiol
</t>
    </r>
    <r>
      <rPr>
        <b/>
        <u/>
        <sz val="11"/>
        <color rgb="FF000000"/>
        <rFont val="Aptos Narrow"/>
        <family val="2"/>
        <charset val="238"/>
        <scheme val="minor"/>
      </rPr>
      <t>Analitikai összetétel</t>
    </r>
    <r>
      <rPr>
        <sz val="11"/>
        <color rgb="FF000000"/>
        <rFont val="Aptos Narrow"/>
        <family val="2"/>
        <charset val="238"/>
        <scheme val="minor"/>
      </rPr>
      <t xml:space="preserve">: nyersfehérje 0%; nyers olajok 0,4%; nyershamu 0,2%; nyerrost 0,1%; nátrium 0,06%; nedvesség 69%
</t>
    </r>
    <r>
      <rPr>
        <b/>
        <u/>
        <sz val="11"/>
        <color rgb="FF000000"/>
        <rFont val="Aptos Narrow"/>
        <family val="2"/>
        <charset val="238"/>
        <scheme val="minor"/>
      </rPr>
      <t>Adalékok kilogrammonként (technológiai adalékok)</t>
    </r>
    <r>
      <rPr>
        <sz val="11"/>
        <color rgb="FF000000"/>
        <rFont val="Aptos Narrow"/>
        <family val="2"/>
        <charset val="238"/>
        <scheme val="minor"/>
      </rPr>
      <t xml:space="preserve">: ízesítőszerek keveréke (kakukkfű, gesztenye, kamilla, édeskömény, ánizs kivonat) 100 000 mg; eper aroma 100 mg
Az elemzési értékek a természetes termékeknél szokásos ingadozásoknak vannak kitéve. Tárolja a takarmányt hűvös, száraz helyen, közvetlen napfénytől védve.
Felbontás után gyorsan fel kell használni. Gyermekek elől távol tartandó.
Kérjük, vegye figyelembe az FN jelenlegi doppingellenes irányelveit (ADMR).
</t>
    </r>
    <r>
      <rPr>
        <b/>
        <u/>
        <sz val="11"/>
        <color rgb="FF000000"/>
        <rFont val="Aptos Narrow"/>
        <family val="2"/>
        <charset val="238"/>
        <scheme val="minor"/>
      </rPr>
      <t>Tartalom</t>
    </r>
    <r>
      <rPr>
        <sz val="11"/>
        <color rgb="FF000000"/>
        <rFont val="Aptos Narrow"/>
        <family val="2"/>
        <charset val="238"/>
        <scheme val="minor"/>
      </rPr>
      <t>: 1 liter</t>
    </r>
  </si>
  <si>
    <r>
      <t xml:space="preserve">Vízálló és légáteresztő esőtakaró magasított nyakkal. Strapabíró 600 denier poliészter külső anyagból, izzadságelnyelő béléssel. Rögzíthető elöl két csattal, állítható kereszthevederekkel, comb- és farokszíjakkal rendelkezik.
</t>
    </r>
    <r>
      <rPr>
        <b/>
        <u/>
        <sz val="11"/>
        <color rgb="FF000000"/>
        <rFont val="Aptos Narrow"/>
        <family val="2"/>
        <charset val="238"/>
        <scheme val="minor"/>
      </rPr>
      <t>Külső anyag</t>
    </r>
    <r>
      <rPr>
        <sz val="11"/>
        <color rgb="FF000000"/>
        <rFont val="Aptos Narrow"/>
        <family val="2"/>
        <charset val="238"/>
        <scheme val="minor"/>
      </rPr>
      <t>: 100% poliészter</t>
    </r>
  </si>
  <si>
    <r>
      <rPr>
        <sz val="11"/>
        <color rgb="FF000000"/>
        <rFont val="Aptos Narrow"/>
        <family val="2"/>
        <charset val="238"/>
        <scheme val="minor"/>
      </rPr>
      <t xml:space="preserve">Vízálló és légáteresztő esőtakaró strapabíró 600 denier poliészter külső anyagból, izzadságelnyelő béléssel. Elöl két csattal rögzíthető. Állítható kereszthevederekkel, comb- és farokszíjjal a tökéletes illeszkedés érdekében.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100% poliészter</t>
    </r>
  </si>
  <si>
    <r>
      <rPr>
        <sz val="11"/>
        <color rgb="FF000000"/>
        <rFont val="Aptos Narrow"/>
        <family val="2"/>
        <charset val="238"/>
        <scheme val="minor"/>
      </rPr>
      <t xml:space="preserve">Vízálló, könnyű esőtakaró strapabíró 420 denier poliészter külső anyagból. Elöl csattal és álítható kereszthevederekkel rögzíthető. 
</t>
    </r>
    <r>
      <rPr>
        <b/>
        <u/>
        <sz val="11"/>
        <color rgb="FF000000"/>
        <rFont val="Aptos Narrow"/>
        <family val="2"/>
        <charset val="238"/>
        <scheme val="minor"/>
      </rPr>
      <t>Külső anyag</t>
    </r>
    <r>
      <rPr>
        <sz val="11"/>
        <color rgb="FF000000"/>
        <rFont val="Aptos Narrow"/>
        <family val="2"/>
        <charset val="238"/>
        <scheme val="minor"/>
      </rPr>
      <t>: 100% poliészter</t>
    </r>
  </si>
  <si>
    <t>szűkített M</t>
  </si>
  <si>
    <t>XXLW</t>
  </si>
  <si>
    <t>SXW</t>
  </si>
  <si>
    <t>XLXW</t>
  </si>
  <si>
    <t>XXLXW</t>
  </si>
  <si>
    <t>100 mm</t>
  </si>
  <si>
    <t>110 mm</t>
  </si>
  <si>
    <t>125 mm</t>
  </si>
  <si>
    <t>135 mm</t>
  </si>
  <si>
    <t>145 mm</t>
  </si>
  <si>
    <t>10 l</t>
  </si>
  <si>
    <t>12 l</t>
  </si>
  <si>
    <t>20 l </t>
  </si>
  <si>
    <t>225 cm</t>
  </si>
  <si>
    <t>285 cm</t>
  </si>
  <si>
    <t>6146501-12</t>
  </si>
  <si>
    <t>Steigbügelschutz,schwarz, Größe 12</t>
  </si>
  <si>
    <t>Steigbügelschutz</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</si>
  <si>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</si>
  <si>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</si>
  <si>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</si>
  <si>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</si>
  <si>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</si>
  <si>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</si>
  <si>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</si>
  <si>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</si>
  <si>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</si>
  <si>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</si>
  <si>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</si>
  <si>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</si>
  <si>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</si>
  <si>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</si>
  <si>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</si>
  <si>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</si>
  <si>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</si>
  <si>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</si>
  <si>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</si>
  <si>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</si>
  <si>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</si>
  <si>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</si>
  <si>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</si>
  <si>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</si>
  <si>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</si>
  <si>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</si>
  <si>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</si>
  <si>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</si>
  <si>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</si>
  <si>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</si>
  <si>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</si>
  <si>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</si>
  <si>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</si>
  <si>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</si>
  <si>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</si>
  <si>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</si>
  <si>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0.5 l</t>
  </si>
  <si>
    <t>6 l</t>
  </si>
  <si>
    <t>40 l</t>
  </si>
  <si>
    <t>9 cm</t>
  </si>
  <si>
    <t>10"/25 cm</t>
  </si>
  <si>
    <t>10'/26 cm</t>
  </si>
  <si>
    <t>12'/30 cm</t>
  </si>
  <si>
    <t>13'/32,5 cm</t>
  </si>
  <si>
    <t>15'/37,5 cm</t>
  </si>
  <si>
    <t>16'/40 cm</t>
  </si>
  <si>
    <t>26'/65 cm</t>
  </si>
  <si>
    <t>26'/66 cm</t>
  </si>
  <si>
    <t>23'/57,5 cm</t>
  </si>
  <si>
    <t>C0</t>
  </si>
  <si>
    <t>16,5'/42 cm</t>
  </si>
  <si>
    <t>C1</t>
  </si>
  <si>
    <t>17'/43 cm</t>
  </si>
  <si>
    <t>C2</t>
  </si>
  <si>
    <t>17,5'/44 cm</t>
  </si>
  <si>
    <t>C3</t>
  </si>
  <si>
    <t>18'/46 cm</t>
  </si>
  <si>
    <t>CP</t>
  </si>
  <si>
    <t>15'/38 cm</t>
  </si>
  <si>
    <t>CJ</t>
  </si>
  <si>
    <t>blau/rot</t>
  </si>
  <si>
    <t>kék/vörös</t>
  </si>
  <si>
    <t>neon pink</t>
  </si>
  <si>
    <t>neon rózsaszín</t>
  </si>
  <si>
    <t>rgb(255, 16, 240)</t>
  </si>
  <si>
    <t>grau/rot</t>
  </si>
  <si>
    <t>szürke/vörös</t>
  </si>
  <si>
    <t>cappuccino</t>
  </si>
  <si>
    <t>rgb(179,159,122)</t>
  </si>
  <si>
    <t>cappuccino/schwarz</t>
  </si>
  <si>
    <t>cappuccino/fekete</t>
  </si>
  <si>
    <t>rosa</t>
  </si>
  <si>
    <t>dunkeloliv</t>
  </si>
  <si>
    <t>sötét olajbogyó</t>
  </si>
  <si>
    <t>rgb(73,182,117)</t>
  </si>
  <si>
    <t>dunkeloliv/rosegold</t>
  </si>
  <si>
    <t>sötét olajbogyó/rózsaarany</t>
  </si>
  <si>
    <t>zimt</t>
  </si>
  <si>
    <t>fahéj</t>
  </si>
  <si>
    <t>rgb(92,38,13)</t>
  </si>
  <si>
    <t>zimt/schwarz</t>
  </si>
  <si>
    <t>fahéj/fekete</t>
  </si>
  <si>
    <t>braun/bronze</t>
  </si>
  <si>
    <t>barna/bronz</t>
  </si>
  <si>
    <t>violett</t>
  </si>
  <si>
    <t>ibolya</t>
  </si>
  <si>
    <t>rgb(127,0,255)</t>
  </si>
  <si>
    <t>flieder</t>
  </si>
  <si>
    <t>halványlila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</si>
</sst>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ptos Narrow"/>
      <family val="2"/>
      <charset val="238"/>
      <scheme val="minor"/>
    </font>
    <font>
      <sz val="11"/>
      <color theme="1"/>
      <name val="Aptos Narrow"/>
      <family val="2"/>
      <charset val="238"/>
      <scheme val="minor"/>
    </font>
    <font>
      <b/>
      <sz val="11"/>
      <color theme="0"/>
      <name val="Aptos Narrow"/>
      <family val="2"/>
      <charset val="238"/>
      <scheme val="minor"/>
    </font>
    <font>
      <sz val="11"/>
      <color rgb="FFFF0000"/>
      <name val="Aptos Narrow"/>
      <family val="2"/>
      <charset val="238"/>
      <scheme val="minor"/>
    </font>
    <font>
      <sz val="11"/>
      <color rgb="FFFF0000"/>
      <name val="Aptos Narrow"/>
      <family val="2"/>
      <scheme val="minor"/>
    </font>
    <font>
      <sz val="11"/>
      <color rgb="FF000000"/>
      <name val="Aptos Narrow"/>
      <family val="2"/>
      <charset val="238"/>
      <scheme val="minor"/>
    </font>
    <font>
      <u/>
      <sz val="11"/>
      <color rgb="FF000000"/>
      <name val="Aptos Narrow"/>
      <family val="2"/>
      <charset val="238"/>
      <scheme val="minor"/>
    </font>
    <font>
      <b/>
      <u/>
      <sz val="11"/>
      <color rgb="FF000000"/>
      <name val="Aptos Narrow"/>
      <family val="2"/>
      <charset val="238"/>
      <scheme val="minor"/>
    </font>
    <font>
      <b/>
      <sz val="11"/>
      <color rgb="FF000000"/>
      <name val="Aptos Narrow"/>
      <family val="2"/>
      <charset val="238"/>
      <scheme val="minor"/>
    </font>
    <font>
      <sz val="11"/>
      <color rgb="FF000000"/>
      <name val="Aptos Narrow"/>
      <family val="2"/>
      <scheme val="minor"/>
    </font>
    <font>
      <b/>
      <u/>
      <sz val="11"/>
      <color theme="1"/>
      <name val="Aptos Narrow"/>
      <family val="2"/>
      <charset val="238"/>
      <scheme val="minor"/>
    </font>
    <font>
      <sz val="11"/>
      <color theme="1"/>
      <name val="Calibri"/>
      <family val="2"/>
      <charset val="238"/>
    </font>
    <font>
      <b/>
      <u/>
      <sz val="12"/>
      <color rgb="FF000000"/>
      <name val="Aptos Narrow"/>
      <family val="2"/>
      <charset val="238"/>
      <scheme val="minor"/>
    </font>
    <font>
      <sz val="11"/>
      <color rgb="FFFF0000"/>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color rgb="FF00B050"/>
      <name val="Aptos Narrow"/>
      <family val="2"/>
      <scheme val="minor"/>
    </font>
    <font>
      <b/>
      <u/>
      <sz val="12"/>
      <color rgb="FF00B050"/>
      <name val="Aptos Narrow"/>
      <family val="2"/>
      <scheme val="minor"/>
    </font>
    <font>
      <b/>
      <u/>
      <sz val="11"/>
      <color rgb="FF00B050"/>
      <name val="Aptos Narrow"/>
      <family val="2"/>
      <scheme val="minor"/>
    </font>
    <font>
      <u/>
      <sz val="11"/>
      <color rgb="FF00B050"/>
      <name val="Aptos Narrow"/>
      <family val="2"/>
      <scheme val="minor"/>
    </font>
    <font>
      <i/>
      <u/>
      <sz val="11"/>
      <color rgb="FF00B050"/>
      <name val="Aptos Narrow"/>
      <family val="2"/>
      <scheme val="minor"/>
    </font>
    <font>
      <sz val="11"/>
      <name val="Aptos Narrow"/>
      <family val="2"/>
      <charset val="238"/>
      <scheme val="minor"/>
    </font>
    <font>
      <sz val="10"/>
      <color theme="1"/>
      <name val="Arial"/>
      <family val="2"/>
      <charset val="238"/>
    </font>
    <font>
      <sz val="12"/>
      <color rgb="FF0D0D0D"/>
      <name val="Segoe UI"/>
      <family val="2"/>
      <charset val="238"/>
    </font>
    <font>
      <sz val="11"/>
      <color rgb="FF202124"/>
      <name val="Arial"/>
      <family val="2"/>
      <charset val="238"/>
    </font>
    <font>
      <sz val="12"/>
      <color rgb="FF222222"/>
      <name val="Arial"/>
      <family val="2"/>
      <charset val="238"/>
    </font>
  </fonts>
  <fills count="17">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00FFFF"/>
        <bgColor indexed="64"/>
      </patternFill>
    </fill>
    <fill>
      <patternFill patternType="solid">
        <fgColor rgb="FFFFFFFF"/>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bgColor theme="4"/>
      </patternFill>
    </fill>
    <fill>
      <patternFill patternType="solid">
        <fgColor theme="8" tint="-0.249977111117893"/>
        <bgColor indexed="64"/>
      </patternFill>
    </fill>
    <fill>
      <patternFill patternType="solid">
        <fgColor theme="0"/>
        <bgColor theme="4" tint="0.79998168889431442"/>
      </patternFill>
    </fill>
    <fill>
      <patternFill patternType="solid">
        <fgColor theme="7" tint="0.79998168889431442"/>
        <bgColor theme="7"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7" tint="0.39997558519241921"/>
      </top>
      <bottom style="thin">
        <color theme="7" tint="0.39997558519241921"/>
      </bottom>
      <diagonal/>
    </border>
  </borders>
  <cellStyleXfs count="2">
    <xf numFmtId="0" fontId="0" fillId="0" borderId="0"/>
    <xf numFmtId="0" fontId="15" fillId="0" borderId="0"/>
  </cellStyleXfs>
  <cellXfs count="107">
    <xf numFmtId="0" fontId="0" fillId="0" borderId="0" xfId="0"/>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9"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0" fillId="4" borderId="1" xfId="0" applyFill="1" applyBorder="1" applyAlignment="1">
      <alignment horizontal="left" vertical="center" wrapText="1"/>
    </xf>
    <xf numFmtId="0" fontId="9" fillId="0" borderId="1" xfId="0" applyFont="1" applyBorder="1" applyAlignment="1">
      <alignment horizontal="left" vertical="center" wrapText="1"/>
    </xf>
    <xf numFmtId="0" fontId="1" fillId="0" borderId="1" xfId="0" applyFont="1" applyBorder="1" applyAlignment="1">
      <alignment horizontal="left" vertical="center" wrapText="1"/>
    </xf>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 fontId="0" fillId="3"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1" fontId="0" fillId="4" borderId="1" xfId="0" applyNumberFormat="1" applyFill="1" applyBorder="1" applyAlignment="1">
      <alignment horizontal="center" vertical="center" wrapText="1"/>
    </xf>
    <xf numFmtId="0" fontId="4"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1" fontId="0" fillId="6" borderId="1" xfId="0" applyNumberFormat="1" applyFill="1" applyBorder="1" applyAlignment="1">
      <alignment horizontal="center" vertical="center" wrapText="1"/>
    </xf>
    <xf numFmtId="0" fontId="0" fillId="0" borderId="0" xfId="0" applyAlignment="1">
      <alignment wrapText="1"/>
    </xf>
    <xf numFmtId="0" fontId="15" fillId="0" borderId="0" xfId="1"/>
    <xf numFmtId="0" fontId="14" fillId="13" borderId="0" xfId="0" applyFont="1" applyFill="1" applyAlignment="1">
      <alignment horizontal="center" vertical="center" wrapText="1"/>
    </xf>
    <xf numFmtId="1" fontId="14" fillId="13" borderId="0" xfId="0" applyNumberFormat="1" applyFont="1" applyFill="1" applyAlignment="1">
      <alignment horizontal="center" vertical="center" wrapText="1"/>
    </xf>
    <xf numFmtId="1" fontId="4" fillId="0" borderId="1" xfId="0" applyNumberFormat="1" applyFont="1" applyBorder="1" applyAlignment="1">
      <alignment horizontal="center" vertical="center" wrapText="1"/>
    </xf>
    <xf numFmtId="1" fontId="4" fillId="2"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0" fontId="0" fillId="3" borderId="1" xfId="0" applyFill="1" applyBorder="1" applyAlignment="1">
      <alignment horizontal="left" vertical="center" wrapText="1"/>
    </xf>
    <xf numFmtId="0" fontId="1" fillId="2"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1"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1"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0" fillId="5" borderId="1" xfId="0" applyFill="1" applyBorder="1" applyAlignment="1">
      <alignment horizontal="left" vertical="center" wrapText="1"/>
    </xf>
    <xf numFmtId="0" fontId="4"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1" fontId="0" fillId="7" borderId="1" xfId="0" applyNumberFormat="1" applyFill="1" applyBorder="1" applyAlignment="1">
      <alignment horizontal="center" vertical="center" wrapText="1"/>
    </xf>
    <xf numFmtId="0" fontId="5" fillId="7" borderId="1" xfId="0" applyFont="1" applyFill="1" applyBorder="1" applyAlignment="1">
      <alignment horizontal="left" vertical="center" wrapText="1"/>
    </xf>
    <xf numFmtId="0" fontId="0" fillId="6" borderId="1" xfId="0" applyFill="1" applyBorder="1" applyAlignment="1">
      <alignment horizontal="left" vertical="center" wrapText="1"/>
    </xf>
    <xf numFmtId="0" fontId="3"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1" fontId="0" fillId="9" borderId="1" xfId="0" applyNumberFormat="1" applyFill="1" applyBorder="1" applyAlignment="1">
      <alignment horizontal="center" vertical="center" wrapText="1"/>
    </xf>
    <xf numFmtId="0" fontId="5" fillId="9"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1" fontId="0" fillId="10" borderId="1" xfId="0" applyNumberFormat="1" applyFill="1" applyBorder="1" applyAlignment="1">
      <alignment horizontal="center" vertical="center" wrapText="1"/>
    </xf>
    <xf numFmtId="0" fontId="5" fillId="10" borderId="1" xfId="0" applyFont="1" applyFill="1" applyBorder="1" applyAlignment="1">
      <alignment horizontal="left" vertical="center" wrapText="1"/>
    </xf>
    <xf numFmtId="0" fontId="4"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1" fontId="0" fillId="11" borderId="1" xfId="0" applyNumberFormat="1" applyFill="1" applyBorder="1" applyAlignment="1">
      <alignment horizontal="center" vertical="center" wrapText="1"/>
    </xf>
    <xf numFmtId="0" fontId="5" fillId="11" borderId="1" xfId="0" applyFont="1" applyFill="1" applyBorder="1" applyAlignment="1">
      <alignment horizontal="left" vertical="center" wrapText="1"/>
    </xf>
    <xf numFmtId="0" fontId="4"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1" fontId="0" fillId="12" borderId="1" xfId="0" applyNumberFormat="1" applyFill="1" applyBorder="1" applyAlignment="1">
      <alignment horizontal="center" vertical="center" wrapText="1"/>
    </xf>
    <xf numFmtId="0" fontId="5" fillId="12"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13" borderId="0" xfId="0" applyFont="1" applyFill="1" applyAlignment="1">
      <alignment horizontal="center" vertical="center" wrapText="1"/>
    </xf>
    <xf numFmtId="0" fontId="0" fillId="0" borderId="0" xfId="0" applyAlignment="1">
      <alignment horizontal="center" vertical="center" wrapText="1"/>
    </xf>
    <xf numFmtId="0" fontId="17" fillId="14" borderId="0" xfId="0" applyFont="1" applyFill="1" applyAlignment="1">
      <alignment wrapText="1"/>
    </xf>
    <xf numFmtId="0" fontId="17"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1"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0" borderId="0" xfId="0" applyFont="1" applyAlignment="1">
      <alignment wrapText="1"/>
    </xf>
    <xf numFmtId="0" fontId="17" fillId="2" borderId="1" xfId="0" applyFont="1" applyFill="1" applyBorder="1" applyAlignment="1">
      <alignment horizontal="center" vertical="center" wrapText="1"/>
    </xf>
    <xf numFmtId="1" fontId="17" fillId="2" borderId="1" xfId="0" applyNumberFormat="1"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0" borderId="1" xfId="0" applyFont="1" applyBorder="1" applyAlignment="1">
      <alignment horizontal="center" vertical="center" wrapText="1"/>
    </xf>
    <xf numFmtId="1" fontId="17" fillId="0" borderId="1" xfId="0" applyNumberFormat="1" applyFont="1" applyBorder="1" applyAlignment="1">
      <alignment horizontal="center" vertical="center" wrapText="1"/>
    </xf>
    <xf numFmtId="0" fontId="17" fillId="0" borderId="1" xfId="0" applyFont="1" applyBorder="1" applyAlignment="1">
      <alignment horizontal="left" vertical="center" wrapText="1"/>
    </xf>
    <xf numFmtId="0" fontId="17" fillId="3" borderId="1" xfId="0" applyFont="1" applyFill="1" applyBorder="1" applyAlignment="1">
      <alignment horizontal="left" vertical="center" wrapText="1"/>
    </xf>
    <xf numFmtId="1" fontId="17" fillId="4" borderId="1" xfId="0" applyNumberFormat="1" applyFont="1" applyFill="1" applyBorder="1" applyAlignment="1">
      <alignment horizontal="center" vertical="center" wrapText="1"/>
    </xf>
    <xf numFmtId="0" fontId="4" fillId="3" borderId="0" xfId="0" applyFont="1" applyFill="1" applyAlignment="1">
      <alignment horizontal="center" vertical="center" wrapText="1"/>
    </xf>
    <xf numFmtId="0" fontId="14" fillId="13" borderId="2" xfId="0" applyFont="1" applyFill="1" applyBorder="1" applyAlignment="1">
      <alignment horizontal="center" vertical="center" wrapText="1"/>
    </xf>
    <xf numFmtId="49" fontId="0" fillId="0" borderId="0" xfId="0" applyNumberFormat="1" applyAlignment="1">
      <alignment horizontal="center"/>
    </xf>
    <xf numFmtId="49" fontId="15" fillId="0" borderId="0" xfId="1" applyNumberFormat="1" applyAlignment="1">
      <alignment horizontal="center"/>
    </xf>
    <xf numFmtId="0" fontId="22" fillId="0" borderId="0" xfId="0" applyFont="1"/>
    <xf numFmtId="0" fontId="15" fillId="0" borderId="0" xfId="1" applyAlignment="1">
      <alignment wrapText="1"/>
    </xf>
    <xf numFmtId="49" fontId="0" fillId="3" borderId="0" xfId="0" applyNumberFormat="1" applyFill="1" applyAlignment="1">
      <alignment horizontal="center"/>
    </xf>
    <xf numFmtId="0" fontId="11" fillId="0" borderId="0" xfId="0" applyFont="1" applyAlignment="1">
      <alignment vertical="center"/>
    </xf>
    <xf numFmtId="0" fontId="4" fillId="15" borderId="1" xfId="0" applyFont="1" applyFill="1" applyBorder="1" applyAlignment="1">
      <alignment horizontal="center" vertical="center" wrapText="1"/>
    </xf>
    <xf numFmtId="0" fontId="0" fillId="15" borderId="1" xfId="0" applyFill="1" applyBorder="1" applyAlignment="1">
      <alignment horizontal="center" vertical="center" wrapText="1"/>
    </xf>
    <xf numFmtId="0" fontId="0" fillId="0" borderId="0" xfId="0" pivotButton="1"/>
    <xf numFmtId="0" fontId="24" fillId="0" borderId="0" xfId="0" applyFont="1"/>
    <xf numFmtId="0" fontId="23" fillId="0" borderId="1" xfId="0" applyFont="1" applyBorder="1" applyAlignment="1">
      <alignment horizontal="left" vertical="center" wrapText="1" indent="1"/>
    </xf>
    <xf numFmtId="0" fontId="0" fillId="2" borderId="0" xfId="0" applyFill="1" applyAlignment="1">
      <alignment horizontal="center" vertical="center" wrapText="1"/>
    </xf>
    <xf numFmtId="0" fontId="0" fillId="9" borderId="0" xfId="0" applyFill="1" applyAlignment="1">
      <alignment horizontal="center" vertical="center" wrapText="1"/>
    </xf>
    <xf numFmtId="0" fontId="0" fillId="3" borderId="0" xfId="0" applyFill="1" applyAlignment="1">
      <alignment horizontal="center" vertical="center" wrapText="1"/>
    </xf>
    <xf numFmtId="0" fontId="0" fillId="11" borderId="0" xfId="0" applyFill="1" applyAlignment="1">
      <alignment horizontal="center" vertical="center" wrapText="1"/>
    </xf>
    <xf numFmtId="0" fontId="0" fillId="0" borderId="0" xfId="0" applyAlignment="1">
      <alignment horizontal="center" vertical="center"/>
    </xf>
    <xf numFmtId="0" fontId="15" fillId="0" borderId="0" xfId="1" applyAlignment="1">
      <alignment horizontal="center" vertical="center"/>
    </xf>
    <xf numFmtId="0" fontId="0" fillId="16" borderId="3" xfId="0" applyFill="1" applyBorder="1" applyAlignment="1">
      <alignment horizontal="center" vertical="center"/>
    </xf>
    <xf numFmtId="0" fontId="0" fillId="16" borderId="0" xfId="0" applyFill="1" applyAlignment="1">
      <alignment horizontal="center" vertical="center"/>
    </xf>
    <xf numFmtId="0" fontId="25" fillId="0" borderId="0" xfId="0" applyFont="1"/>
    <xf numFmtId="0" fontId="26" fillId="0" borderId="0" xfId="0" applyFont="1"/>
  </cellXfs>
  <cellStyles count="2">
    <cellStyle name="Normal" xfId="0" builtinId="0"/>
    <cellStyle name="Normal 2" xfId="1" xr:uid="{DA0B19C3-CA5D-482E-8D8F-E887B6C1D048}"/>
  </cellStyles>
  <dxfs count="46">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theme="4" tint="0.39997558519241921"/>
        </left>
        <right/>
        <top style="thin">
          <color theme="4" tint="0.39997558519241921"/>
        </top>
        <bottom style="thin">
          <color indexed="64"/>
        </bottom>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yr\Desktop\_munka\ndrhorse\OneDrive_2024-07-07\Roland\sablon_waldhausen_20240620_2001-4000.xlsx" TargetMode="External"/><Relationship Id="rId1" Type="http://schemas.openxmlformats.org/officeDocument/2006/relationships/externalLinkPath" Target="sablon_waldhausen_20240620_2001-4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sszefuzott"/>
      <sheetName val="categoryList"/>
      <sheetName val="colorList"/>
      <sheetName val="sizeList"/>
      <sheetName val="markak"/>
    </sheetNames>
    <sheetDataSet>
      <sheetData sheetId="0"/>
      <sheetData sheetId="1"/>
      <sheetData sheetId="2">
        <row r="1">
          <cell r="A1" t="str">
            <v>nemet</v>
          </cell>
          <cell r="B1" t="str">
            <v>magyar</v>
          </cell>
        </row>
        <row r="2">
          <cell r="A2" t="str">
            <v>alpenblau</v>
          </cell>
          <cell r="B2" t="str">
            <v>alpesi kék</v>
          </cell>
        </row>
        <row r="3">
          <cell r="A3" t="str">
            <v>alpenblau/kreideblau/grau</v>
          </cell>
          <cell r="B3" t="str">
            <v>alpesi kék/krétakék/szürke</v>
          </cell>
        </row>
        <row r="4">
          <cell r="A4" t="str">
            <v>alpenblau/natur</v>
          </cell>
          <cell r="B4" t="str">
            <v>_x000D_
alpesi kék/natúr</v>
          </cell>
        </row>
        <row r="5">
          <cell r="A5" t="str">
            <v>alpenblau/silber</v>
          </cell>
          <cell r="B5" t="str">
            <v>_x000D_
alpesi kék/ezüst</v>
          </cell>
        </row>
        <row r="6">
          <cell r="A6" t="str">
            <v>anthrazit</v>
          </cell>
          <cell r="B6" t="str">
            <v>antracit</v>
          </cell>
        </row>
        <row r="7">
          <cell r="A7" t="str">
            <v>aquamarin</v>
          </cell>
          <cell r="B7" t="str">
            <v>türkiz</v>
          </cell>
        </row>
        <row r="8">
          <cell r="A8" t="str">
            <v>aschgrau</v>
          </cell>
          <cell r="B8" t="str">
            <v>hamuszürke</v>
          </cell>
        </row>
        <row r="9">
          <cell r="A9" t="str">
            <v>asphalt</v>
          </cell>
          <cell r="B9" t="str">
            <v>_x000D_
aszfalt szürke</v>
          </cell>
        </row>
        <row r="10">
          <cell r="A10" t="str">
            <v>asphalt/schwarz</v>
          </cell>
          <cell r="B10" t="str">
            <v>_x000D_
aszfalt szürke/fekete</v>
          </cell>
        </row>
        <row r="11">
          <cell r="A11" t="str">
            <v>azalea</v>
          </cell>
          <cell r="B11" t="str">
            <v>azalea</v>
          </cell>
        </row>
        <row r="12">
          <cell r="A12" t="str">
            <v>azalee</v>
          </cell>
          <cell r="B12" t="str">
            <v>azalee</v>
          </cell>
        </row>
        <row r="13">
          <cell r="A13" t="str">
            <v>azur</v>
          </cell>
          <cell r="B13" t="str">
            <v>égszínkék</v>
          </cell>
        </row>
        <row r="14">
          <cell r="A14" t="str">
            <v>azurblau</v>
          </cell>
          <cell r="B14" t="str">
            <v>azúrkék</v>
          </cell>
        </row>
        <row r="15">
          <cell r="A15" t="str">
            <v>azurblau/blau</v>
          </cell>
          <cell r="B15" t="str">
            <v>azúrkék/kék</v>
          </cell>
        </row>
        <row r="16">
          <cell r="A16" t="str">
            <v>azurblau/braun</v>
          </cell>
          <cell r="B16" t="str">
            <v>azúrkék/barna</v>
          </cell>
        </row>
        <row r="17">
          <cell r="A17" t="str">
            <v>azurblau/grau</v>
          </cell>
          <cell r="B17" t="str">
            <v>azúrkék/szürke</v>
          </cell>
        </row>
        <row r="18">
          <cell r="A18" t="str">
            <v>azurblau/schwarz</v>
          </cell>
          <cell r="B18" t="str">
            <v>azúrkék/fekete</v>
          </cell>
        </row>
        <row r="19">
          <cell r="A19" t="str">
            <v>azureblau</v>
          </cell>
          <cell r="B19" t="str">
            <v>azúrkék</v>
          </cell>
        </row>
        <row r="20">
          <cell r="A20" t="str">
            <v>beige</v>
          </cell>
          <cell r="B20" t="str">
            <v>bézs</v>
          </cell>
        </row>
        <row r="21">
          <cell r="A21" t="str">
            <v>beige/navy</v>
          </cell>
          <cell r="B21" t="str">
            <v>bézs/tengerész kék</v>
          </cell>
        </row>
        <row r="22">
          <cell r="A22" t="str">
            <v>black</v>
          </cell>
          <cell r="B22" t="str">
            <v>fekete</v>
          </cell>
        </row>
        <row r="23">
          <cell r="A23" t="str">
            <v>black shine</v>
          </cell>
          <cell r="B23" t="str">
            <v>fényes fekete</v>
          </cell>
        </row>
        <row r="24">
          <cell r="A24" t="str">
            <v>blau</v>
          </cell>
          <cell r="B24" t="str">
            <v>kék</v>
          </cell>
        </row>
        <row r="25">
          <cell r="A25" t="str">
            <v>blau Glitzer</v>
          </cell>
          <cell r="B25" t="str">
            <v>fényes kék</v>
          </cell>
        </row>
        <row r="26">
          <cell r="A26" t="str">
            <v>blau/gold</v>
          </cell>
          <cell r="B26" t="str">
            <v>kék/arany</v>
          </cell>
        </row>
        <row r="27">
          <cell r="A27" t="str">
            <v>blau/rot</v>
          </cell>
          <cell r="B27" t="str">
            <v>kék/vörös</v>
          </cell>
        </row>
        <row r="28">
          <cell r="A28" t="str">
            <v>blau/schwarz</v>
          </cell>
          <cell r="B28" t="str">
            <v>kék/fekete</v>
          </cell>
        </row>
        <row r="29">
          <cell r="A29" t="str">
            <v>blau/weiß/rot</v>
          </cell>
          <cell r="B29" t="str">
            <v>kék/fehér/vörös</v>
          </cell>
        </row>
        <row r="30">
          <cell r="A30" t="str">
            <v>blue shine</v>
          </cell>
          <cell r="B30" t="str">
            <v>fényes kék</v>
          </cell>
        </row>
        <row r="31">
          <cell r="A31" t="str">
            <v>bordeaux</v>
          </cell>
          <cell r="B31" t="str">
            <v>bordó</v>
          </cell>
        </row>
        <row r="32">
          <cell r="A32" t="str">
            <v>braun/beige</v>
          </cell>
          <cell r="B32" t="str">
            <v>barna/bézs</v>
          </cell>
        </row>
        <row r="33">
          <cell r="A33" t="str">
            <v>braun/braun unterlegt</v>
          </cell>
          <cell r="B33" t="str">
            <v>barna/kiemelt barna</v>
          </cell>
        </row>
        <row r="34">
          <cell r="A34" t="str">
            <v>braun/gold</v>
          </cell>
          <cell r="B34" t="str">
            <v>barna/arany</v>
          </cell>
        </row>
        <row r="35">
          <cell r="A35" t="str">
            <v>braun/gold/beige/silber</v>
          </cell>
          <cell r="B35" t="str">
            <v>barna/arany/bézs/ezüst</v>
          </cell>
        </row>
        <row r="36">
          <cell r="A36" t="str">
            <v>braun/roségold</v>
          </cell>
          <cell r="B36" t="str">
            <v>barna/rózsa arany</v>
          </cell>
        </row>
        <row r="37">
          <cell r="A37" t="str">
            <v>braun/türkis</v>
          </cell>
          <cell r="B37" t="str">
            <v>barna/türkiz</v>
          </cell>
        </row>
        <row r="38">
          <cell r="A38" t="str">
            <v>braun-beige</v>
          </cell>
          <cell r="B38" t="str">
            <v>barna-bézs</v>
          </cell>
        </row>
        <row r="39">
          <cell r="A39" t="str">
            <v>brillantblau</v>
          </cell>
          <cell r="B39" t="str">
            <v>ragyogó kék</v>
          </cell>
        </row>
        <row r="40">
          <cell r="A40" t="str">
            <v>burgunderrot</v>
          </cell>
          <cell r="B40" t="str">
            <v>burgundi vörös</v>
          </cell>
        </row>
        <row r="41">
          <cell r="A41" t="str">
            <v>burgunderrot/silber</v>
          </cell>
          <cell r="B41" t="str">
            <v>burgundi vörös/ezüst</v>
          </cell>
        </row>
        <row r="42">
          <cell r="A42" t="str">
            <v>burgunderrot/zinn</v>
          </cell>
          <cell r="B42" t="str">
            <v>burgundi vörös/ón</v>
          </cell>
        </row>
        <row r="43">
          <cell r="A43" t="str">
            <v>cranberry</v>
          </cell>
          <cell r="B43" t="str">
            <v>áfonya</v>
          </cell>
        </row>
        <row r="44">
          <cell r="A44" t="str">
            <v>creme</v>
          </cell>
          <cell r="B44" t="str">
            <v>krém</v>
          </cell>
        </row>
        <row r="45">
          <cell r="A45" t="str">
            <v>dunkelblau</v>
          </cell>
          <cell r="B45" t="str">
            <v>sötétkék</v>
          </cell>
        </row>
        <row r="46">
          <cell r="A46" t="str">
            <v>dunkelblau glänzend</v>
          </cell>
          <cell r="B46" t="str">
            <v>csillogó sötétkék</v>
          </cell>
        </row>
        <row r="47">
          <cell r="A47" t="str">
            <v>dunkelblau matt</v>
          </cell>
          <cell r="B47" t="str">
            <v>fényes sötétkék</v>
          </cell>
        </row>
        <row r="48">
          <cell r="A48" t="str">
            <v>dunkelblau/creme</v>
          </cell>
          <cell r="B48" t="str">
            <v>matt sötétkék/krém</v>
          </cell>
        </row>
        <row r="49">
          <cell r="A49" t="str">
            <v>dunkelblau/grau</v>
          </cell>
          <cell r="B49" t="str">
            <v>sötétkék/szürke</v>
          </cell>
        </row>
        <row r="50">
          <cell r="A50" t="str">
            <v>dunkelblau/roségold</v>
          </cell>
          <cell r="B50" t="str">
            <v>sötétkék/rózsa arany</v>
          </cell>
        </row>
        <row r="51">
          <cell r="A51" t="str">
            <v>dunkelblau/taupe</v>
          </cell>
          <cell r="B51" t="str">
            <v>sötétkék/tóp</v>
          </cell>
        </row>
        <row r="52">
          <cell r="A52" t="str">
            <v>dunkelbraun</v>
          </cell>
          <cell r="B52" t="str">
            <v>sötétbarna</v>
          </cell>
        </row>
        <row r="53">
          <cell r="A53" t="str">
            <v>farblos</v>
          </cell>
          <cell r="B53" t="str">
            <v>színtelen</v>
          </cell>
        </row>
        <row r="54">
          <cell r="A54" t="str">
            <v>flamingo melange</v>
          </cell>
          <cell r="B54" t="str">
            <v>flamingó melange</v>
          </cell>
        </row>
        <row r="55">
          <cell r="A55" t="str">
            <v>fuchsia</v>
          </cell>
          <cell r="B55" t="str">
            <v>_x000D_
fukszia</v>
          </cell>
        </row>
        <row r="56">
          <cell r="A56" t="str">
            <v>gelb</v>
          </cell>
          <cell r="B56" t="str">
            <v>sárga</v>
          </cell>
        </row>
        <row r="57">
          <cell r="A57" t="str">
            <v>Glitzerpink</v>
          </cell>
          <cell r="B57" t="str">
            <v>_x000D_
Csillogó rózsaszín</v>
          </cell>
        </row>
        <row r="58">
          <cell r="A58" t="str">
            <v>neon pink</v>
          </cell>
          <cell r="B58" t="str">
            <v>neon rózsaszín</v>
          </cell>
        </row>
        <row r="59">
          <cell r="A59" t="str">
            <v>gold</v>
          </cell>
          <cell r="B59" t="str">
            <v>arany</v>
          </cell>
        </row>
        <row r="60">
          <cell r="A60" t="str">
            <v>granatapfel/gelb</v>
          </cell>
          <cell r="B60" t="str">
            <v>gránátalma/sárga</v>
          </cell>
        </row>
        <row r="61">
          <cell r="A61" t="str">
            <v>granitgrau</v>
          </cell>
          <cell r="B61" t="str">
            <v>sötétszürke</v>
          </cell>
        </row>
        <row r="62">
          <cell r="A62" t="str">
            <v>grau</v>
          </cell>
          <cell r="B62" t="str">
            <v>szürke</v>
          </cell>
        </row>
        <row r="63">
          <cell r="A63" t="str">
            <v>grau metalllic</v>
          </cell>
          <cell r="B63" t="str">
            <v>fém szürke</v>
          </cell>
        </row>
        <row r="64">
          <cell r="A64" t="str">
            <v>grau/hellblau</v>
          </cell>
          <cell r="B64" t="str">
            <v>szürke/világoskék</v>
          </cell>
        </row>
        <row r="65">
          <cell r="A65" t="str">
            <v>grau/roségold</v>
          </cell>
          <cell r="B65" t="str">
            <v>szürke/rózsakék</v>
          </cell>
        </row>
        <row r="66">
          <cell r="A66" t="str">
            <v>grau/rot</v>
          </cell>
          <cell r="B66" t="str">
            <v>szürke/vörös</v>
          </cell>
        </row>
        <row r="67">
          <cell r="A67" t="str">
            <v>grau/schwarz</v>
          </cell>
          <cell r="B67" t="str">
            <v>szürke/fekete</v>
          </cell>
        </row>
        <row r="68">
          <cell r="A68" t="str">
            <v>grün mit Kräutern</v>
          </cell>
          <cell r="B68" t="str">
            <v>zöld</v>
          </cell>
        </row>
        <row r="69">
          <cell r="A69" t="str">
            <v>hellblau/nachtblau</v>
          </cell>
          <cell r="B69" t="str">
            <v>világoskék/éjkék</v>
          </cell>
        </row>
        <row r="70">
          <cell r="A70" t="str">
            <v>hellgrau melange</v>
          </cell>
          <cell r="B70" t="str">
            <v>_x000D_
világosszürke melanzs</v>
          </cell>
        </row>
        <row r="71">
          <cell r="A71" t="str">
            <v>hibiscus</v>
          </cell>
          <cell r="B71" t="str">
            <v>hibiszkusz</v>
          </cell>
        </row>
        <row r="72">
          <cell r="A72" t="str">
            <v>hibiskus</v>
          </cell>
          <cell r="B72" t="str">
            <v>hibiszkusz</v>
          </cell>
        </row>
        <row r="73">
          <cell r="A73" t="str">
            <v>himbeere/grau</v>
          </cell>
          <cell r="B73" t="str">
            <v>málna/szürke</v>
          </cell>
        </row>
        <row r="74">
          <cell r="A74" t="str">
            <v>Holz</v>
          </cell>
          <cell r="B74" t="str">
            <v>fa</v>
          </cell>
        </row>
        <row r="75">
          <cell r="A75" t="str">
            <v>kalamata</v>
          </cell>
          <cell r="B75" t="str">
            <v>kalamata</v>
          </cell>
        </row>
        <row r="76">
          <cell r="A76" t="str">
            <v>kastanienbraun</v>
          </cell>
          <cell r="B76" t="str">
            <v>gesztenybarna</v>
          </cell>
        </row>
        <row r="77">
          <cell r="A77" t="str">
            <v>khaki</v>
          </cell>
          <cell r="B77" t="str">
            <v>keki zöld</v>
          </cell>
        </row>
        <row r="78">
          <cell r="A78" t="str">
            <v>kirschblüte</v>
          </cell>
          <cell r="B78" t="str">
            <v>cseresznyevirág</v>
          </cell>
        </row>
        <row r="79">
          <cell r="A79" t="str">
            <v>kreideblau/silber</v>
          </cell>
          <cell r="B79" t="str">
            <v>krétakék/ezüst</v>
          </cell>
        </row>
        <row r="80">
          <cell r="A80" t="str">
            <v>levandel</v>
          </cell>
          <cell r="B80" t="str">
            <v>levendula</v>
          </cell>
        </row>
        <row r="81">
          <cell r="A81" t="str">
            <v>lila</v>
          </cell>
          <cell r="B81" t="str">
            <v>lila</v>
          </cell>
        </row>
        <row r="82">
          <cell r="A82" t="str">
            <v>linnea pink</v>
          </cell>
          <cell r="B82" t="str">
            <v>linnea rózsaszín</v>
          </cell>
        </row>
        <row r="83">
          <cell r="A83" t="str">
            <v>linnea rosa</v>
          </cell>
          <cell r="B83" t="str">
            <v>linnea rosa</v>
          </cell>
        </row>
        <row r="84">
          <cell r="A84" t="str">
            <v>magnet/schwarz</v>
          </cell>
          <cell r="B84" t="str">
            <v>magnet/fekete</v>
          </cell>
        </row>
        <row r="85">
          <cell r="A85" t="str">
            <v>marine</v>
          </cell>
          <cell r="B85" t="str">
            <v>tengerészkék</v>
          </cell>
        </row>
        <row r="86">
          <cell r="A86" t="str">
            <v>mattschwarz</v>
          </cell>
          <cell r="B86" t="str">
            <v>matt fekete</v>
          </cell>
        </row>
        <row r="87">
          <cell r="A87" t="str">
            <v>Metall</v>
          </cell>
          <cell r="B87" t="str">
            <v>metál</v>
          </cell>
        </row>
        <row r="88">
          <cell r="A88" t="str">
            <v>mint</v>
          </cell>
          <cell r="B88" t="str">
            <v>menta zöld</v>
          </cell>
        </row>
        <row r="89">
          <cell r="A89" t="str">
            <v>mistel</v>
          </cell>
          <cell r="B89" t="str">
            <v>fagyöngy</v>
          </cell>
        </row>
        <row r="90">
          <cell r="A90" t="str">
            <v>multicolor</v>
          </cell>
          <cell r="B90" t="str">
            <v>színes</v>
          </cell>
        </row>
        <row r="91">
          <cell r="A91" t="str">
            <v>multicolour</v>
          </cell>
          <cell r="B91" t="str">
            <v>színes</v>
          </cell>
        </row>
        <row r="92">
          <cell r="A92" t="str">
            <v>nachtblau/azalee</v>
          </cell>
          <cell r="B92" t="str">
            <v>éjkék/azálea</v>
          </cell>
        </row>
        <row r="93">
          <cell r="A93" t="str">
            <v>nachtblau/grau</v>
          </cell>
          <cell r="B93" t="str">
            <v>éjkék/szürke</v>
          </cell>
        </row>
        <row r="94">
          <cell r="A94" t="str">
            <v>nachtblau/natur</v>
          </cell>
          <cell r="B94" t="str">
            <v>éjkék/natúr</v>
          </cell>
        </row>
        <row r="95">
          <cell r="A95" t="str">
            <v>nachtblau/orange</v>
          </cell>
          <cell r="B95" t="str">
            <v>éjkék/narancs</v>
          </cell>
        </row>
        <row r="96">
          <cell r="A96" t="str">
            <v>nachtblau/rosarot</v>
          </cell>
          <cell r="B96" t="str">
            <v>éjkék/rózsa vörös</v>
          </cell>
        </row>
        <row r="97">
          <cell r="A97" t="str">
            <v>nachtblau/roségold</v>
          </cell>
          <cell r="B97" t="str">
            <v>éjkék/rózsa arany</v>
          </cell>
        </row>
        <row r="98">
          <cell r="A98" t="str">
            <v>nachtblau/silber</v>
          </cell>
          <cell r="B98" t="str">
            <v>éjkék/ezüst</v>
          </cell>
        </row>
        <row r="99">
          <cell r="A99" t="str">
            <v>nachtblau/silver</v>
          </cell>
          <cell r="B99" t="str">
            <v>éjkék/ezüst</v>
          </cell>
        </row>
        <row r="100">
          <cell r="A100" t="str">
            <v>nachtblau/taupe</v>
          </cell>
          <cell r="B100" t="str">
            <v>éjkék/tóp</v>
          </cell>
        </row>
        <row r="101">
          <cell r="A101" t="str">
            <v>nachtblau/weiß</v>
          </cell>
          <cell r="B101" t="str">
            <v>éjkék/fehér</v>
          </cell>
        </row>
        <row r="102">
          <cell r="A102" t="str">
            <v>natur</v>
          </cell>
          <cell r="B102" t="str">
            <v>natúr</v>
          </cell>
        </row>
        <row r="103">
          <cell r="A103" t="str">
            <v>navy</v>
          </cell>
          <cell r="B103" t="str">
            <v>tengerészkék</v>
          </cell>
        </row>
        <row r="104">
          <cell r="A104" t="str">
            <v>navy/rot</v>
          </cell>
          <cell r="B104" t="str">
            <v>tengerészkék/vörös</v>
          </cell>
        </row>
        <row r="105">
          <cell r="A105" t="str">
            <v>navy/rot/silber</v>
          </cell>
          <cell r="B105" t="str">
            <v>tengerészkék/vörös/ezüst</v>
          </cell>
        </row>
        <row r="106">
          <cell r="A106" t="str">
            <v>neon gelb</v>
          </cell>
          <cell r="B106" t="str">
            <v>neon sárga</v>
          </cell>
        </row>
        <row r="107">
          <cell r="A107" t="str">
            <v>neon multicolor</v>
          </cell>
          <cell r="B107" t="str">
            <v>neon színes</v>
          </cell>
        </row>
        <row r="108">
          <cell r="A108" t="str">
            <v>neongelb</v>
          </cell>
          <cell r="B108" t="str">
            <v>neon sárga</v>
          </cell>
        </row>
        <row r="109">
          <cell r="A109" t="str">
            <v>ocean</v>
          </cell>
          <cell r="B109" t="str">
            <v>ocean</v>
          </cell>
        </row>
        <row r="110">
          <cell r="A110" t="str">
            <v>olive</v>
          </cell>
          <cell r="B110" t="str">
            <v>oliva zöld</v>
          </cell>
        </row>
        <row r="111">
          <cell r="A111" t="str">
            <v>orientblau</v>
          </cell>
          <cell r="B111" t="str">
            <v>orientkék</v>
          </cell>
        </row>
        <row r="112">
          <cell r="A112" t="str">
            <v>perlmutt</v>
          </cell>
          <cell r="B112" t="str">
            <v>gyöngyház</v>
          </cell>
        </row>
        <row r="113">
          <cell r="A113" t="str">
            <v>perlmutt/grau</v>
          </cell>
          <cell r="B113" t="str">
            <v>gyöngyház/szürke</v>
          </cell>
        </row>
        <row r="114">
          <cell r="A114" t="str">
            <v>petrol</v>
          </cell>
          <cell r="B114" t="str">
            <v>zöld</v>
          </cell>
        </row>
        <row r="115">
          <cell r="A115" t="str">
            <v>pink</v>
          </cell>
          <cell r="B115" t="str">
            <v>pink</v>
          </cell>
        </row>
        <row r="116">
          <cell r="A116" t="str">
            <v>rosa Glitzer</v>
          </cell>
          <cell r="B116" t="str">
            <v>csillogó rózsaszín</v>
          </cell>
        </row>
        <row r="117">
          <cell r="A117" t="str">
            <v>rosarot</v>
          </cell>
          <cell r="B117" t="str">
            <v>rózsa vörös</v>
          </cell>
        </row>
        <row r="118">
          <cell r="A118" t="str">
            <v>cappuccino</v>
          </cell>
          <cell r="B118" t="str">
            <v>cappuccino</v>
          </cell>
        </row>
        <row r="119">
          <cell r="A119" t="str">
            <v>cappuccino/schwarz</v>
          </cell>
          <cell r="B119" t="str">
            <v>cappuccino/fekete</v>
          </cell>
        </row>
        <row r="120">
          <cell r="A120" t="str">
            <v>rosa</v>
          </cell>
          <cell r="B120" t="str">
            <v>rózsa</v>
          </cell>
        </row>
        <row r="121">
          <cell r="A121" t="str">
            <v>rosé</v>
          </cell>
          <cell r="B121" t="str">
            <v>rózsa</v>
          </cell>
        </row>
        <row r="122">
          <cell r="A122" t="str">
            <v>dunkeloliv</v>
          </cell>
          <cell r="B122" t="str">
            <v>sötét olajbogyó</v>
          </cell>
        </row>
        <row r="123">
          <cell r="A123" t="str">
            <v>dunkeloliv/rosegold</v>
          </cell>
          <cell r="B123" t="str">
            <v>sötét olajbogyó/rózsaarany</v>
          </cell>
        </row>
        <row r="124">
          <cell r="A124" t="str">
            <v>rosé gold</v>
          </cell>
          <cell r="B124" t="str">
            <v>rózsa arany</v>
          </cell>
        </row>
        <row r="125">
          <cell r="A125" t="str">
            <v>rose shine</v>
          </cell>
          <cell r="B125" t="str">
            <v>csillogó rózsa</v>
          </cell>
        </row>
        <row r="126">
          <cell r="A126" t="str">
            <v>roségold</v>
          </cell>
          <cell r="B126" t="str">
            <v>rózsa arany</v>
          </cell>
        </row>
        <row r="127">
          <cell r="A127" t="str">
            <v>rot</v>
          </cell>
          <cell r="B127" t="str">
            <v>vörös</v>
          </cell>
        </row>
        <row r="128">
          <cell r="A128" t="str">
            <v>rot/dunkelblau</v>
          </cell>
          <cell r="B128" t="str">
            <v>vörös/sötétkék</v>
          </cell>
        </row>
        <row r="129">
          <cell r="A129" t="str">
            <v>rot/schwarz</v>
          </cell>
          <cell r="B129" t="str">
            <v>vörös/fekete</v>
          </cell>
        </row>
        <row r="130">
          <cell r="A130" t="str">
            <v>rot/silber</v>
          </cell>
          <cell r="B130" t="str">
            <v>vörös/ezüst</v>
          </cell>
        </row>
        <row r="131">
          <cell r="A131" t="str">
            <v>zimt</v>
          </cell>
          <cell r="B131" t="str">
            <v>fahéj</v>
          </cell>
        </row>
        <row r="132">
          <cell r="A132" t="str">
            <v>zimt/schwarz</v>
          </cell>
          <cell r="B132" t="str">
            <v>fahéj/fekete</v>
          </cell>
        </row>
        <row r="133">
          <cell r="A133" t="str">
            <v>rubinrot</v>
          </cell>
          <cell r="B133" t="str">
            <v>rubin vörös</v>
          </cell>
        </row>
        <row r="134">
          <cell r="A134" t="str">
            <v>schwartz</v>
          </cell>
          <cell r="B134" t="str">
            <v>fekete</v>
          </cell>
        </row>
        <row r="135">
          <cell r="A135" t="str">
            <v>schwarz</v>
          </cell>
          <cell r="B135" t="str">
            <v>fekete</v>
          </cell>
        </row>
        <row r="136">
          <cell r="A136" t="str">
            <v>schwedisch komb.schwarz</v>
          </cell>
          <cell r="B136" t="str">
            <v>ezüst</v>
          </cell>
        </row>
        <row r="137">
          <cell r="A137" t="str">
            <v>silber-/goldfarben</v>
          </cell>
          <cell r="B137" t="str">
            <v>ezüst/arany</v>
          </cell>
        </row>
        <row r="138">
          <cell r="A138" t="str">
            <v>silberfarben/bunt</v>
          </cell>
          <cell r="B138" t="str">
            <v>ezüst/színes</v>
          </cell>
        </row>
        <row r="139">
          <cell r="A139" t="str">
            <v>silbergrau</v>
          </cell>
          <cell r="B139" t="str">
            <v>ezüstszürke</v>
          </cell>
        </row>
        <row r="140">
          <cell r="A140" t="str">
            <v>silbergrau/grau</v>
          </cell>
          <cell r="B140" t="str">
            <v>ezüstszürke/szürke</v>
          </cell>
        </row>
        <row r="141">
          <cell r="A141" t="str">
            <v>smaragd</v>
          </cell>
          <cell r="B141" t="str">
            <v>smaragdzöld</v>
          </cell>
        </row>
        <row r="142">
          <cell r="A142" t="str">
            <v>steingrau</v>
          </cell>
          <cell r="B142" t="str">
            <v>kőszürke</v>
          </cell>
        </row>
        <row r="143">
          <cell r="A143" t="str">
            <v>tannengrün</v>
          </cell>
          <cell r="B143" t="str">
            <v>fenyő zöld</v>
          </cell>
        </row>
        <row r="144">
          <cell r="A144" t="str">
            <v>tannengrün/gelb</v>
          </cell>
          <cell r="B144" t="str">
            <v>fenyő zöld/sárga</v>
          </cell>
        </row>
        <row r="145">
          <cell r="A145" t="str">
            <v>tannengrün/schwarz</v>
          </cell>
          <cell r="B145" t="str">
            <v>fenyő zöld/fekete</v>
          </cell>
        </row>
        <row r="146">
          <cell r="A146" t="str">
            <v>tannengrün/silber</v>
          </cell>
          <cell r="B146" t="str">
            <v>fenyő zöld/ezüst</v>
          </cell>
        </row>
        <row r="147">
          <cell r="A147" t="str">
            <v>tiefblau</v>
          </cell>
          <cell r="B147" t="str">
            <v>mélykék</v>
          </cell>
        </row>
        <row r="148">
          <cell r="A148" t="str">
            <v>tiefblau/alpenblau</v>
          </cell>
          <cell r="B148" t="str">
            <v>mélykék/alpesi kék</v>
          </cell>
        </row>
        <row r="149">
          <cell r="A149" t="str">
            <v>transparent</v>
          </cell>
          <cell r="B149" t="str">
            <v>átlátszó</v>
          </cell>
        </row>
        <row r="150">
          <cell r="A150" t="str">
            <v>weiß</v>
          </cell>
          <cell r="B150" t="str">
            <v>fehér</v>
          </cell>
        </row>
        <row r="151">
          <cell r="A151" t="str">
            <v>weiß/rosé</v>
          </cell>
          <cell r="B151" t="str">
            <v>fehér/rózsa</v>
          </cell>
        </row>
        <row r="152">
          <cell r="A152" t="str">
            <v>weiß/schwarz</v>
          </cell>
          <cell r="B152" t="str">
            <v>fehér/fekete</v>
          </cell>
        </row>
        <row r="153">
          <cell r="A153" t="str">
            <v>wildrose</v>
          </cell>
          <cell r="B153" t="str">
            <v>vadrózsa</v>
          </cell>
        </row>
        <row r="154">
          <cell r="A154" t="str">
            <v>zinn</v>
          </cell>
          <cell r="B154" t="str">
            <v>ón</v>
          </cell>
        </row>
        <row r="155">
          <cell r="A155" t="str">
            <v>(neues Design) weiß</v>
          </cell>
          <cell r="B155" t="str">
            <v xml:space="preserve">fehér </v>
          </cell>
        </row>
        <row r="156">
          <cell r="A156" t="str">
            <v>braun</v>
          </cell>
          <cell r="B156" t="str">
            <v>barna</v>
          </cell>
        </row>
        <row r="157">
          <cell r="A157" t="str">
            <v>braun/bronze</v>
          </cell>
          <cell r="B157" t="str">
            <v>barna/bronz</v>
          </cell>
        </row>
        <row r="158">
          <cell r="A158" t="str">
            <v>kreideblau</v>
          </cell>
          <cell r="B158" t="str">
            <v>krétakék</v>
          </cell>
        </row>
        <row r="159">
          <cell r="A159" t="str">
            <v>lavendel/sand/steingrau</v>
          </cell>
          <cell r="B159" t="str">
            <v>levendula/homok/kőszürke</v>
          </cell>
        </row>
        <row r="160">
          <cell r="A160" t="str">
            <v>nachtblau</v>
          </cell>
          <cell r="B160" t="str">
            <v>éjkék</v>
          </cell>
        </row>
        <row r="161">
          <cell r="A161" t="str">
            <v>rosarot/mint/nachtblau</v>
          </cell>
          <cell r="B161" t="str">
            <v>rózsa vörös/menta/éjkék</v>
          </cell>
        </row>
        <row r="162">
          <cell r="A162" t="str">
            <v>schlamm</v>
          </cell>
          <cell r="B162" t="str">
            <v>sár</v>
          </cell>
        </row>
        <row r="163">
          <cell r="A163" t="str">
            <v>schwarz glänzend</v>
          </cell>
          <cell r="B163" t="str">
            <v>fényes fekete</v>
          </cell>
        </row>
        <row r="164">
          <cell r="A164" t="str">
            <v>schwarz matt</v>
          </cell>
          <cell r="B164" t="str">
            <v>matt fekete</v>
          </cell>
        </row>
        <row r="165">
          <cell r="A165" t="str">
            <v>schwarz rosegold</v>
          </cell>
          <cell r="B165" t="str">
            <v>fekete/rózsaarany</v>
          </cell>
        </row>
        <row r="166">
          <cell r="A166" t="str">
            <v>schwarz shine/roségold</v>
          </cell>
          <cell r="B166" t="str">
            <v>csillogó fekete/ rózsaarany</v>
          </cell>
        </row>
        <row r="167">
          <cell r="A167" t="str">
            <v>schwarz velvet</v>
          </cell>
          <cell r="B167" t="str">
            <v>fekete/bársony</v>
          </cell>
        </row>
        <row r="168">
          <cell r="A168" t="str">
            <v>schwarz velvet/schwarz shine</v>
          </cell>
          <cell r="B168" t="str">
            <v>fekete bársony/csillogó fekete</v>
          </cell>
        </row>
        <row r="169">
          <cell r="A169" t="str">
            <v>schwarz/asphalt</v>
          </cell>
          <cell r="B169" t="str">
            <v>fekete/aszfaltszürke</v>
          </cell>
        </row>
        <row r="170">
          <cell r="A170" t="str">
            <v>schwarz/beige</v>
          </cell>
          <cell r="B170" t="str">
            <v>fekete/bézs</v>
          </cell>
        </row>
        <row r="171">
          <cell r="A171" t="str">
            <v>schwarz/blau</v>
          </cell>
          <cell r="B171" t="str">
            <v>fekete/kék</v>
          </cell>
        </row>
        <row r="172">
          <cell r="A172" t="str">
            <v>schwarz/braun</v>
          </cell>
          <cell r="B172" t="str">
            <v>fekete/barna</v>
          </cell>
        </row>
        <row r="173">
          <cell r="A173" t="str">
            <v>schwarz/flamingo</v>
          </cell>
          <cell r="B173" t="str">
            <v>fekete/rózsaszín</v>
          </cell>
        </row>
        <row r="174">
          <cell r="A174" t="str">
            <v>schwarz/grau</v>
          </cell>
          <cell r="B174" t="str">
            <v>fekete/szürke</v>
          </cell>
        </row>
        <row r="175">
          <cell r="A175" t="str">
            <v>schwarz/jeansblau</v>
          </cell>
          <cell r="B175" t="str">
            <v>fekte/farmerkék</v>
          </cell>
        </row>
        <row r="176">
          <cell r="A176" t="str">
            <v>schwarz/kreideblau</v>
          </cell>
          <cell r="B176" t="str">
            <v>fekte/krétakék</v>
          </cell>
        </row>
        <row r="177">
          <cell r="A177" t="str">
            <v>schwarz/milch</v>
          </cell>
          <cell r="B177" t="str">
            <v>fekte/tejfehér</v>
          </cell>
        </row>
        <row r="178">
          <cell r="A178" t="str">
            <v>schwarz/mint</v>
          </cell>
          <cell r="B178" t="str">
            <v>feket/menta</v>
          </cell>
        </row>
        <row r="179">
          <cell r="A179" t="str">
            <v>schwarz/natur</v>
          </cell>
          <cell r="B179" t="str">
            <v>fekete/natúr</v>
          </cell>
        </row>
        <row r="180">
          <cell r="A180" t="str">
            <v>schwarz/rosarot</v>
          </cell>
          <cell r="B180" t="str">
            <v>fekete/rózsa vörös</v>
          </cell>
        </row>
        <row r="181">
          <cell r="A181" t="str">
            <v>schwarz/rosé</v>
          </cell>
          <cell r="B181" t="str">
            <v>fekete/rózsa</v>
          </cell>
        </row>
        <row r="182">
          <cell r="A182" t="str">
            <v>schwarz/rose gold</v>
          </cell>
          <cell r="B182" t="str">
            <v>fekete/rózsa arany</v>
          </cell>
        </row>
        <row r="183">
          <cell r="A183" t="str">
            <v>schwarz/rosé gold</v>
          </cell>
          <cell r="B183" t="str">
            <v>fekete/rózsa arany</v>
          </cell>
        </row>
        <row r="184">
          <cell r="A184" t="str">
            <v>schwarz/rosegold</v>
          </cell>
          <cell r="B184" t="str">
            <v>fekete/rózsa arany</v>
          </cell>
        </row>
        <row r="185">
          <cell r="A185" t="str">
            <v>schwarz/roségold</v>
          </cell>
          <cell r="B185" t="str">
            <v>fekete/rózsa arany</v>
          </cell>
        </row>
        <row r="186">
          <cell r="A186" t="str">
            <v>schwarz/roségold old</v>
          </cell>
          <cell r="B186" t="str">
            <v>fekete/rózsa arany</v>
          </cell>
        </row>
        <row r="187">
          <cell r="A187" t="str">
            <v>schwarz/schwarz</v>
          </cell>
          <cell r="B187" t="str">
            <v>fekete/fekete</v>
          </cell>
        </row>
        <row r="188">
          <cell r="A188" t="str">
            <v>schwarz/schwarz unterlegt</v>
          </cell>
          <cell r="B188" t="str">
            <v>fekete/fekete háttér</v>
          </cell>
        </row>
        <row r="189">
          <cell r="A189" t="str">
            <v>schwarz/silber</v>
          </cell>
          <cell r="B189" t="str">
            <v>fekete/ezüst</v>
          </cell>
        </row>
        <row r="190">
          <cell r="A190" t="str">
            <v>schwarz/silbergrau</v>
          </cell>
          <cell r="B190" t="str">
            <v>fekete/ezüstszürke</v>
          </cell>
        </row>
        <row r="191">
          <cell r="A191" t="str">
            <v>schwarz/weiß</v>
          </cell>
          <cell r="B191" t="str">
            <v>fekete/fehér</v>
          </cell>
        </row>
        <row r="192">
          <cell r="A192" t="str">
            <v>schwarz/weiß/grau</v>
          </cell>
          <cell r="B192" t="str">
            <v>fekete/fehér/szürke</v>
          </cell>
        </row>
        <row r="193">
          <cell r="A193" t="str">
            <v>schwarz/weiß/rosegold</v>
          </cell>
          <cell r="B193" t="str">
            <v>fekete/fehér/rózsa arany</v>
          </cell>
        </row>
        <row r="194">
          <cell r="A194" t="str">
            <v>schwarz-grau</v>
          </cell>
          <cell r="B194" t="str">
            <v>fekete/szürke</v>
          </cell>
        </row>
        <row r="195">
          <cell r="A195" t="str">
            <v>schwarz-silber</v>
          </cell>
          <cell r="B195" t="str">
            <v>fekete/ezüst</v>
          </cell>
        </row>
        <row r="196">
          <cell r="A196" t="str">
            <v>klein silber-/rosafarben</v>
          </cell>
          <cell r="B196" t="str">
            <v>ezüst/rózsa</v>
          </cell>
        </row>
        <row r="197">
          <cell r="A197" t="str">
            <v>klein silber-/schwarzfarben</v>
          </cell>
          <cell r="B197" t="str">
            <v>ezüst/fekete</v>
          </cell>
        </row>
        <row r="198">
          <cell r="A198" t="str">
            <v>silberfarben/bunt</v>
          </cell>
          <cell r="B198" t="str">
            <v>ezüst/színes</v>
          </cell>
        </row>
        <row r="199">
          <cell r="A199" t="str">
            <v>nachtblaue/silber</v>
          </cell>
          <cell r="B199" t="str">
            <v>éjkék/ezüst</v>
          </cell>
        </row>
        <row r="200">
          <cell r="A200" t="str">
            <v>türkis</v>
          </cell>
          <cell r="B200" t="str">
            <v>türkiz</v>
          </cell>
        </row>
        <row r="201">
          <cell r="A201" t="str">
            <v>antik rózsaszín</v>
          </cell>
          <cell r="B201" t="str">
            <v>antik rózsaszín</v>
          </cell>
        </row>
        <row r="202">
          <cell r="A202" t="str">
            <v>barna</v>
          </cell>
          <cell r="B202" t="str">
            <v>barna</v>
          </cell>
        </row>
        <row r="203">
          <cell r="A203" t="str">
            <v>barna(reflective)</v>
          </cell>
          <cell r="B203" t="str">
            <v>barna(reflective)</v>
          </cell>
        </row>
        <row r="204">
          <cell r="A204" t="str">
            <v>barna/fekete</v>
          </cell>
          <cell r="B204" t="str">
            <v>barna/fekete</v>
          </cell>
        </row>
        <row r="205">
          <cell r="A205" t="str">
            <v>Bianchi-zöld</v>
          </cell>
          <cell r="B205" t="str">
            <v>Bianchi-zöld</v>
          </cell>
        </row>
        <row r="206">
          <cell r="A206" t="str">
            <v>bordó</v>
          </cell>
          <cell r="B206" t="str">
            <v>bordó</v>
          </cell>
        </row>
        <row r="207">
          <cell r="A207" t="str">
            <v>citromsárga(reflective)</v>
          </cell>
          <cell r="B207" t="str">
            <v>citromsárga(reflective)</v>
          </cell>
        </row>
        <row r="208">
          <cell r="A208" t="str">
            <v>ezüst(reflective)</v>
          </cell>
          <cell r="B208" t="str">
            <v>ezüst(reflective)</v>
          </cell>
        </row>
        <row r="209">
          <cell r="A209" t="str">
            <v>fehér</v>
          </cell>
          <cell r="B209" t="str">
            <v>fehér</v>
          </cell>
        </row>
        <row r="210">
          <cell r="A210" t="str">
            <v>fehér/barna</v>
          </cell>
          <cell r="B210" t="str">
            <v>fehér/barna</v>
          </cell>
        </row>
        <row r="211">
          <cell r="A211" t="str">
            <v>fehér/szürke</v>
          </cell>
          <cell r="B211" t="str">
            <v>fehér/szürke</v>
          </cell>
        </row>
        <row r="212">
          <cell r="A212" t="str">
            <v>feket/neon sárga</v>
          </cell>
          <cell r="B212" t="str">
            <v>feket/neon sárga</v>
          </cell>
        </row>
        <row r="213">
          <cell r="A213" t="str">
            <v>fekete</v>
          </cell>
          <cell r="B213" t="str">
            <v>fekete</v>
          </cell>
        </row>
        <row r="214">
          <cell r="A214" t="str">
            <v>fekete floral</v>
          </cell>
          <cell r="B214" t="str">
            <v>fekete floral</v>
          </cell>
        </row>
        <row r="215">
          <cell r="A215" t="str">
            <v>fekete/barna</v>
          </cell>
          <cell r="B215" t="str">
            <v>fekete/barna</v>
          </cell>
        </row>
        <row r="216">
          <cell r="A216" t="str">
            <v>fekete/bronz</v>
          </cell>
          <cell r="B216" t="str">
            <v>fekete/bronz</v>
          </cell>
        </row>
        <row r="217">
          <cell r="A217" t="str">
            <v>fekete/fehér</v>
          </cell>
          <cell r="B217" t="str">
            <v>fekete/fehér</v>
          </cell>
        </row>
        <row r="218">
          <cell r="A218" t="str">
            <v>fekete/kék</v>
          </cell>
          <cell r="B218" t="str">
            <v>fekete/kék</v>
          </cell>
        </row>
        <row r="219">
          <cell r="A219" t="str">
            <v>fekete/oliv</v>
          </cell>
          <cell r="B219" t="str">
            <v>fekete/oliv</v>
          </cell>
        </row>
        <row r="220">
          <cell r="A220" t="str">
            <v>fekete/szürke</v>
          </cell>
          <cell r="B220" t="str">
            <v>fekete/szürke</v>
          </cell>
        </row>
        <row r="221">
          <cell r="A221" t="str">
            <v>halvány barna</v>
          </cell>
          <cell r="B221" t="str">
            <v>halvány barna</v>
          </cell>
        </row>
        <row r="222">
          <cell r="A222" t="str">
            <v>halvány rosé</v>
          </cell>
          <cell r="B222" t="str">
            <v>halvány rosé</v>
          </cell>
        </row>
        <row r="223">
          <cell r="A223" t="str">
            <v>halványkék(reflective)</v>
          </cell>
          <cell r="B223" t="str">
            <v>halványkék(reflective)</v>
          </cell>
        </row>
        <row r="224">
          <cell r="A224" t="str">
            <v>violett</v>
          </cell>
          <cell r="B224" t="str">
            <v>ibolya</v>
          </cell>
        </row>
        <row r="225">
          <cell r="A225" t="str">
            <v>kék</v>
          </cell>
          <cell r="B225" t="str">
            <v>kék</v>
          </cell>
        </row>
        <row r="226">
          <cell r="A226" t="str">
            <v>kék/fekete</v>
          </cell>
          <cell r="B226" t="str">
            <v>kék/fekete</v>
          </cell>
        </row>
        <row r="227">
          <cell r="A227" t="str">
            <v>kékesszürke</v>
          </cell>
          <cell r="B227" t="str">
            <v>kékesszürke</v>
          </cell>
        </row>
        <row r="228">
          <cell r="A228" t="str">
            <v>light coclorado</v>
          </cell>
          <cell r="B228" t="str">
            <v>light coclorado</v>
          </cell>
        </row>
        <row r="229">
          <cell r="A229" t="str">
            <v>lila</v>
          </cell>
          <cell r="B229" t="str">
            <v>lila</v>
          </cell>
        </row>
        <row r="230">
          <cell r="A230" t="str">
            <v>flieder</v>
          </cell>
          <cell r="B230" t="str">
            <v>halványlila</v>
          </cell>
        </row>
        <row r="231">
          <cell r="A231" t="str">
            <v>lila(reflective)</v>
          </cell>
          <cell r="B231" t="str">
            <v>lila(reflective)</v>
          </cell>
        </row>
        <row r="232">
          <cell r="A232" t="str">
            <v>lime</v>
          </cell>
          <cell r="B232" t="str">
            <v>lime</v>
          </cell>
        </row>
        <row r="233">
          <cell r="A233" t="str">
            <v>matt szürke</v>
          </cell>
          <cell r="B233" t="str">
            <v>matt szürke</v>
          </cell>
        </row>
        <row r="234">
          <cell r="A234" t="str">
            <v>metálbarna</v>
          </cell>
          <cell r="B234" t="str">
            <v>metálbarna</v>
          </cell>
        </row>
        <row r="235">
          <cell r="A235" t="str">
            <v>metálfehér</v>
          </cell>
          <cell r="B235" t="str">
            <v>metálfehér</v>
          </cell>
        </row>
        <row r="236">
          <cell r="A236" t="str">
            <v>metálkék</v>
          </cell>
          <cell r="B236" t="str">
            <v>metálkék</v>
          </cell>
        </row>
        <row r="237">
          <cell r="A237" t="str">
            <v>metálszürke</v>
          </cell>
          <cell r="B237" t="str">
            <v>metálszürke</v>
          </cell>
        </row>
        <row r="238">
          <cell r="A238" t="str">
            <v>narancssárga(reflective)</v>
          </cell>
          <cell r="B238" t="str">
            <v>narancssárga(reflective)</v>
          </cell>
        </row>
        <row r="239">
          <cell r="A239" t="str">
            <v>pink(reflective)</v>
          </cell>
          <cell r="B239" t="str">
            <v>pink(reflective)</v>
          </cell>
        </row>
        <row r="240">
          <cell r="A240" t="str">
            <v>piros</v>
          </cell>
          <cell r="B240" t="str">
            <v>piros</v>
          </cell>
        </row>
        <row r="241">
          <cell r="A241" t="str">
            <v>piros(reflective)</v>
          </cell>
          <cell r="B241" t="str">
            <v>piros(reflective)</v>
          </cell>
        </row>
        <row r="242">
          <cell r="A242" t="str">
            <v>sárga</v>
          </cell>
          <cell r="B242" t="str">
            <v>sárga</v>
          </cell>
        </row>
        <row r="243">
          <cell r="A243" t="str">
            <v>sima</v>
          </cell>
          <cell r="B243" t="str">
            <v>sima</v>
          </cell>
        </row>
        <row r="244">
          <cell r="A244" t="str">
            <v>sötétbarna</v>
          </cell>
          <cell r="B244" t="str">
            <v>sötétbarna</v>
          </cell>
        </row>
        <row r="245">
          <cell r="A245" t="str">
            <v>sötétkék</v>
          </cell>
          <cell r="B245" t="str">
            <v>sötétkék</v>
          </cell>
        </row>
        <row r="246">
          <cell r="A246" t="str">
            <v>sötétkék/barna</v>
          </cell>
          <cell r="B246" t="str">
            <v>sötétkék/barna</v>
          </cell>
        </row>
        <row r="247">
          <cell r="A247" t="str">
            <v>sötétszürke</v>
          </cell>
          <cell r="B247" t="str">
            <v>sötétszürke</v>
          </cell>
        </row>
        <row r="248">
          <cell r="A248" t="str">
            <v>szürke</v>
          </cell>
          <cell r="B248" t="str">
            <v>szürke</v>
          </cell>
        </row>
        <row r="249">
          <cell r="A249" t="str">
            <v>szürkés barna</v>
          </cell>
          <cell r="B249" t="str">
            <v>szürkés barna</v>
          </cell>
        </row>
        <row r="250">
          <cell r="A250" t="str">
            <v>tengerzöld</v>
          </cell>
          <cell r="B250" t="str">
            <v>tengerzöld</v>
          </cell>
        </row>
        <row r="251">
          <cell r="A251" t="str">
            <v>titán</v>
          </cell>
          <cell r="B251" t="str">
            <v>titán</v>
          </cell>
        </row>
        <row r="252">
          <cell r="A252" t="str">
            <v>türkiz</v>
          </cell>
          <cell r="B252" t="str">
            <v>türkiz</v>
          </cell>
        </row>
        <row r="253">
          <cell r="A253" t="str">
            <v>zöld</v>
          </cell>
          <cell r="B253" t="str">
            <v>zöld</v>
          </cell>
        </row>
        <row r="254">
          <cell r="A254" t="str">
            <v>zöld(reflective)</v>
          </cell>
          <cell r="B254" t="str">
            <v>zöld(reflective)</v>
          </cell>
        </row>
        <row r="255">
          <cell r="A255" t="str">
            <v>ALUMINIUM</v>
          </cell>
          <cell r="B255" t="str">
            <v>aluminium</v>
          </cell>
        </row>
        <row r="256">
          <cell r="A256" t="str">
            <v>BABY BLUE</v>
          </cell>
          <cell r="B256" t="str">
            <v>babakék</v>
          </cell>
        </row>
        <row r="257">
          <cell r="A257" t="str">
            <v>BLACK</v>
          </cell>
          <cell r="B257" t="str">
            <v>fekete</v>
          </cell>
        </row>
        <row r="258">
          <cell r="A258" t="str">
            <v>BLACK/BLACK</v>
          </cell>
          <cell r="B258" t="str">
            <v>fekete/fekete</v>
          </cell>
        </row>
        <row r="259">
          <cell r="A259" t="str">
            <v>BLACK/RED</v>
          </cell>
          <cell r="B259" t="str">
            <v>fekete/vörös</v>
          </cell>
        </row>
        <row r="260">
          <cell r="A260" t="str">
            <v>BLACK/RED/YELLOW</v>
          </cell>
          <cell r="B260" t="str">
            <v>fekete/vörös/sárga</v>
          </cell>
        </row>
        <row r="261">
          <cell r="A261" t="str">
            <v>BLACK/SILVER</v>
          </cell>
          <cell r="B261" t="str">
            <v>fekete/ezüst</v>
          </cell>
        </row>
        <row r="262">
          <cell r="A262" t="str">
            <v>BLACK/WHITE</v>
          </cell>
          <cell r="B262" t="str">
            <v>fekete/fehér</v>
          </cell>
        </row>
        <row r="263">
          <cell r="A263" t="str">
            <v>BLUE</v>
          </cell>
          <cell r="B263" t="str">
            <v>kék</v>
          </cell>
        </row>
        <row r="264">
          <cell r="A264" t="str">
            <v>BRONZE</v>
          </cell>
          <cell r="B264" t="str">
            <v>bronz</v>
          </cell>
        </row>
        <row r="265">
          <cell r="A265" t="str">
            <v>BROWN</v>
          </cell>
          <cell r="B265" t="str">
            <v>barna</v>
          </cell>
        </row>
        <row r="266">
          <cell r="A266" t="str">
            <v>BROWN/MUSTARD</v>
          </cell>
          <cell r="B266" t="str">
            <v>barna/mustár</v>
          </cell>
        </row>
        <row r="267">
          <cell r="A267" t="str">
            <v>BROWN/TITANIUM GOLD</v>
          </cell>
          <cell r="B267" t="str">
            <v>barna/titánium arany</v>
          </cell>
        </row>
        <row r="268">
          <cell r="A268" t="str">
            <v>BURGUNDY</v>
          </cell>
          <cell r="B268" t="str">
            <v>burgundy</v>
          </cell>
        </row>
        <row r="269">
          <cell r="A269" t="str">
            <v>CHARCOAL</v>
          </cell>
          <cell r="B269" t="str">
            <v>faszén</v>
          </cell>
        </row>
        <row r="270">
          <cell r="A270" t="str">
            <v>CHARCOAL/GREY</v>
          </cell>
          <cell r="B270" t="str">
            <v>faszén/szürke</v>
          </cell>
        </row>
        <row r="271">
          <cell r="A271" t="str">
            <v>COGNAC</v>
          </cell>
          <cell r="B271" t="str">
            <v>konyak</v>
          </cell>
        </row>
        <row r="272">
          <cell r="A272" t="str">
            <v>DARK BROWN</v>
          </cell>
          <cell r="B272" t="str">
            <v>sötétbarna</v>
          </cell>
        </row>
        <row r="273">
          <cell r="A273" t="str">
            <v>DARK GREY</v>
          </cell>
          <cell r="B273" t="str">
            <v>sötétszürke</v>
          </cell>
        </row>
        <row r="274">
          <cell r="A274" t="str">
            <v>DEEP BLUE/BLACK</v>
          </cell>
          <cell r="B274" t="str">
            <v>mélykék/fekete</v>
          </cell>
        </row>
        <row r="275">
          <cell r="A275" t="str">
            <v>DEEP BLUE/WHITE</v>
          </cell>
          <cell r="B275" t="str">
            <v>mélykék/fehér</v>
          </cell>
        </row>
        <row r="276">
          <cell r="A276" t="str">
            <v>ECO-WOOL  BLACK</v>
          </cell>
          <cell r="B276" t="str">
            <v>eco-gyapjú fekete</v>
          </cell>
        </row>
        <row r="277">
          <cell r="A277" t="str">
            <v>ECO-WOOL  BROWN</v>
          </cell>
          <cell r="B277" t="str">
            <v>eco-gyapjú barna</v>
          </cell>
        </row>
        <row r="278">
          <cell r="A278" t="str">
            <v>ECO-WOOL  NATURAL</v>
          </cell>
          <cell r="B278" t="str">
            <v>eco-gyapjú természetes</v>
          </cell>
        </row>
        <row r="279">
          <cell r="A279" t="str">
            <v>ECO-WOOL  WHITE</v>
          </cell>
          <cell r="B279" t="str">
            <v>eco-gyapjú fehér</v>
          </cell>
        </row>
        <row r="280">
          <cell r="A280" t="str">
            <v>FOREST/GREEN</v>
          </cell>
          <cell r="B280" t="str">
            <v>erdő/zöld</v>
          </cell>
        </row>
        <row r="281">
          <cell r="A281" t="str">
            <v>GRASS GREEN</v>
          </cell>
          <cell r="B281" t="str">
            <v>fű zöld</v>
          </cell>
        </row>
        <row r="282">
          <cell r="A282" t="str">
            <v>GREEN</v>
          </cell>
          <cell r="B282" t="str">
            <v>zöld</v>
          </cell>
        </row>
        <row r="283">
          <cell r="A283" t="str">
            <v>GREY</v>
          </cell>
          <cell r="B283" t="str">
            <v>szürke</v>
          </cell>
        </row>
        <row r="284">
          <cell r="A284" t="str">
            <v>GREY/RED/BLACK</v>
          </cell>
          <cell r="B284" t="str">
            <v>szürke/piros/fekete</v>
          </cell>
        </row>
        <row r="285">
          <cell r="A285" t="str">
            <v>HUNTER GREEN</v>
          </cell>
          <cell r="B285" t="str">
            <v>vadász zöld</v>
          </cell>
        </row>
        <row r="286">
          <cell r="A286" t="str">
            <v>LIGHT BLUE</v>
          </cell>
          <cell r="B286" t="str">
            <v>világos kék</v>
          </cell>
        </row>
        <row r="287">
          <cell r="A287" t="str">
            <v>LILLA/BLACK</v>
          </cell>
          <cell r="B287" t="str">
            <v>lila/fekete</v>
          </cell>
        </row>
        <row r="288">
          <cell r="A288" t="str">
            <v>LILLA/WHITE</v>
          </cell>
          <cell r="B288" t="str">
            <v>lila/fehér</v>
          </cell>
        </row>
        <row r="289">
          <cell r="A289" t="str">
            <v>LIME</v>
          </cell>
          <cell r="B289" t="str">
            <v>lime</v>
          </cell>
        </row>
        <row r="290">
          <cell r="A290" t="str">
            <v>LIME/BLACK</v>
          </cell>
          <cell r="B290" t="str">
            <v>lime/fekete</v>
          </cell>
        </row>
        <row r="291">
          <cell r="A291" t="str">
            <v>NATURAL</v>
          </cell>
          <cell r="B291" t="str">
            <v>természetes</v>
          </cell>
        </row>
        <row r="292">
          <cell r="A292" t="str">
            <v>NAVY</v>
          </cell>
          <cell r="B292" t="str">
            <v>tengerészkék</v>
          </cell>
        </row>
        <row r="293">
          <cell r="A293" t="str">
            <v>NAVY/FUCSIA</v>
          </cell>
          <cell r="B293" t="str">
            <v>tengerészkék/fukszia</v>
          </cell>
        </row>
        <row r="294">
          <cell r="A294" t="str">
            <v>NAVY/LIGHT BLUE</v>
          </cell>
          <cell r="B294" t="str">
            <v>tengerészkék/világos kék</v>
          </cell>
        </row>
        <row r="295">
          <cell r="A295" t="str">
            <v>NAVY/PETROL</v>
          </cell>
          <cell r="B295" t="str">
            <v>tengerészkék/petrol</v>
          </cell>
        </row>
        <row r="296">
          <cell r="A296" t="str">
            <v>NAVY/RED</v>
          </cell>
          <cell r="B296" t="str">
            <v>tengerészkék/piros</v>
          </cell>
        </row>
        <row r="297">
          <cell r="A297" t="str">
            <v>NAVY/RED/GREY</v>
          </cell>
          <cell r="B297" t="str">
            <v>tengerészkék/piros/szürke</v>
          </cell>
        </row>
        <row r="298">
          <cell r="A298" t="str">
            <v>NAVY/WHITE/RED</v>
          </cell>
          <cell r="B298" t="str">
            <v>tengerészkék/fehér/piros</v>
          </cell>
        </row>
        <row r="299">
          <cell r="A299" t="str">
            <v>ORANGE</v>
          </cell>
          <cell r="B299" t="str">
            <v>narancssárga</v>
          </cell>
        </row>
        <row r="300">
          <cell r="A300" t="str">
            <v>PETROL/BLACK</v>
          </cell>
          <cell r="B300" t="str">
            <v>petrol/fekete</v>
          </cell>
        </row>
        <row r="301">
          <cell r="A301" t="str">
            <v>PETROL/WHITE</v>
          </cell>
          <cell r="B301" t="str">
            <v>petrol/fehér</v>
          </cell>
        </row>
        <row r="302">
          <cell r="A302" t="str">
            <v>PINK</v>
          </cell>
          <cell r="B302" t="str">
            <v>rózsaszín</v>
          </cell>
        </row>
        <row r="303">
          <cell r="A303" t="str">
            <v>PURPLE</v>
          </cell>
          <cell r="B303" t="str">
            <v>lila</v>
          </cell>
        </row>
        <row r="304">
          <cell r="A304" t="str">
            <v>RASPBERRY</v>
          </cell>
          <cell r="B304" t="str">
            <v>málna</v>
          </cell>
        </row>
        <row r="305">
          <cell r="A305" t="str">
            <v>RED</v>
          </cell>
          <cell r="B305" t="str">
            <v>piros</v>
          </cell>
        </row>
        <row r="306">
          <cell r="A306" t="str">
            <v>RED/BLACK</v>
          </cell>
          <cell r="B306" t="str">
            <v>piros/fekete</v>
          </cell>
        </row>
        <row r="307">
          <cell r="A307" t="str">
            <v>ROSE GOLD</v>
          </cell>
          <cell r="B307" t="str">
            <v>rózsa arany</v>
          </cell>
        </row>
        <row r="308">
          <cell r="A308" t="str">
            <v>ROYAL BLUE</v>
          </cell>
          <cell r="B308" t="str">
            <v>királykék</v>
          </cell>
        </row>
        <row r="309">
          <cell r="A309" t="str">
            <v>ROYAL/BLACK</v>
          </cell>
          <cell r="B309" t="str">
            <v>királykék/fekete</v>
          </cell>
        </row>
        <row r="310">
          <cell r="A310" t="str">
            <v>SAND</v>
          </cell>
          <cell r="B310" t="str">
            <v>homok</v>
          </cell>
        </row>
        <row r="311">
          <cell r="A311" t="str">
            <v>SAND/BLACK</v>
          </cell>
          <cell r="B311" t="str">
            <v>homok/fekete</v>
          </cell>
        </row>
        <row r="312">
          <cell r="A312" t="str">
            <v>SAND/WHITE</v>
          </cell>
          <cell r="B312" t="str">
            <v>homok/fehér</v>
          </cell>
        </row>
        <row r="313">
          <cell r="A313" t="str">
            <v>SILVER</v>
          </cell>
          <cell r="B313" t="str">
            <v>ezüst</v>
          </cell>
        </row>
        <row r="314">
          <cell r="A314" t="str">
            <v>SKY BLUE</v>
          </cell>
          <cell r="B314" t="str">
            <v>égszínkék</v>
          </cell>
        </row>
        <row r="315">
          <cell r="A315" t="str">
            <v>SMOKE DORE/BLACK</v>
          </cell>
          <cell r="B315" t="str">
            <v>füst arany/fekete</v>
          </cell>
        </row>
        <row r="316">
          <cell r="A316" t="str">
            <v>SMOKE DORE/WHITE</v>
          </cell>
          <cell r="B316" t="str">
            <v>füst arany/fehér</v>
          </cell>
        </row>
        <row r="317">
          <cell r="A317" t="str">
            <v>TERRA/BLACK</v>
          </cell>
          <cell r="B317" t="str">
            <v>terra/fekete</v>
          </cell>
        </row>
        <row r="318">
          <cell r="A318" t="str">
            <v>TERRA/WHITE</v>
          </cell>
          <cell r="B318" t="str">
            <v>terra/fehér</v>
          </cell>
        </row>
        <row r="319">
          <cell r="A319" t="str">
            <v>TITANIUM</v>
          </cell>
          <cell r="B319" t="str">
            <v>titán</v>
          </cell>
        </row>
        <row r="320">
          <cell r="A320" t="str">
            <v>TRANSPARENT</v>
          </cell>
          <cell r="B320" t="str">
            <v>áttetsző</v>
          </cell>
        </row>
        <row r="321">
          <cell r="A321" t="str">
            <v>TURQUOISE</v>
          </cell>
          <cell r="B321" t="str">
            <v>türkiz</v>
          </cell>
        </row>
        <row r="322">
          <cell r="A322" t="str">
            <v>TURQUOISE/RED/NAVY</v>
          </cell>
          <cell r="B322" t="str">
            <v>türkiz/piros/tengerészkék</v>
          </cell>
        </row>
        <row r="323">
          <cell r="A323" t="str">
            <v>WHITE</v>
          </cell>
          <cell r="B323" t="str">
            <v>fehér</v>
          </cell>
        </row>
        <row r="324">
          <cell r="A324" t="str">
            <v>WHITE/BLACK</v>
          </cell>
          <cell r="B324" t="str">
            <v>fehér/fekete</v>
          </cell>
        </row>
        <row r="325">
          <cell r="A325" t="str">
            <v>WHITE/RED/GREY</v>
          </cell>
          <cell r="B325" t="str">
            <v>fehér/piros/szürke</v>
          </cell>
        </row>
        <row r="326">
          <cell r="A326" t="str">
            <v>WHITE/WHITE</v>
          </cell>
          <cell r="B326" t="str">
            <v>fehér/fehér</v>
          </cell>
        </row>
        <row r="327">
          <cell r="A327" t="str">
            <v>YELLOW</v>
          </cell>
          <cell r="B327" t="str">
            <v>sárga</v>
          </cell>
        </row>
        <row r="328">
          <cell r="A328" t="str">
            <v>YELLOW FLUO</v>
          </cell>
          <cell r="B328" t="str">
            <v>fluoreszkáló sárga</v>
          </cell>
        </row>
        <row r="329">
          <cell r="B329"/>
        </row>
        <row r="330">
          <cell r="B330"/>
        </row>
        <row r="331">
          <cell r="B331"/>
        </row>
        <row r="332">
          <cell r="B332"/>
        </row>
        <row r="334">
          <cell r="B334"/>
        </row>
        <row r="335">
          <cell r="B335"/>
        </row>
        <row r="336">
          <cell r="B336"/>
        </row>
        <row r="337">
          <cell r="B337"/>
        </row>
        <row r="338">
          <cell r="B338"/>
        </row>
        <row r="339">
          <cell r="B339"/>
        </row>
        <row r="340">
          <cell r="B340"/>
        </row>
        <row r="341">
          <cell r="B341"/>
        </row>
        <row r="342">
          <cell r="B342"/>
        </row>
      </sheetData>
      <sheetData sheetId="3">
        <row r="1">
          <cell r="A1" t="str">
            <v>nemet</v>
          </cell>
          <cell r="B1" t="str">
            <v>magyar</v>
          </cell>
        </row>
        <row r="2">
          <cell r="A2" t="str">
            <v>Dressur</v>
          </cell>
          <cell r="B2" t="str">
            <v>Díjlovas</v>
          </cell>
        </row>
        <row r="3">
          <cell r="A3" t="str">
            <v>D</v>
          </cell>
          <cell r="B3" t="str">
            <v>Díjlovas</v>
          </cell>
        </row>
        <row r="4">
          <cell r="A4" t="str">
            <v>VSS</v>
          </cell>
          <cell r="B4" t="str">
            <v>Ugró/univerzális</v>
          </cell>
        </row>
        <row r="5">
          <cell r="A5" t="str">
            <v>Pony D</v>
          </cell>
          <cell r="B5" t="str">
            <v>Póni díjlovas</v>
          </cell>
        </row>
        <row r="6">
          <cell r="A6" t="str">
            <v>Pony VSS</v>
          </cell>
          <cell r="B6" t="str">
            <v>Póni ugró/univerzális</v>
          </cell>
        </row>
        <row r="7">
          <cell r="A7" t="str">
            <v>Fohlen</v>
          </cell>
          <cell r="B7" t="str">
            <v>Csikó</v>
          </cell>
        </row>
        <row r="8">
          <cell r="A8" t="str">
            <v>Minishett</v>
          </cell>
          <cell r="B8" t="str">
            <v>Mini shetty</v>
          </cell>
        </row>
        <row r="9">
          <cell r="A9" t="str">
            <v>Minishetty</v>
          </cell>
          <cell r="B9" t="str">
            <v>Mini shetty</v>
          </cell>
        </row>
        <row r="10">
          <cell r="A10" t="str">
            <v>MSH</v>
          </cell>
          <cell r="B10" t="str">
            <v>Mini shetty</v>
          </cell>
        </row>
        <row r="11">
          <cell r="A11" t="str">
            <v>MINI SHETLAND</v>
          </cell>
          <cell r="B11" t="str">
            <v>Mini Shetty</v>
          </cell>
        </row>
        <row r="12">
          <cell r="A12" t="str">
            <v>SH</v>
          </cell>
          <cell r="B12" t="str">
            <v>Shetty</v>
          </cell>
        </row>
        <row r="13">
          <cell r="A13" t="str">
            <v>Shetland</v>
          </cell>
          <cell r="B13" t="str">
            <v>Shetty</v>
          </cell>
        </row>
        <row r="14">
          <cell r="A14" t="str">
            <v>Shetty</v>
          </cell>
          <cell r="B14" t="str">
            <v>Shetty</v>
          </cell>
        </row>
        <row r="15">
          <cell r="A15" t="str">
            <v>P</v>
          </cell>
          <cell r="B15" t="str">
            <v>Póni</v>
          </cell>
        </row>
        <row r="16">
          <cell r="A16" t="str">
            <v>PD</v>
          </cell>
          <cell r="B16" t="str">
            <v>Póni</v>
          </cell>
        </row>
        <row r="17">
          <cell r="A17" t="str">
            <v>PO</v>
          </cell>
          <cell r="B17" t="str">
            <v>Póni</v>
          </cell>
        </row>
        <row r="18">
          <cell r="A18" t="str">
            <v>PON</v>
          </cell>
          <cell r="B18" t="str">
            <v>Póni</v>
          </cell>
        </row>
        <row r="19">
          <cell r="A19" t="str">
            <v>Pony</v>
          </cell>
          <cell r="B19" t="str">
            <v>Póni</v>
          </cell>
        </row>
        <row r="20">
          <cell r="A20" t="str">
            <v>PONY</v>
          </cell>
          <cell r="B20" t="str">
            <v>Póni</v>
          </cell>
        </row>
        <row r="21">
          <cell r="A21" t="str">
            <v>Pony/VB</v>
          </cell>
          <cell r="B21" t="str">
            <v>Póni/Cob</v>
          </cell>
        </row>
        <row r="22">
          <cell r="A22" t="str">
            <v>VB</v>
          </cell>
          <cell r="B22" t="str">
            <v>Cob</v>
          </cell>
        </row>
        <row r="23">
          <cell r="A23" t="str">
            <v>COB</v>
          </cell>
          <cell r="B23" t="str">
            <v>Cob</v>
          </cell>
        </row>
        <row r="24">
          <cell r="A24" t="str">
            <v>Cob</v>
          </cell>
          <cell r="B24" t="str">
            <v>Cob</v>
          </cell>
        </row>
        <row r="25">
          <cell r="A25" t="str">
            <v>V</v>
          </cell>
          <cell r="B25" t="str">
            <v>Cob</v>
          </cell>
        </row>
        <row r="26">
          <cell r="A26" t="str">
            <v>VB/WB</v>
          </cell>
          <cell r="B26" t="str">
            <v>Cob/Full</v>
          </cell>
        </row>
        <row r="27">
          <cell r="A27" t="str">
            <v>Full</v>
          </cell>
          <cell r="B27" t="str">
            <v>Full</v>
          </cell>
        </row>
        <row r="28">
          <cell r="A28" t="str">
            <v>WB</v>
          </cell>
          <cell r="B28" t="str">
            <v>Full</v>
          </cell>
        </row>
        <row r="29">
          <cell r="A29" t="str">
            <v>FULL</v>
          </cell>
          <cell r="B29" t="str">
            <v>Full</v>
          </cell>
        </row>
        <row r="30">
          <cell r="A30" t="str">
            <v>W</v>
          </cell>
          <cell r="B30" t="str">
            <v>Full</v>
          </cell>
        </row>
        <row r="31">
          <cell r="A31" t="str">
            <v>EXTRA-FULL</v>
          </cell>
          <cell r="B31" t="str">
            <v>XFull</v>
          </cell>
        </row>
        <row r="32">
          <cell r="A32" t="str">
            <v>X-WB</v>
          </cell>
          <cell r="B32" t="str">
            <v>XFull</v>
          </cell>
        </row>
        <row r="33">
          <cell r="A33" t="str">
            <v>XWB</v>
          </cell>
          <cell r="B33" t="str">
            <v>XFull</v>
          </cell>
        </row>
        <row r="34">
          <cell r="A34" t="str">
            <v>elastik</v>
          </cell>
          <cell r="B34" t="str">
            <v>rugalmas</v>
          </cell>
        </row>
        <row r="35">
          <cell r="A35" t="str">
            <v>XXS</v>
          </cell>
          <cell r="B35" t="str">
            <v>XXS</v>
          </cell>
        </row>
        <row r="36">
          <cell r="A36" t="str">
            <v>XS</v>
          </cell>
          <cell r="B36" t="str">
            <v>XS</v>
          </cell>
        </row>
        <row r="37">
          <cell r="A37" t="str">
            <v>S</v>
          </cell>
          <cell r="B37" t="str">
            <v>S</v>
          </cell>
        </row>
        <row r="38">
          <cell r="A38" t="str">
            <v>MS</v>
          </cell>
          <cell r="B38" t="str">
            <v>szűkített M</v>
          </cell>
        </row>
        <row r="39">
          <cell r="A39" t="str">
            <v>M</v>
          </cell>
          <cell r="B39" t="str">
            <v>M</v>
          </cell>
        </row>
        <row r="40">
          <cell r="A40" t="str">
            <v>L</v>
          </cell>
          <cell r="B40" t="str">
            <v>L</v>
          </cell>
        </row>
        <row r="41">
          <cell r="A41" t="str">
            <v>XL</v>
          </cell>
          <cell r="B41" t="str">
            <v>XL</v>
          </cell>
        </row>
        <row r="42">
          <cell r="A42" t="str">
            <v>XXL</v>
          </cell>
          <cell r="B42" t="str">
            <v>XXL</v>
          </cell>
        </row>
        <row r="43">
          <cell r="A43" t="str">
            <v>S (35-38)</v>
          </cell>
          <cell r="B43" t="str">
            <v>S (35-38)</v>
          </cell>
        </row>
        <row r="44">
          <cell r="A44" t="str">
            <v>M (39-42)</v>
          </cell>
          <cell r="B44" t="str">
            <v>M (39-42)</v>
          </cell>
        </row>
        <row r="45">
          <cell r="A45" t="str">
            <v>L (43-46)</v>
          </cell>
          <cell r="B45" t="str">
            <v>L (43-46)</v>
          </cell>
        </row>
        <row r="46">
          <cell r="A46" t="str">
            <v>S/M</v>
          </cell>
          <cell r="B46" t="str">
            <v>S/M</v>
          </cell>
        </row>
        <row r="47">
          <cell r="A47" t="str">
            <v>L/XL</v>
          </cell>
          <cell r="B47" t="str">
            <v>L/XL</v>
          </cell>
        </row>
        <row r="48">
          <cell r="A48" t="str">
            <v>L+</v>
          </cell>
          <cell r="B48" t="str">
            <v>L+</v>
          </cell>
        </row>
        <row r="49">
          <cell r="A49" t="str">
            <v>MEDIUM</v>
          </cell>
          <cell r="B49" t="str">
            <v>MEDIUM</v>
          </cell>
        </row>
        <row r="50">
          <cell r="A50" t="str">
            <v>LARGE</v>
          </cell>
          <cell r="B50" t="str">
            <v>LARGE</v>
          </cell>
        </row>
        <row r="51">
          <cell r="A51" t="str">
            <v>Gr. 26</v>
          </cell>
          <cell r="B51" t="str">
            <v>26</v>
          </cell>
        </row>
        <row r="52">
          <cell r="A52" t="str">
            <v>Gr. 27</v>
          </cell>
          <cell r="B52" t="str">
            <v>27</v>
          </cell>
        </row>
        <row r="53">
          <cell r="A53" t="str">
            <v>Gr. 28</v>
          </cell>
          <cell r="B53" t="str">
            <v>28</v>
          </cell>
        </row>
        <row r="54">
          <cell r="A54" t="str">
            <v>Gr. 29</v>
          </cell>
          <cell r="B54" t="str">
            <v>29</v>
          </cell>
        </row>
        <row r="55">
          <cell r="A55" t="str">
            <v>Gr. 30</v>
          </cell>
          <cell r="B55" t="str">
            <v>30</v>
          </cell>
        </row>
        <row r="56">
          <cell r="A56" t="str">
            <v>Gr. 31</v>
          </cell>
          <cell r="B56" t="str">
            <v>31</v>
          </cell>
        </row>
        <row r="57">
          <cell r="A57" t="str">
            <v>Gr. 32</v>
          </cell>
          <cell r="B57" t="str">
            <v>32</v>
          </cell>
        </row>
        <row r="58">
          <cell r="A58" t="str">
            <v>Gr. 33</v>
          </cell>
          <cell r="B58" t="str">
            <v>33</v>
          </cell>
        </row>
        <row r="59">
          <cell r="A59" t="str">
            <v>Gr. 34</v>
          </cell>
          <cell r="B59" t="str">
            <v>34</v>
          </cell>
        </row>
        <row r="60">
          <cell r="A60" t="str">
            <v>Gr. 35</v>
          </cell>
          <cell r="B60" t="str">
            <v>35</v>
          </cell>
        </row>
        <row r="61">
          <cell r="A61" t="str">
            <v>Gr. 36</v>
          </cell>
          <cell r="B61" t="str">
            <v>36</v>
          </cell>
        </row>
        <row r="62">
          <cell r="A62" t="str">
            <v>Gr. 37</v>
          </cell>
          <cell r="B62" t="str">
            <v>37</v>
          </cell>
        </row>
        <row r="63">
          <cell r="A63" t="str">
            <v>Gr. 38</v>
          </cell>
          <cell r="B63" t="str">
            <v>38</v>
          </cell>
        </row>
        <row r="64">
          <cell r="A64" t="str">
            <v>Gr. 39</v>
          </cell>
          <cell r="B64" t="str">
            <v>39</v>
          </cell>
        </row>
        <row r="65">
          <cell r="A65" t="str">
            <v>Gr. 40</v>
          </cell>
          <cell r="B65" t="str">
            <v>40</v>
          </cell>
        </row>
        <row r="66">
          <cell r="A66" t="str">
            <v>Gr. 41</v>
          </cell>
          <cell r="B66" t="str">
            <v>41</v>
          </cell>
        </row>
        <row r="67">
          <cell r="A67" t="str">
            <v>Gr. 42</v>
          </cell>
          <cell r="B67" t="str">
            <v>42</v>
          </cell>
        </row>
        <row r="68">
          <cell r="A68" t="str">
            <v>Gr. 43</v>
          </cell>
          <cell r="B68" t="str">
            <v>43</v>
          </cell>
        </row>
        <row r="69">
          <cell r="A69" t="str">
            <v>Gr. 44</v>
          </cell>
          <cell r="B69" t="str">
            <v>44</v>
          </cell>
        </row>
        <row r="70">
          <cell r="A70" t="str">
            <v>Gr. 45</v>
          </cell>
          <cell r="B70" t="str">
            <v>45</v>
          </cell>
        </row>
        <row r="71">
          <cell r="A71" t="str">
            <v>Kind XXS</v>
          </cell>
          <cell r="B71" t="str">
            <v>gyermek XXS</v>
          </cell>
        </row>
        <row r="72">
          <cell r="A72" t="str">
            <v>Kind XS</v>
          </cell>
          <cell r="B72" t="str">
            <v>gyermek XS</v>
          </cell>
        </row>
        <row r="73">
          <cell r="A73" t="str">
            <v>Kids KS</v>
          </cell>
          <cell r="B73" t="str">
            <v>gyermek S</v>
          </cell>
        </row>
        <row r="74">
          <cell r="A74" t="str">
            <v>KS</v>
          </cell>
          <cell r="B74" t="str">
            <v>gyermek S</v>
          </cell>
        </row>
        <row r="75">
          <cell r="A75" t="str">
            <v>Kinder S</v>
          </cell>
          <cell r="B75" t="str">
            <v>gyermek S</v>
          </cell>
        </row>
        <row r="76">
          <cell r="A76" t="str">
            <v>Kids WKS</v>
          </cell>
          <cell r="B76" t="str">
            <v>gyermek széles S</v>
          </cell>
        </row>
        <row r="77">
          <cell r="A77" t="str">
            <v>Kids KM</v>
          </cell>
          <cell r="B77" t="str">
            <v>gyermek M</v>
          </cell>
        </row>
        <row r="78">
          <cell r="A78" t="str">
            <v>Kind M</v>
          </cell>
          <cell r="B78" t="str">
            <v>gyermek M</v>
          </cell>
        </row>
        <row r="79">
          <cell r="A79" t="str">
            <v>Kinder WKM</v>
          </cell>
          <cell r="B79" t="str">
            <v>gyermek széles M</v>
          </cell>
        </row>
        <row r="80">
          <cell r="A80" t="str">
            <v>KM</v>
          </cell>
          <cell r="B80" t="str">
            <v>gyermek M</v>
          </cell>
        </row>
        <row r="81">
          <cell r="A81" t="str">
            <v>KL</v>
          </cell>
          <cell r="B81" t="str">
            <v>gyermek L</v>
          </cell>
        </row>
        <row r="82">
          <cell r="A82" t="str">
            <v>Kinder L</v>
          </cell>
          <cell r="B82" t="str">
            <v>gyermek L</v>
          </cell>
        </row>
        <row r="83">
          <cell r="A83" t="str">
            <v>Kids KL</v>
          </cell>
          <cell r="B83" t="str">
            <v>gyermek L</v>
          </cell>
        </row>
        <row r="84">
          <cell r="A84" t="str">
            <v>Kinder WKL</v>
          </cell>
          <cell r="B84" t="str">
            <v>gyermek széles L</v>
          </cell>
        </row>
        <row r="85">
          <cell r="A85" t="str">
            <v>Kind S</v>
          </cell>
          <cell r="B85" t="str">
            <v>gyermek S</v>
          </cell>
        </row>
        <row r="86">
          <cell r="A86" t="str">
            <v>Kind M</v>
          </cell>
          <cell r="B86" t="str">
            <v>gyermek M</v>
          </cell>
        </row>
        <row r="87">
          <cell r="A87" t="str">
            <v>Kind L</v>
          </cell>
          <cell r="B87" t="str">
            <v>gyermek L</v>
          </cell>
        </row>
        <row r="88">
          <cell r="A88" t="str">
            <v>Kind XL</v>
          </cell>
          <cell r="B88" t="str">
            <v>gyermek XL</v>
          </cell>
        </row>
        <row r="89">
          <cell r="A89" t="str">
            <v>SW</v>
          </cell>
          <cell r="B89" t="str">
            <v>SW</v>
          </cell>
        </row>
        <row r="90">
          <cell r="A90" t="str">
            <v>MS</v>
          </cell>
          <cell r="B90" t="str">
            <v>MS</v>
          </cell>
        </row>
        <row r="91">
          <cell r="A91" t="str">
            <v>MW</v>
          </cell>
          <cell r="B91" t="str">
            <v>MW</v>
          </cell>
        </row>
        <row r="92">
          <cell r="A92" t="str">
            <v>LW</v>
          </cell>
          <cell r="B92" t="str">
            <v>LW</v>
          </cell>
        </row>
        <row r="93">
          <cell r="A93" t="str">
            <v>XLW</v>
          </cell>
          <cell r="B93" t="str">
            <v>XLW</v>
          </cell>
        </row>
        <row r="94">
          <cell r="A94" t="str">
            <v>XXLW</v>
          </cell>
          <cell r="B94" t="str">
            <v>XXLW</v>
          </cell>
        </row>
        <row r="95">
          <cell r="A95" t="str">
            <v>SXW</v>
          </cell>
          <cell r="B95" t="str">
            <v>SXW</v>
          </cell>
        </row>
        <row r="96">
          <cell r="A96" t="str">
            <v>MXW</v>
          </cell>
          <cell r="B96" t="str">
            <v>MXW</v>
          </cell>
        </row>
        <row r="97">
          <cell r="A97" t="str">
            <v>LXW</v>
          </cell>
          <cell r="B97" t="str">
            <v>LXW</v>
          </cell>
        </row>
        <row r="98">
          <cell r="A98" t="str">
            <v>XLXW</v>
          </cell>
          <cell r="B98" t="str">
            <v>XLXW</v>
          </cell>
        </row>
        <row r="99">
          <cell r="A99" t="str">
            <v>XXLXW</v>
          </cell>
          <cell r="B99" t="str">
            <v>XXLXW</v>
          </cell>
        </row>
        <row r="100">
          <cell r="A100" t="str">
            <v>unisize</v>
          </cell>
          <cell r="B100" t="str">
            <v>uni</v>
          </cell>
        </row>
        <row r="101">
          <cell r="A101" t="str">
            <v>WXS</v>
          </cell>
          <cell r="B101" t="str">
            <v>WXS</v>
          </cell>
        </row>
        <row r="102">
          <cell r="A102" t="str">
            <v>WS</v>
          </cell>
          <cell r="B102" t="str">
            <v>WS</v>
          </cell>
        </row>
        <row r="103">
          <cell r="A103" t="str">
            <v>WM</v>
          </cell>
          <cell r="B103" t="str">
            <v>WM</v>
          </cell>
        </row>
        <row r="104">
          <cell r="A104" t="str">
            <v>WL</v>
          </cell>
          <cell r="B104" t="str">
            <v>WL</v>
          </cell>
        </row>
        <row r="105">
          <cell r="A105" t="str">
            <v>WXL</v>
          </cell>
          <cell r="B105" t="str">
            <v>WXL</v>
          </cell>
        </row>
        <row r="106">
          <cell r="A106" t="str">
            <v>WXXL</v>
          </cell>
          <cell r="B106" t="str">
            <v>WXXL</v>
          </cell>
        </row>
        <row r="107">
          <cell r="A107" t="str">
            <v>7-9 éves</v>
          </cell>
          <cell r="B107" t="str">
            <v>7-9 éves</v>
          </cell>
        </row>
        <row r="108">
          <cell r="A108" t="str">
            <v>Erw. XS</v>
          </cell>
          <cell r="B108" t="str">
            <v>XS</v>
          </cell>
        </row>
        <row r="109">
          <cell r="A109" t="str">
            <v>Erw. S</v>
          </cell>
          <cell r="B109" t="str">
            <v>S</v>
          </cell>
        </row>
        <row r="110">
          <cell r="A110" t="str">
            <v>Erw. M</v>
          </cell>
          <cell r="B110" t="str">
            <v>M</v>
          </cell>
        </row>
        <row r="111">
          <cell r="A111" t="str">
            <v>Erw. L</v>
          </cell>
          <cell r="B111" t="str">
            <v>L</v>
          </cell>
        </row>
        <row r="112">
          <cell r="A112" t="str">
            <v>Erw. XL</v>
          </cell>
          <cell r="B112" t="str">
            <v>XL</v>
          </cell>
        </row>
        <row r="113">
          <cell r="A113" t="str">
            <v>XS - XXL</v>
          </cell>
          <cell r="B113" t="str">
            <v>XS - XXL</v>
          </cell>
        </row>
        <row r="114">
          <cell r="A114" t="str">
            <v>S (50 - 60 CM)</v>
          </cell>
          <cell r="B114" t="str">
            <v>S (50 - 60 CM)</v>
          </cell>
        </row>
        <row r="115">
          <cell r="A115" t="str">
            <v>M (60 - 70 CM)</v>
          </cell>
          <cell r="B115" t="str">
            <v>M (60 - 70 CM)</v>
          </cell>
        </row>
        <row r="116">
          <cell r="A116" t="str">
            <v>L (70 - 80 CM)</v>
          </cell>
          <cell r="B116" t="str">
            <v>L (70 - 80 CM)</v>
          </cell>
        </row>
        <row r="117">
          <cell r="A117" t="str">
            <v>ONE</v>
          </cell>
          <cell r="B117" t="str">
            <v>ONE</v>
          </cell>
        </row>
        <row r="118">
          <cell r="A118" t="str">
            <v>XS (50-52cm)</v>
          </cell>
          <cell r="B118" t="str">
            <v>XS (50-52cm)</v>
          </cell>
        </row>
        <row r="119">
          <cell r="A119" t="str">
            <v>S (52-54cm)</v>
          </cell>
          <cell r="B119" t="str">
            <v>S (52-54cm)</v>
          </cell>
        </row>
        <row r="120">
          <cell r="A120" t="str">
            <v>M(54-58 cm)</v>
          </cell>
          <cell r="B120" t="str">
            <v>M(54-58 cm)</v>
          </cell>
        </row>
        <row r="121">
          <cell r="A121" t="str">
            <v>M(57-58 cm)</v>
          </cell>
          <cell r="B121" t="str">
            <v>M(57-58 cm)</v>
          </cell>
        </row>
        <row r="122">
          <cell r="A122" t="str">
            <v>S-M (55– 57 cm)</v>
          </cell>
          <cell r="B122" t="str">
            <v>S-M (55– 57 cm)</v>
          </cell>
        </row>
        <row r="123">
          <cell r="A123" t="str">
            <v>M-L (58 – 60 cm)</v>
          </cell>
          <cell r="B123" t="str">
            <v>M-L (58 – 60 cm)</v>
          </cell>
        </row>
        <row r="124">
          <cell r="A124" t="str">
            <v>XS-S (50 – 54 cm)</v>
          </cell>
          <cell r="B124" t="str">
            <v>XS-S (50 – 54 cm)</v>
          </cell>
        </row>
        <row r="125">
          <cell r="A125" t="str">
            <v>S(50-54 cm)</v>
          </cell>
          <cell r="B125" t="str">
            <v>S(50-54 cm)</v>
          </cell>
        </row>
        <row r="126">
          <cell r="A126" t="str">
            <v>XS-S</v>
          </cell>
          <cell r="B126" t="str">
            <v>XS-S</v>
          </cell>
        </row>
        <row r="127">
          <cell r="A127" t="str">
            <v>S-M</v>
          </cell>
          <cell r="B127" t="str">
            <v>S-M</v>
          </cell>
        </row>
        <row r="128">
          <cell r="A128" t="str">
            <v>M-L</v>
          </cell>
          <cell r="B128" t="str">
            <v>M-L</v>
          </cell>
        </row>
        <row r="129">
          <cell r="A129" t="str">
            <v>XS-L</v>
          </cell>
          <cell r="B129" t="str">
            <v>XS-L</v>
          </cell>
        </row>
        <row r="130">
          <cell r="A130" t="str">
            <v>L/XL(60-63cm)</v>
          </cell>
          <cell r="B130" t="str">
            <v>L/XL(60-63cm)</v>
          </cell>
        </row>
        <row r="131">
          <cell r="A131" t="str">
            <v>L-XL</v>
          </cell>
          <cell r="B131" t="str">
            <v>L-XL</v>
          </cell>
        </row>
        <row r="132">
          <cell r="A132" t="str">
            <v>L-XL (60 - 63 cm)</v>
          </cell>
          <cell r="B132" t="str">
            <v>L-XL (60 - 63 cm)</v>
          </cell>
        </row>
        <row r="133">
          <cell r="A133" t="str">
            <v>Uni</v>
          </cell>
          <cell r="B133" t="str">
            <v>Uni</v>
          </cell>
        </row>
        <row r="134">
          <cell r="A134" t="str">
            <v>Uni (52– 56 cm)</v>
          </cell>
          <cell r="B134" t="str">
            <v>Uni (52– 56 cm)</v>
          </cell>
        </row>
        <row r="135">
          <cell r="A135" t="str">
            <v>S (50-54cm)</v>
          </cell>
          <cell r="B135" t="str">
            <v>S (50-54cm)</v>
          </cell>
        </row>
        <row r="136">
          <cell r="A136" t="str">
            <v>M (54-57 cm)</v>
          </cell>
          <cell r="B136" t="str">
            <v>M (54-57 cm)</v>
          </cell>
        </row>
        <row r="137">
          <cell r="A137" t="str">
            <v>L ( 57-60 cm)</v>
          </cell>
          <cell r="B137" t="str">
            <v>L ( 57-60 cm)</v>
          </cell>
        </row>
        <row r="138">
          <cell r="A138" t="str">
            <v>S (52-56 cm)</v>
          </cell>
          <cell r="B138" t="str">
            <v>S (52-56 cm)</v>
          </cell>
        </row>
        <row r="139">
          <cell r="A139" t="str">
            <v>M(55-57 cm)</v>
          </cell>
          <cell r="B139" t="str">
            <v>M(55-57 cm)</v>
          </cell>
        </row>
        <row r="140">
          <cell r="A140" t="str">
            <v>L(58-60 cm)</v>
          </cell>
          <cell r="B140" t="str">
            <v>L(58-60 cm)</v>
          </cell>
        </row>
        <row r="141">
          <cell r="A141" t="str">
            <v>S (52-56cm)</v>
          </cell>
          <cell r="B141" t="str">
            <v>S (52-56cm)</v>
          </cell>
        </row>
        <row r="142">
          <cell r="A142" t="str">
            <v>M(56-58 cm)</v>
          </cell>
          <cell r="B142" t="str">
            <v>M(56-58 cm)</v>
          </cell>
        </row>
        <row r="143">
          <cell r="A143" t="str">
            <v>L(58-62 cm)</v>
          </cell>
          <cell r="B143" t="str">
            <v>L(58-62 cm)</v>
          </cell>
        </row>
        <row r="144">
          <cell r="A144" t="str">
            <v>S (54-56cm)</v>
          </cell>
          <cell r="B144" t="str">
            <v>S (54-56cm)</v>
          </cell>
        </row>
        <row r="145">
          <cell r="A145" t="str">
            <v>M(57-58 cm)</v>
          </cell>
          <cell r="B145" t="str">
            <v>M(57-58 cm)</v>
          </cell>
        </row>
        <row r="146">
          <cell r="A146" t="str">
            <v>L(59-62 cm)</v>
          </cell>
          <cell r="B146" t="str">
            <v>L(59-62 cm)</v>
          </cell>
        </row>
        <row r="147">
          <cell r="A147" t="str">
            <v>70mm Durchmesser</v>
          </cell>
          <cell r="B147" t="str">
            <v>70mm átmérő</v>
          </cell>
        </row>
        <row r="148">
          <cell r="A148" t="str">
            <v>75mm Durchmesser</v>
          </cell>
          <cell r="B148" t="str">
            <v>75mm átmérő</v>
          </cell>
        </row>
        <row r="149">
          <cell r="A149" t="str">
            <v>Ø 90 mm</v>
          </cell>
          <cell r="B149" t="str">
            <v>Ø 90 mm</v>
          </cell>
        </row>
        <row r="150">
          <cell r="A150" t="str">
            <v>5 x 11 x 5 cm</v>
          </cell>
          <cell r="B150" t="str">
            <v>5 x 11 x 5 cm</v>
          </cell>
        </row>
        <row r="151">
          <cell r="A151" t="str">
            <v>5 x 22 cm</v>
          </cell>
          <cell r="B151" t="str">
            <v>5 x 22 cm</v>
          </cell>
        </row>
        <row r="152">
          <cell r="A152" t="str">
            <v>90 cm + 75 cm</v>
          </cell>
          <cell r="B152" t="str">
            <v>90 cm + 75 cm</v>
          </cell>
        </row>
        <row r="153">
          <cell r="A153" t="str">
            <v>45x45 cm</v>
          </cell>
          <cell r="B153" t="str">
            <v>45x45 cm</v>
          </cell>
        </row>
        <row r="154">
          <cell r="A154" t="str">
            <v>38x32x39 cm</v>
          </cell>
          <cell r="B154" t="str">
            <v>38x32x39 cm</v>
          </cell>
        </row>
        <row r="155">
          <cell r="A155" t="str">
            <v>28x36 cm</v>
          </cell>
          <cell r="B155" t="str">
            <v>28x36 cm</v>
          </cell>
        </row>
        <row r="156">
          <cell r="A156" t="str">
            <v>33x38 cm</v>
          </cell>
          <cell r="B156" t="str">
            <v>33x38 cm</v>
          </cell>
        </row>
        <row r="157">
          <cell r="A157" t="str">
            <v>33x45 cm</v>
          </cell>
          <cell r="B157" t="str">
            <v>33x45 cm</v>
          </cell>
        </row>
        <row r="158">
          <cell r="A158" t="str">
            <v>20x40m</v>
          </cell>
          <cell r="B158" t="str">
            <v>20x40m</v>
          </cell>
        </row>
        <row r="159">
          <cell r="A159" t="str">
            <v>20x60m</v>
          </cell>
          <cell r="B159" t="str">
            <v>20x60m</v>
          </cell>
        </row>
        <row r="160">
          <cell r="A160" t="str">
            <v>160 x 100 cm</v>
          </cell>
          <cell r="B160" t="str">
            <v>160 x 100 cm</v>
          </cell>
        </row>
        <row r="161">
          <cell r="A161" t="str">
            <v>155 x 75 cm</v>
          </cell>
          <cell r="B161" t="str">
            <v>155 x 75 cm</v>
          </cell>
        </row>
        <row r="162">
          <cell r="A162" t="str">
            <v>135 x 65cm</v>
          </cell>
          <cell r="B162" t="str">
            <v>135 x 65cm</v>
          </cell>
        </row>
        <row r="163">
          <cell r="A163" t="str">
            <v>120 x 90 cm</v>
          </cell>
          <cell r="B163" t="str">
            <v>120 x 90 cm</v>
          </cell>
        </row>
        <row r="164">
          <cell r="A164" t="str">
            <v>10 m x 12 mm</v>
          </cell>
          <cell r="B164" t="str">
            <v>10 m x 12 mm</v>
          </cell>
        </row>
        <row r="165">
          <cell r="A165" t="str">
            <v>10 x 11 x 4 cm</v>
          </cell>
          <cell r="B165" t="str">
            <v>10 x 11 x 4 cm</v>
          </cell>
        </row>
        <row r="166">
          <cell r="A166">
            <v>-3</v>
          </cell>
          <cell r="B166">
            <v>-3</v>
          </cell>
        </row>
        <row r="167">
          <cell r="A167">
            <v>1</v>
          </cell>
          <cell r="B167">
            <v>1</v>
          </cell>
        </row>
        <row r="168">
          <cell r="A168">
            <v>2</v>
          </cell>
          <cell r="B168">
            <v>2</v>
          </cell>
        </row>
        <row r="169">
          <cell r="A169">
            <v>3</v>
          </cell>
          <cell r="B169">
            <v>3</v>
          </cell>
        </row>
        <row r="170">
          <cell r="A170">
            <v>4</v>
          </cell>
          <cell r="B170">
            <v>4</v>
          </cell>
        </row>
        <row r="171">
          <cell r="A171">
            <v>5</v>
          </cell>
          <cell r="B171">
            <v>5</v>
          </cell>
        </row>
        <row r="172">
          <cell r="A172">
            <v>6</v>
          </cell>
          <cell r="B172">
            <v>6</v>
          </cell>
        </row>
        <row r="173">
          <cell r="A173">
            <v>7</v>
          </cell>
          <cell r="B173">
            <v>7</v>
          </cell>
        </row>
        <row r="174">
          <cell r="A174">
            <v>8</v>
          </cell>
          <cell r="B174">
            <v>8</v>
          </cell>
        </row>
        <row r="175">
          <cell r="A175">
            <v>9</v>
          </cell>
          <cell r="B175">
            <v>9</v>
          </cell>
        </row>
        <row r="176">
          <cell r="A176">
            <v>10</v>
          </cell>
          <cell r="B176">
            <v>10</v>
          </cell>
        </row>
        <row r="177">
          <cell r="A177">
            <v>11</v>
          </cell>
          <cell r="B177">
            <v>11</v>
          </cell>
        </row>
        <row r="178">
          <cell r="A178">
            <v>12</v>
          </cell>
          <cell r="B178">
            <v>12</v>
          </cell>
        </row>
        <row r="179">
          <cell r="A179">
            <v>13</v>
          </cell>
          <cell r="B179">
            <v>13</v>
          </cell>
        </row>
        <row r="180">
          <cell r="A180">
            <v>14</v>
          </cell>
          <cell r="B180">
            <v>14</v>
          </cell>
        </row>
        <row r="181">
          <cell r="A181">
            <v>15</v>
          </cell>
          <cell r="B181">
            <v>15</v>
          </cell>
        </row>
        <row r="182">
          <cell r="A182">
            <v>16</v>
          </cell>
          <cell r="B182">
            <v>16</v>
          </cell>
        </row>
        <row r="183">
          <cell r="A183">
            <v>28</v>
          </cell>
          <cell r="B183">
            <v>28</v>
          </cell>
        </row>
        <row r="184">
          <cell r="A184">
            <v>29</v>
          </cell>
          <cell r="B184">
            <v>29</v>
          </cell>
        </row>
        <row r="185">
          <cell r="A185">
            <v>30</v>
          </cell>
          <cell r="B185">
            <v>30</v>
          </cell>
        </row>
        <row r="186">
          <cell r="A186">
            <v>31</v>
          </cell>
          <cell r="B186">
            <v>31</v>
          </cell>
        </row>
        <row r="187">
          <cell r="A187">
            <v>32</v>
          </cell>
          <cell r="B187">
            <v>32</v>
          </cell>
        </row>
        <row r="188">
          <cell r="A188">
            <v>33</v>
          </cell>
          <cell r="B188">
            <v>33</v>
          </cell>
        </row>
        <row r="189">
          <cell r="A189">
            <v>34</v>
          </cell>
          <cell r="B189">
            <v>34</v>
          </cell>
        </row>
        <row r="190">
          <cell r="A190">
            <v>35</v>
          </cell>
          <cell r="B190">
            <v>35</v>
          </cell>
        </row>
        <row r="191">
          <cell r="A191">
            <v>36</v>
          </cell>
          <cell r="B191">
            <v>36</v>
          </cell>
        </row>
        <row r="192">
          <cell r="A192">
            <v>37</v>
          </cell>
          <cell r="B192">
            <v>37</v>
          </cell>
        </row>
        <row r="193">
          <cell r="A193">
            <v>38</v>
          </cell>
          <cell r="B193">
            <v>38</v>
          </cell>
        </row>
        <row r="194">
          <cell r="A194">
            <v>39</v>
          </cell>
          <cell r="B194">
            <v>39</v>
          </cell>
        </row>
        <row r="195">
          <cell r="A195">
            <v>40</v>
          </cell>
          <cell r="B195">
            <v>40</v>
          </cell>
        </row>
        <row r="196">
          <cell r="A196">
            <v>41</v>
          </cell>
          <cell r="B196">
            <v>41</v>
          </cell>
        </row>
        <row r="197">
          <cell r="A197">
            <v>42</v>
          </cell>
          <cell r="B197">
            <v>42</v>
          </cell>
        </row>
        <row r="198">
          <cell r="A198">
            <v>43</v>
          </cell>
          <cell r="B198">
            <v>43</v>
          </cell>
        </row>
        <row r="199">
          <cell r="A199">
            <v>44</v>
          </cell>
          <cell r="B199">
            <v>44</v>
          </cell>
        </row>
        <row r="200">
          <cell r="A200">
            <v>45</v>
          </cell>
          <cell r="B200">
            <v>45</v>
          </cell>
        </row>
        <row r="201">
          <cell r="A201">
            <v>46</v>
          </cell>
          <cell r="B201">
            <v>46</v>
          </cell>
        </row>
        <row r="202">
          <cell r="A202">
            <v>47</v>
          </cell>
          <cell r="B202">
            <v>47</v>
          </cell>
        </row>
        <row r="203">
          <cell r="A203">
            <v>48</v>
          </cell>
          <cell r="B203">
            <v>48</v>
          </cell>
        </row>
        <row r="204">
          <cell r="A204">
            <v>50</v>
          </cell>
          <cell r="B204">
            <v>50</v>
          </cell>
        </row>
        <row r="205">
          <cell r="A205">
            <v>52</v>
          </cell>
          <cell r="B205">
            <v>52</v>
          </cell>
        </row>
        <row r="206">
          <cell r="A206">
            <v>53</v>
          </cell>
          <cell r="B206">
            <v>53</v>
          </cell>
        </row>
        <row r="207">
          <cell r="A207">
            <v>54</v>
          </cell>
          <cell r="B207">
            <v>54</v>
          </cell>
        </row>
        <row r="208">
          <cell r="A208">
            <v>55</v>
          </cell>
          <cell r="B208">
            <v>55</v>
          </cell>
        </row>
        <row r="209">
          <cell r="A209">
            <v>56</v>
          </cell>
          <cell r="B209">
            <v>56</v>
          </cell>
        </row>
        <row r="210">
          <cell r="A210">
            <v>57</v>
          </cell>
          <cell r="B210">
            <v>57</v>
          </cell>
        </row>
        <row r="211">
          <cell r="A211">
            <v>58</v>
          </cell>
          <cell r="B211">
            <v>58</v>
          </cell>
        </row>
        <row r="212">
          <cell r="A212">
            <v>59</v>
          </cell>
          <cell r="B212">
            <v>59</v>
          </cell>
        </row>
        <row r="213">
          <cell r="A213">
            <v>60</v>
          </cell>
          <cell r="B213">
            <v>60</v>
          </cell>
        </row>
        <row r="214">
          <cell r="A214">
            <v>61</v>
          </cell>
          <cell r="B214">
            <v>61</v>
          </cell>
        </row>
        <row r="215">
          <cell r="A215">
            <v>104</v>
          </cell>
          <cell r="B215">
            <v>104</v>
          </cell>
        </row>
        <row r="216">
          <cell r="A216">
            <v>110</v>
          </cell>
          <cell r="B216">
            <v>110</v>
          </cell>
        </row>
        <row r="217">
          <cell r="A217">
            <v>116</v>
          </cell>
          <cell r="B217">
            <v>116</v>
          </cell>
        </row>
        <row r="218">
          <cell r="A218">
            <v>122</v>
          </cell>
          <cell r="B218">
            <v>122</v>
          </cell>
        </row>
        <row r="219">
          <cell r="A219">
            <v>128</v>
          </cell>
          <cell r="B219">
            <v>128</v>
          </cell>
        </row>
        <row r="220">
          <cell r="A220">
            <v>134</v>
          </cell>
          <cell r="B220">
            <v>134</v>
          </cell>
        </row>
        <row r="221">
          <cell r="A221">
            <v>135</v>
          </cell>
          <cell r="B221">
            <v>135</v>
          </cell>
        </row>
        <row r="222">
          <cell r="A222">
            <v>140</v>
          </cell>
          <cell r="B222">
            <v>140</v>
          </cell>
        </row>
        <row r="223">
          <cell r="A223">
            <v>145</v>
          </cell>
          <cell r="B223">
            <v>145</v>
          </cell>
        </row>
        <row r="224">
          <cell r="A224">
            <v>152</v>
          </cell>
          <cell r="B224">
            <v>152</v>
          </cell>
        </row>
        <row r="225">
          <cell r="A225">
            <v>164</v>
          </cell>
          <cell r="B225">
            <v>164</v>
          </cell>
        </row>
        <row r="226">
          <cell r="A226">
            <v>176</v>
          </cell>
          <cell r="B226">
            <v>176</v>
          </cell>
        </row>
        <row r="227">
          <cell r="A227" t="str">
            <v>0 (XS)</v>
          </cell>
          <cell r="B227" t="str">
            <v>0 (XS)</v>
          </cell>
        </row>
        <row r="228">
          <cell r="A228" t="str">
            <v>1(S-L)</v>
          </cell>
          <cell r="B228" t="str">
            <v>1(S-L)</v>
          </cell>
        </row>
        <row r="229">
          <cell r="A229" t="str">
            <v>2(XL)</v>
          </cell>
          <cell r="B229" t="str">
            <v>2(XL)</v>
          </cell>
        </row>
        <row r="230">
          <cell r="A230" t="str">
            <v>2 m</v>
          </cell>
          <cell r="B230" t="str">
            <v>2 m</v>
          </cell>
        </row>
        <row r="231">
          <cell r="A231" t="str">
            <v>3 m</v>
          </cell>
          <cell r="B231" t="str">
            <v>3 m</v>
          </cell>
        </row>
        <row r="232">
          <cell r="A232" t="str">
            <v>ca. 3 m</v>
          </cell>
          <cell r="B232" t="str">
            <v>kb. 3 m</v>
          </cell>
        </row>
        <row r="233">
          <cell r="A233" t="str">
            <v>ca. 8 m</v>
          </cell>
          <cell r="B233" t="str">
            <v>kb. 8 m</v>
          </cell>
        </row>
        <row r="234">
          <cell r="A234" t="str">
            <v>16 m</v>
          </cell>
          <cell r="B234" t="str">
            <v>16 m</v>
          </cell>
        </row>
        <row r="235">
          <cell r="A235" t="str">
            <v>18 m</v>
          </cell>
          <cell r="B235" t="str">
            <v>18 m</v>
          </cell>
        </row>
        <row r="236">
          <cell r="A236" t="str">
            <v>Satz 20 m x 40 m</v>
          </cell>
          <cell r="B236" t="str">
            <v>20 m x 40 m</v>
          </cell>
        </row>
        <row r="237">
          <cell r="A237" t="str">
            <v>Satz 20 m x 60 m</v>
          </cell>
          <cell r="B237" t="str">
            <v>20 m x 60 m</v>
          </cell>
        </row>
        <row r="238">
          <cell r="A238" t="str">
            <v>3-5</v>
          </cell>
          <cell r="B238" t="str">
            <v>3-5 éves</v>
          </cell>
        </row>
        <row r="239">
          <cell r="A239" t="str">
            <v>3-5 éves</v>
          </cell>
          <cell r="B239" t="str">
            <v>3-5 éves</v>
          </cell>
        </row>
        <row r="240">
          <cell r="A240" t="str">
            <v>4-6 éves</v>
          </cell>
          <cell r="B240" t="str">
            <v>4-6 éves</v>
          </cell>
        </row>
        <row r="241">
          <cell r="A241" t="str">
            <v>4-6 éves</v>
          </cell>
          <cell r="B241" t="str">
            <v>4-6 éves</v>
          </cell>
        </row>
        <row r="242">
          <cell r="A242" t="str">
            <v>5-7 éves</v>
          </cell>
          <cell r="B242" t="str">
            <v>5-7 éves</v>
          </cell>
        </row>
        <row r="243">
          <cell r="A243" t="str">
            <v>5-7</v>
          </cell>
          <cell r="B243" t="str">
            <v>5-7 éves</v>
          </cell>
        </row>
        <row r="244">
          <cell r="A244" t="str">
            <v>7-9</v>
          </cell>
          <cell r="B244" t="str">
            <v>7-9 éves</v>
          </cell>
        </row>
        <row r="245">
          <cell r="A245" t="str">
            <v>7-9 éves</v>
          </cell>
          <cell r="B245" t="str">
            <v>7-9 éves</v>
          </cell>
        </row>
        <row r="246">
          <cell r="A246" t="str">
            <v>10-12 éves</v>
          </cell>
          <cell r="B246" t="str">
            <v>10-12 éves</v>
          </cell>
        </row>
        <row r="247">
          <cell r="A247" t="str">
            <v>30 g</v>
          </cell>
          <cell r="B247" t="str">
            <v>30 g</v>
          </cell>
        </row>
        <row r="248">
          <cell r="A248" t="str">
            <v>50 g</v>
          </cell>
          <cell r="B248" t="str">
            <v>50 g</v>
          </cell>
        </row>
        <row r="249">
          <cell r="A249" t="str">
            <v>75 g</v>
          </cell>
          <cell r="B249" t="str">
            <v>75 g</v>
          </cell>
        </row>
        <row r="250">
          <cell r="A250" t="str">
            <v>80 g</v>
          </cell>
          <cell r="B250" t="str">
            <v>80 g</v>
          </cell>
        </row>
        <row r="251">
          <cell r="A251" t="str">
            <v>100 g</v>
          </cell>
          <cell r="B251" t="str">
            <v>100 g</v>
          </cell>
        </row>
        <row r="252">
          <cell r="A252" t="str">
            <v>150 g</v>
          </cell>
          <cell r="B252" t="str">
            <v>150 g</v>
          </cell>
        </row>
        <row r="253">
          <cell r="A253" t="str">
            <v>250 g</v>
          </cell>
          <cell r="B253" t="str">
            <v>250 g</v>
          </cell>
        </row>
        <row r="254">
          <cell r="A254" t="str">
            <v>400 g</v>
          </cell>
          <cell r="B254" t="str">
            <v>400 g</v>
          </cell>
        </row>
        <row r="255">
          <cell r="A255" t="str">
            <v>500 g</v>
          </cell>
          <cell r="B255" t="str">
            <v>500 g</v>
          </cell>
        </row>
        <row r="256">
          <cell r="A256" t="str">
            <v>550 g</v>
          </cell>
          <cell r="B256" t="str">
            <v>550 g</v>
          </cell>
        </row>
        <row r="257">
          <cell r="A257" t="str">
            <v>600 g</v>
          </cell>
          <cell r="B257" t="str">
            <v>600 g</v>
          </cell>
        </row>
        <row r="258">
          <cell r="A258" t="str">
            <v>650 g</v>
          </cell>
          <cell r="B258" t="str">
            <v>650 g</v>
          </cell>
        </row>
        <row r="259">
          <cell r="A259" t="str">
            <v>800 g</v>
          </cell>
          <cell r="B259" t="str">
            <v>800 g</v>
          </cell>
        </row>
        <row r="260">
          <cell r="A260" t="str">
            <v>850 g</v>
          </cell>
          <cell r="B260" t="str">
            <v>850 g</v>
          </cell>
        </row>
        <row r="261">
          <cell r="A261" t="str">
            <v>900 g</v>
          </cell>
          <cell r="B261" t="str">
            <v>900 g</v>
          </cell>
        </row>
        <row r="262">
          <cell r="A262" t="str">
            <v>1000 g</v>
          </cell>
          <cell r="B262" t="str">
            <v>1000 g</v>
          </cell>
        </row>
        <row r="263">
          <cell r="A263" t="str">
            <v>4 mm</v>
          </cell>
          <cell r="B263" t="str">
            <v>4 mm</v>
          </cell>
        </row>
        <row r="264">
          <cell r="A264" t="str">
            <v>8 mm</v>
          </cell>
          <cell r="B264" t="str">
            <v>8 mm</v>
          </cell>
        </row>
        <row r="265">
          <cell r="A265" t="str">
            <v>10 mm</v>
          </cell>
          <cell r="B265" t="str">
            <v>10 mm</v>
          </cell>
        </row>
        <row r="266">
          <cell r="A266" t="str">
            <v>12 mm</v>
          </cell>
          <cell r="B266" t="str">
            <v>12 mm</v>
          </cell>
        </row>
        <row r="267">
          <cell r="A267" t="str">
            <v>15 mm</v>
          </cell>
          <cell r="B267" t="str">
            <v>15 mm</v>
          </cell>
        </row>
        <row r="268">
          <cell r="A268" t="str">
            <v>16 mm</v>
          </cell>
          <cell r="B268" t="str">
            <v>16 mm</v>
          </cell>
        </row>
        <row r="269">
          <cell r="A269" t="str">
            <v>S: 16mm</v>
          </cell>
          <cell r="B269" t="str">
            <v>16 mm</v>
          </cell>
        </row>
        <row r="270">
          <cell r="A270" t="str">
            <v>19 mm</v>
          </cell>
          <cell r="B270" t="str">
            <v>19 mm</v>
          </cell>
        </row>
        <row r="271">
          <cell r="A271" t="str">
            <v>19mm</v>
          </cell>
          <cell r="B271" t="str">
            <v>19 mm</v>
          </cell>
        </row>
        <row r="272">
          <cell r="A272" t="str">
            <v>20 mm</v>
          </cell>
          <cell r="B272" t="str">
            <v>20 mm</v>
          </cell>
        </row>
        <row r="273">
          <cell r="A273" t="str">
            <v>S: 20 mm</v>
          </cell>
          <cell r="B273" t="str">
            <v>20 mm</v>
          </cell>
        </row>
        <row r="274">
          <cell r="A274" t="str">
            <v>22 mm</v>
          </cell>
          <cell r="B274" t="str">
            <v>22 mm</v>
          </cell>
        </row>
        <row r="275">
          <cell r="A275" t="str">
            <v>30 mm</v>
          </cell>
          <cell r="B275" t="str">
            <v>30 mm</v>
          </cell>
        </row>
        <row r="276">
          <cell r="A276" t="str">
            <v>100mm</v>
          </cell>
          <cell r="B276" t="str">
            <v>100 mm</v>
          </cell>
        </row>
        <row r="277">
          <cell r="A277" t="str">
            <v>110mm</v>
          </cell>
          <cell r="B277" t="str">
            <v>110 mm</v>
          </cell>
        </row>
        <row r="278">
          <cell r="A278" t="str">
            <v>120mm</v>
          </cell>
          <cell r="B278" t="str">
            <v>120 mm</v>
          </cell>
        </row>
        <row r="279">
          <cell r="A279" t="str">
            <v>120 mm</v>
          </cell>
          <cell r="B279" t="str">
            <v>120 mm</v>
          </cell>
        </row>
        <row r="280">
          <cell r="A280" t="str">
            <v>120mm</v>
          </cell>
          <cell r="B280" t="str">
            <v>120 mm</v>
          </cell>
        </row>
        <row r="281">
          <cell r="A281" t="str">
            <v>125mm</v>
          </cell>
          <cell r="B281" t="str">
            <v>125 mm</v>
          </cell>
        </row>
        <row r="282">
          <cell r="A282" t="str">
            <v>130 mm</v>
          </cell>
          <cell r="B282" t="str">
            <v>130 mm</v>
          </cell>
        </row>
        <row r="283">
          <cell r="A283" t="str">
            <v>130mm</v>
          </cell>
          <cell r="B283" t="str">
            <v>130 mm</v>
          </cell>
        </row>
        <row r="284">
          <cell r="A284" t="str">
            <v>130mm</v>
          </cell>
          <cell r="B284" t="str">
            <v>130 mm</v>
          </cell>
        </row>
        <row r="285">
          <cell r="A285" t="str">
            <v>135mm</v>
          </cell>
          <cell r="B285" t="str">
            <v>135 mm</v>
          </cell>
        </row>
        <row r="286">
          <cell r="A286" t="str">
            <v>140 mm</v>
          </cell>
          <cell r="B286" t="str">
            <v>140 mm</v>
          </cell>
        </row>
        <row r="287">
          <cell r="A287" t="str">
            <v>140mm</v>
          </cell>
          <cell r="B287" t="str">
            <v>140 mm</v>
          </cell>
        </row>
        <row r="288">
          <cell r="A288" t="str">
            <v>140mm</v>
          </cell>
          <cell r="B288" t="str">
            <v>140 mm</v>
          </cell>
        </row>
        <row r="289">
          <cell r="A289" t="str">
            <v>145mm</v>
          </cell>
          <cell r="B289" t="str">
            <v>145 mm</v>
          </cell>
        </row>
        <row r="290">
          <cell r="A290" t="str">
            <v>0.5 l</v>
          </cell>
          <cell r="B290" t="str">
            <v>0.5 l</v>
          </cell>
        </row>
        <row r="291">
          <cell r="A291" t="str">
            <v>1 l</v>
          </cell>
          <cell r="B291" t="str">
            <v>1 l</v>
          </cell>
        </row>
        <row r="292">
          <cell r="A292" t="str">
            <v>1 liter</v>
          </cell>
          <cell r="B292" t="str">
            <v>1 l</v>
          </cell>
        </row>
        <row r="293">
          <cell r="A293" t="str">
            <v>1l</v>
          </cell>
          <cell r="B293" t="str">
            <v>1 l</v>
          </cell>
        </row>
        <row r="294">
          <cell r="A294" t="str">
            <v>2 l</v>
          </cell>
          <cell r="B294" t="str">
            <v>2 l</v>
          </cell>
        </row>
        <row r="295">
          <cell r="A295" t="str">
            <v>2,5 l</v>
          </cell>
          <cell r="B295" t="str">
            <v>2,5 l</v>
          </cell>
        </row>
        <row r="296">
          <cell r="A296" t="str">
            <v>5 l</v>
          </cell>
          <cell r="B296" t="str">
            <v>5 l</v>
          </cell>
        </row>
        <row r="297">
          <cell r="A297" t="str">
            <v>5 Liter</v>
          </cell>
          <cell r="B297" t="str">
            <v>5 l</v>
          </cell>
        </row>
        <row r="298">
          <cell r="A298" t="str">
            <v>5 ltr</v>
          </cell>
          <cell r="B298" t="str">
            <v>5 l</v>
          </cell>
        </row>
        <row r="299">
          <cell r="A299" t="str">
            <v>5 l</v>
          </cell>
          <cell r="B299" t="str">
            <v>5 l</v>
          </cell>
        </row>
        <row r="300">
          <cell r="A300" t="str">
            <v>6 l</v>
          </cell>
          <cell r="B300" t="str">
            <v>6 l</v>
          </cell>
        </row>
        <row r="301">
          <cell r="A301" t="str">
            <v>8 l</v>
          </cell>
          <cell r="B301" t="str">
            <v>8 l</v>
          </cell>
        </row>
        <row r="302">
          <cell r="A302" t="str">
            <v>10 Liter</v>
          </cell>
          <cell r="B302" t="str">
            <v>10 l</v>
          </cell>
        </row>
        <row r="303">
          <cell r="A303" t="str">
            <v>12 Liter</v>
          </cell>
          <cell r="B303" t="str">
            <v>12 l</v>
          </cell>
        </row>
        <row r="304">
          <cell r="A304" t="str">
            <v>15 l</v>
          </cell>
          <cell r="B304" t="str">
            <v>15 l</v>
          </cell>
        </row>
        <row r="305">
          <cell r="A305" t="str">
            <v>17 l</v>
          </cell>
          <cell r="B305" t="str">
            <v>17 l</v>
          </cell>
        </row>
        <row r="306">
          <cell r="A306" t="str">
            <v>20l </v>
          </cell>
          <cell r="B306" t="str">
            <v>20 l </v>
          </cell>
        </row>
        <row r="307">
          <cell r="A307" t="str">
            <v>28 l</v>
          </cell>
          <cell r="B307" t="str">
            <v>28 l</v>
          </cell>
        </row>
        <row r="308">
          <cell r="A308" t="str">
            <v>40 l</v>
          </cell>
          <cell r="B308" t="str">
            <v>40 l</v>
          </cell>
        </row>
        <row r="309">
          <cell r="A309" t="str">
            <v>1 kg Tüte</v>
          </cell>
          <cell r="B309" t="str">
            <v>1 kg</v>
          </cell>
        </row>
        <row r="310">
          <cell r="A310" t="str">
            <v>1kg</v>
          </cell>
          <cell r="B310" t="str">
            <v>1 kg</v>
          </cell>
        </row>
        <row r="311">
          <cell r="A311" t="str">
            <v>1 kg</v>
          </cell>
          <cell r="B311" t="str">
            <v>1 kg</v>
          </cell>
        </row>
        <row r="312">
          <cell r="A312" t="str">
            <v>1 kg</v>
          </cell>
          <cell r="B312" t="str">
            <v>1 kg</v>
          </cell>
        </row>
        <row r="313">
          <cell r="A313" t="str">
            <v>1,5 kg</v>
          </cell>
          <cell r="B313" t="str">
            <v>1,5 kg</v>
          </cell>
        </row>
        <row r="314">
          <cell r="A314" t="str">
            <v>1,6 kg</v>
          </cell>
          <cell r="B314" t="str">
            <v>1,6 kg</v>
          </cell>
        </row>
        <row r="315">
          <cell r="A315" t="str">
            <v>1,7 kg</v>
          </cell>
          <cell r="B315" t="str">
            <v>1,7 kg</v>
          </cell>
        </row>
        <row r="316">
          <cell r="A316" t="str">
            <v>2 kg</v>
          </cell>
          <cell r="B316" t="str">
            <v>2 kg</v>
          </cell>
        </row>
        <row r="317">
          <cell r="A317" t="str">
            <v>2,5 kg</v>
          </cell>
          <cell r="B317" t="str">
            <v>2,5 kg</v>
          </cell>
        </row>
        <row r="318">
          <cell r="A318" t="str">
            <v>3 kg</v>
          </cell>
          <cell r="B318" t="str">
            <v>3 kg</v>
          </cell>
        </row>
        <row r="319">
          <cell r="A319" t="str">
            <v>5 kg</v>
          </cell>
          <cell r="B319" t="str">
            <v>5 kg</v>
          </cell>
        </row>
        <row r="320">
          <cell r="A320" t="str">
            <v>6 kg</v>
          </cell>
          <cell r="B320" t="str">
            <v>6 kg</v>
          </cell>
        </row>
        <row r="321">
          <cell r="A321" t="str">
            <v>10 kg</v>
          </cell>
          <cell r="B321" t="str">
            <v>10 kg</v>
          </cell>
        </row>
        <row r="322">
          <cell r="A322" t="str">
            <v>20 kg</v>
          </cell>
          <cell r="B322" t="str">
            <v>20 kg</v>
          </cell>
        </row>
        <row r="323">
          <cell r="A323" t="str">
            <v>50 ml</v>
          </cell>
          <cell r="B323" t="str">
            <v>50 ml</v>
          </cell>
        </row>
        <row r="324">
          <cell r="A324" t="str">
            <v>59 ml</v>
          </cell>
          <cell r="B324" t="str">
            <v>59 ml</v>
          </cell>
        </row>
        <row r="325">
          <cell r="A325" t="str">
            <v>75 ml</v>
          </cell>
          <cell r="B325" t="str">
            <v>75 ml</v>
          </cell>
        </row>
        <row r="326">
          <cell r="A326" t="str">
            <v>80 ml</v>
          </cell>
          <cell r="B326" t="str">
            <v>80 ml</v>
          </cell>
        </row>
        <row r="327">
          <cell r="A327" t="str">
            <v>100 ml</v>
          </cell>
          <cell r="B327" t="str">
            <v>100 ml</v>
          </cell>
        </row>
        <row r="328">
          <cell r="A328" t="str">
            <v>125 ml</v>
          </cell>
          <cell r="B328" t="str">
            <v>125 ml</v>
          </cell>
        </row>
        <row r="329">
          <cell r="A329" t="str">
            <v>150 ml</v>
          </cell>
          <cell r="B329" t="str">
            <v>150 ml</v>
          </cell>
        </row>
        <row r="330">
          <cell r="A330" t="str">
            <v>200 ml</v>
          </cell>
          <cell r="B330" t="str">
            <v>200 ml</v>
          </cell>
        </row>
        <row r="331">
          <cell r="A331" t="str">
            <v>200 ml</v>
          </cell>
          <cell r="B331" t="str">
            <v>200 ml</v>
          </cell>
        </row>
        <row r="332">
          <cell r="A332" t="str">
            <v>250 ml</v>
          </cell>
          <cell r="B332" t="str">
            <v>250 ml</v>
          </cell>
        </row>
        <row r="333">
          <cell r="A333" t="str">
            <v>250 ml Dose</v>
          </cell>
          <cell r="B333" t="str">
            <v>250 ml</v>
          </cell>
        </row>
        <row r="334">
          <cell r="A334" t="str">
            <v>250 ml</v>
          </cell>
          <cell r="B334" t="str">
            <v>250 ml</v>
          </cell>
        </row>
        <row r="335">
          <cell r="A335" t="str">
            <v>300 ml</v>
          </cell>
          <cell r="B335" t="str">
            <v>300 ml</v>
          </cell>
        </row>
        <row r="336">
          <cell r="A336" t="str">
            <v>450 ml</v>
          </cell>
          <cell r="B336" t="str">
            <v>450 ml</v>
          </cell>
        </row>
        <row r="337">
          <cell r="A337" t="str">
            <v>450 ml</v>
          </cell>
          <cell r="B337" t="str">
            <v>450 ml</v>
          </cell>
        </row>
        <row r="338">
          <cell r="A338" t="str">
            <v>500 ml</v>
          </cell>
          <cell r="B338" t="str">
            <v>500 ml</v>
          </cell>
        </row>
        <row r="339">
          <cell r="A339" t="str">
            <v>500ml</v>
          </cell>
          <cell r="B339" t="str">
            <v>500 ml</v>
          </cell>
        </row>
        <row r="340">
          <cell r="A340" t="str">
            <v>500 ml</v>
          </cell>
          <cell r="B340" t="str">
            <v>500 ml</v>
          </cell>
        </row>
        <row r="341">
          <cell r="A341" t="str">
            <v>500 ml</v>
          </cell>
          <cell r="B341" t="str">
            <v>500 ml</v>
          </cell>
        </row>
        <row r="342">
          <cell r="A342" t="str">
            <v>500 ml Dose</v>
          </cell>
          <cell r="B342" t="str">
            <v>500 ml</v>
          </cell>
        </row>
        <row r="343">
          <cell r="A343" t="str">
            <v>650 ml</v>
          </cell>
          <cell r="B343" t="str">
            <v>650 ml</v>
          </cell>
        </row>
        <row r="344">
          <cell r="A344" t="str">
            <v>750 ml</v>
          </cell>
          <cell r="B344" t="str">
            <v>750 ml</v>
          </cell>
        </row>
        <row r="345">
          <cell r="A345" t="str">
            <v>1000 ml</v>
          </cell>
          <cell r="B345" t="str">
            <v>1000 ml</v>
          </cell>
        </row>
        <row r="346">
          <cell r="A346" t="str">
            <v>2500 ml</v>
          </cell>
          <cell r="B346" t="str">
            <v>2500 ml</v>
          </cell>
        </row>
        <row r="347">
          <cell r="A347" t="str">
            <v>27-30</v>
          </cell>
          <cell r="B347" t="str">
            <v>27-30</v>
          </cell>
        </row>
        <row r="348">
          <cell r="A348" t="str">
            <v>31-34</v>
          </cell>
          <cell r="B348" t="str">
            <v>31-34</v>
          </cell>
        </row>
        <row r="349">
          <cell r="A349" t="str">
            <v>34-38</v>
          </cell>
          <cell r="B349" t="str">
            <v>34-38</v>
          </cell>
        </row>
        <row r="350">
          <cell r="A350" t="str">
            <v>35-38</v>
          </cell>
          <cell r="B350" t="str">
            <v>35-38</v>
          </cell>
        </row>
        <row r="351">
          <cell r="A351" t="str">
            <v>40-44</v>
          </cell>
          <cell r="B351" t="str">
            <v>40-44</v>
          </cell>
        </row>
        <row r="352">
          <cell r="A352" t="str">
            <v>46-50</v>
          </cell>
          <cell r="B352" t="str">
            <v>46-50</v>
          </cell>
        </row>
        <row r="353">
          <cell r="A353" t="str">
            <v>104/110</v>
          </cell>
          <cell r="B353" t="str">
            <v>104/110</v>
          </cell>
        </row>
        <row r="354">
          <cell r="A354" t="str">
            <v>110-122</v>
          </cell>
          <cell r="B354" t="str">
            <v>110-122</v>
          </cell>
        </row>
        <row r="355">
          <cell r="A355" t="str">
            <v>116/122</v>
          </cell>
          <cell r="B355" t="str">
            <v>116/122</v>
          </cell>
        </row>
        <row r="356">
          <cell r="A356" t="str">
            <v>128/134</v>
          </cell>
          <cell r="B356" t="str">
            <v>128/134</v>
          </cell>
        </row>
        <row r="357">
          <cell r="A357" t="str">
            <v>128-140</v>
          </cell>
          <cell r="B357" t="str">
            <v>128-140</v>
          </cell>
        </row>
        <row r="358">
          <cell r="A358" t="str">
            <v>140/146</v>
          </cell>
          <cell r="B358" t="str">
            <v>140/146</v>
          </cell>
        </row>
        <row r="359">
          <cell r="A359" t="str">
            <v>140-158</v>
          </cell>
          <cell r="B359" t="str">
            <v>140-158</v>
          </cell>
        </row>
        <row r="360">
          <cell r="A360" t="str">
            <v>146-158</v>
          </cell>
          <cell r="B360" t="str">
            <v>146-158</v>
          </cell>
        </row>
        <row r="361">
          <cell r="A361" t="str">
            <v>152/158</v>
          </cell>
          <cell r="B361" t="str">
            <v>152/158</v>
          </cell>
        </row>
        <row r="362">
          <cell r="A362" t="str">
            <v>164/170</v>
          </cell>
          <cell r="B362" t="str">
            <v>164/170</v>
          </cell>
        </row>
        <row r="363">
          <cell r="A363" t="str">
            <v>45 - 53 cm</v>
          </cell>
          <cell r="B363" t="str">
            <v>45 - 53 cm</v>
          </cell>
        </row>
        <row r="364">
          <cell r="A364" t="str">
            <v>45 - 53 cm</v>
          </cell>
          <cell r="B364" t="str">
            <v>45 - 53 cm</v>
          </cell>
        </row>
        <row r="365">
          <cell r="A365" t="str">
            <v>50 bis 70 cm</v>
          </cell>
          <cell r="B365" t="str">
            <v>50-70 cm</v>
          </cell>
        </row>
        <row r="366">
          <cell r="A366" t="str">
            <v>51 - 55 cm</v>
          </cell>
          <cell r="B366" t="str">
            <v>51 - 55 cm</v>
          </cell>
        </row>
        <row r="367">
          <cell r="A367" t="str">
            <v>52 - 58 cm</v>
          </cell>
          <cell r="B367" t="str">
            <v>52 - 58 cm</v>
          </cell>
        </row>
        <row r="368">
          <cell r="A368" t="str">
            <v>54-55 cm</v>
          </cell>
          <cell r="B368" t="str">
            <v>54-55 cm</v>
          </cell>
        </row>
        <row r="369">
          <cell r="A369" t="str">
            <v>54 - 58 cm</v>
          </cell>
          <cell r="B369" t="str">
            <v>54 - 58 cm</v>
          </cell>
        </row>
        <row r="370">
          <cell r="A370" t="str">
            <v>55 - 58 cm</v>
          </cell>
          <cell r="B370" t="str">
            <v>55 - 58 cm</v>
          </cell>
        </row>
        <row r="371">
          <cell r="A371" t="str">
            <v>55 - 57 cm</v>
          </cell>
          <cell r="B371" t="str">
            <v>55 - 57 cm</v>
          </cell>
        </row>
        <row r="372">
          <cell r="A372" t="str">
            <v>57 - 58 cm</v>
          </cell>
          <cell r="B372" t="str">
            <v>57 - 58 cm</v>
          </cell>
        </row>
        <row r="373">
          <cell r="A373" t="str">
            <v>57 - 62 cm</v>
          </cell>
          <cell r="B373" t="str">
            <v>57 - 62 cm</v>
          </cell>
        </row>
        <row r="374">
          <cell r="A374" t="str">
            <v>58 - 61 cm</v>
          </cell>
          <cell r="B374" t="str">
            <v>58 - 61 cm</v>
          </cell>
        </row>
        <row r="375">
          <cell r="A375" t="str">
            <v>59 - 61 cm</v>
          </cell>
          <cell r="B375" t="str">
            <v>59 - 61 cm</v>
          </cell>
        </row>
        <row r="376">
          <cell r="A376" t="str">
            <v>100 - 130 cm</v>
          </cell>
          <cell r="B376" t="str">
            <v>100 - 130 cm</v>
          </cell>
        </row>
        <row r="377">
          <cell r="A377" t="str">
            <v>2 cm</v>
          </cell>
          <cell r="B377" t="str">
            <v>2 cm</v>
          </cell>
        </row>
        <row r="378">
          <cell r="A378" t="str">
            <v>5 cm</v>
          </cell>
          <cell r="B378" t="str">
            <v>5 cm</v>
          </cell>
        </row>
        <row r="379">
          <cell r="A379" t="str">
            <v>9 cm</v>
          </cell>
          <cell r="B379" t="str">
            <v>9 cm</v>
          </cell>
        </row>
        <row r="380">
          <cell r="A380" t="str">
            <v>10 cm</v>
          </cell>
          <cell r="B380" t="str">
            <v>10 cm</v>
          </cell>
        </row>
        <row r="381">
          <cell r="A381" t="str">
            <v>10cm</v>
          </cell>
          <cell r="B381" t="str">
            <v>10 cm</v>
          </cell>
        </row>
        <row r="382">
          <cell r="A382" t="str">
            <v>11 cm</v>
          </cell>
          <cell r="B382" t="str">
            <v>11 cm</v>
          </cell>
        </row>
        <row r="383">
          <cell r="A383" t="str">
            <v>11cm</v>
          </cell>
          <cell r="B383" t="str">
            <v>11 cm</v>
          </cell>
        </row>
        <row r="384">
          <cell r="A384" t="str">
            <v>12 cm</v>
          </cell>
          <cell r="B384" t="str">
            <v>12 cm</v>
          </cell>
        </row>
        <row r="385">
          <cell r="A385" t="str">
            <v>12cm</v>
          </cell>
          <cell r="B385" t="str">
            <v>12 cm</v>
          </cell>
        </row>
        <row r="386">
          <cell r="A386" t="str">
            <v>12 CM</v>
          </cell>
          <cell r="B386" t="str">
            <v>12 cm</v>
          </cell>
        </row>
        <row r="387">
          <cell r="A387" t="str">
            <v>13 cm</v>
          </cell>
          <cell r="B387" t="str">
            <v>13 cm</v>
          </cell>
        </row>
        <row r="388">
          <cell r="A388" t="str">
            <v>14 cm</v>
          </cell>
          <cell r="B388" t="str">
            <v>14 cm</v>
          </cell>
        </row>
        <row r="389">
          <cell r="A389" t="str">
            <v>15 cm</v>
          </cell>
          <cell r="B389" t="str">
            <v>15 cm</v>
          </cell>
        </row>
        <row r="390">
          <cell r="A390" t="str">
            <v>17 cm</v>
          </cell>
          <cell r="B390" t="str">
            <v>17 cm</v>
          </cell>
        </row>
        <row r="391">
          <cell r="A391" t="str">
            <v>18 cm</v>
          </cell>
          <cell r="B391" t="str">
            <v>18 cm</v>
          </cell>
        </row>
        <row r="392">
          <cell r="A392" t="str">
            <v>19 cm</v>
          </cell>
          <cell r="B392" t="str">
            <v>19 cm</v>
          </cell>
        </row>
        <row r="393">
          <cell r="A393" t="str">
            <v>Anzüge 19 cm</v>
          </cell>
          <cell r="B393" t="str">
            <v>19 cm</v>
          </cell>
        </row>
        <row r="394">
          <cell r="A394" t="str">
            <v>20 cm</v>
          </cell>
          <cell r="B394" t="str">
            <v>20 cm</v>
          </cell>
        </row>
        <row r="395">
          <cell r="A395" t="str">
            <v>21 cm</v>
          </cell>
          <cell r="B395" t="str">
            <v>21 cm</v>
          </cell>
        </row>
        <row r="396">
          <cell r="A396" t="str">
            <v>24 cm</v>
          </cell>
          <cell r="B396" t="str">
            <v>24 cm</v>
          </cell>
        </row>
        <row r="397">
          <cell r="A397" t="str">
            <v>25 cm</v>
          </cell>
          <cell r="B397" t="str">
            <v>25 cm</v>
          </cell>
        </row>
        <row r="398">
          <cell r="A398" t="str">
            <v>27 cm</v>
          </cell>
          <cell r="B398" t="str">
            <v>27 cm</v>
          </cell>
        </row>
        <row r="399">
          <cell r="A399" t="str">
            <v>28 cm</v>
          </cell>
          <cell r="B399" t="str">
            <v>28 cm</v>
          </cell>
        </row>
        <row r="400">
          <cell r="A400" t="str">
            <v>40 cm</v>
          </cell>
          <cell r="B400" t="str">
            <v>40 cm</v>
          </cell>
        </row>
        <row r="401">
          <cell r="A401" t="str">
            <v>40cm</v>
          </cell>
          <cell r="B401" t="str">
            <v>40 cm</v>
          </cell>
        </row>
        <row r="402">
          <cell r="A402" t="str">
            <v>45 cm</v>
          </cell>
          <cell r="B402" t="str">
            <v>45 cm</v>
          </cell>
        </row>
        <row r="403">
          <cell r="A403" t="str">
            <v>45cm</v>
          </cell>
          <cell r="B403" t="str">
            <v>45 cm</v>
          </cell>
        </row>
        <row r="404">
          <cell r="A404" t="str">
            <v>ca. 46 cm</v>
          </cell>
          <cell r="B404" t="str">
            <v>kb. 46 cm</v>
          </cell>
        </row>
        <row r="405">
          <cell r="A405" t="str">
            <v>ca.46cm</v>
          </cell>
          <cell r="B405" t="str">
            <v>kb. 46cm</v>
          </cell>
        </row>
        <row r="406">
          <cell r="A406" t="str">
            <v>50 cm</v>
          </cell>
          <cell r="B406" t="str">
            <v>50 cm</v>
          </cell>
        </row>
        <row r="407">
          <cell r="A407" t="str">
            <v>50cm</v>
          </cell>
          <cell r="B407" t="str">
            <v>50 cm</v>
          </cell>
        </row>
        <row r="408">
          <cell r="A408" t="str">
            <v>55 cm</v>
          </cell>
          <cell r="B408" t="str">
            <v>55 cm</v>
          </cell>
        </row>
        <row r="409">
          <cell r="A409" t="str">
            <v>55cm</v>
          </cell>
          <cell r="B409" t="str">
            <v>55 cm</v>
          </cell>
        </row>
        <row r="410">
          <cell r="A410" t="str">
            <v>60 cm</v>
          </cell>
          <cell r="B410" t="str">
            <v>60 cm</v>
          </cell>
        </row>
        <row r="411">
          <cell r="A411" t="str">
            <v>60cm</v>
          </cell>
          <cell r="B411" t="str">
            <v>60 cm</v>
          </cell>
        </row>
        <row r="412">
          <cell r="A412" t="str">
            <v>65 cm</v>
          </cell>
          <cell r="B412" t="str">
            <v>65 cm</v>
          </cell>
        </row>
        <row r="413">
          <cell r="A413" t="str">
            <v>65cm</v>
          </cell>
          <cell r="B413" t="str">
            <v>65 cm</v>
          </cell>
        </row>
        <row r="414">
          <cell r="A414" t="str">
            <v>65 CM</v>
          </cell>
          <cell r="B414" t="str">
            <v>65 cm</v>
          </cell>
        </row>
        <row r="415">
          <cell r="A415" t="str">
            <v>70 cm</v>
          </cell>
          <cell r="B415" t="str">
            <v>70 cm</v>
          </cell>
        </row>
        <row r="416">
          <cell r="A416" t="str">
            <v>70cm</v>
          </cell>
          <cell r="B416" t="str">
            <v>70 cm</v>
          </cell>
        </row>
        <row r="417">
          <cell r="A417" t="str">
            <v>70 CM</v>
          </cell>
          <cell r="B417" t="str">
            <v>70 cm</v>
          </cell>
        </row>
        <row r="418">
          <cell r="A418" t="str">
            <v>75 CM</v>
          </cell>
          <cell r="B418" t="str">
            <v>75 cm</v>
          </cell>
        </row>
        <row r="419">
          <cell r="A419" t="str">
            <v>75 cm</v>
          </cell>
          <cell r="B419" t="str">
            <v>75 cm</v>
          </cell>
        </row>
        <row r="420">
          <cell r="A420" t="str">
            <v>75cm</v>
          </cell>
          <cell r="B420" t="str">
            <v>75 cm</v>
          </cell>
        </row>
        <row r="421">
          <cell r="A421" t="str">
            <v>80 cm</v>
          </cell>
          <cell r="B421" t="str">
            <v>80 cm</v>
          </cell>
        </row>
        <row r="422">
          <cell r="A422" t="str">
            <v>80cm</v>
          </cell>
          <cell r="B422" t="str">
            <v>80 cm</v>
          </cell>
        </row>
        <row r="423">
          <cell r="A423" t="str">
            <v>80 CM</v>
          </cell>
          <cell r="B423" t="str">
            <v>80 cm</v>
          </cell>
        </row>
        <row r="424">
          <cell r="A424" t="str">
            <v>85 CM</v>
          </cell>
          <cell r="B424" t="str">
            <v>85 cm</v>
          </cell>
        </row>
        <row r="425">
          <cell r="A425" t="str">
            <v>85 cm</v>
          </cell>
          <cell r="B425" t="str">
            <v>85 cm</v>
          </cell>
        </row>
        <row r="426">
          <cell r="A426" t="str">
            <v>85cm</v>
          </cell>
          <cell r="B426" t="str">
            <v>85 cm</v>
          </cell>
        </row>
        <row r="427">
          <cell r="A427" t="str">
            <v>90 cm</v>
          </cell>
          <cell r="B427" t="str">
            <v>90 cm</v>
          </cell>
        </row>
        <row r="428">
          <cell r="A428" t="str">
            <v>90cm</v>
          </cell>
          <cell r="B428" t="str">
            <v>90 cm</v>
          </cell>
        </row>
        <row r="429">
          <cell r="A429" t="str">
            <v>90 CM</v>
          </cell>
          <cell r="B429" t="str">
            <v>90 cm</v>
          </cell>
        </row>
        <row r="430">
          <cell r="A430" t="str">
            <v>95 CM</v>
          </cell>
          <cell r="B430" t="str">
            <v>95 cm</v>
          </cell>
        </row>
        <row r="431">
          <cell r="A431" t="str">
            <v>95 cm</v>
          </cell>
          <cell r="B431" t="str">
            <v>95 cm</v>
          </cell>
        </row>
        <row r="432">
          <cell r="A432" t="str">
            <v>95cm</v>
          </cell>
          <cell r="B432" t="str">
            <v>95 cm</v>
          </cell>
        </row>
        <row r="433">
          <cell r="A433" t="str">
            <v>100 CM</v>
          </cell>
          <cell r="B433" t="str">
            <v>100 cm</v>
          </cell>
        </row>
        <row r="434">
          <cell r="A434" t="str">
            <v>100 cm</v>
          </cell>
          <cell r="B434" t="str">
            <v>100 cm</v>
          </cell>
        </row>
        <row r="435">
          <cell r="A435" t="str">
            <v>105 cm</v>
          </cell>
          <cell r="B435" t="str">
            <v>105 cm</v>
          </cell>
        </row>
        <row r="436">
          <cell r="A436" t="str">
            <v>105 CM</v>
          </cell>
          <cell r="B436" t="str">
            <v>105 cm</v>
          </cell>
        </row>
        <row r="437">
          <cell r="A437" t="str">
            <v>105cm</v>
          </cell>
          <cell r="B437" t="str">
            <v>105 cm</v>
          </cell>
        </row>
        <row r="438">
          <cell r="A438" t="str">
            <v>110 cm</v>
          </cell>
          <cell r="B438" t="str">
            <v>110 cm</v>
          </cell>
        </row>
        <row r="439">
          <cell r="A439" t="str">
            <v>110cm</v>
          </cell>
          <cell r="B439" t="str">
            <v>110 cm</v>
          </cell>
        </row>
        <row r="440">
          <cell r="A440" t="str">
            <v>110 CM</v>
          </cell>
          <cell r="B440" t="str">
            <v>110 cm</v>
          </cell>
        </row>
        <row r="441">
          <cell r="A441" t="str">
            <v>115 CM</v>
          </cell>
          <cell r="B441" t="str">
            <v>115 cm</v>
          </cell>
        </row>
        <row r="442">
          <cell r="A442" t="str">
            <v>115 cm</v>
          </cell>
          <cell r="B442" t="str">
            <v>115 cm</v>
          </cell>
        </row>
        <row r="443">
          <cell r="A443" t="str">
            <v>115cm</v>
          </cell>
          <cell r="B443" t="str">
            <v>115 cm</v>
          </cell>
        </row>
        <row r="444">
          <cell r="A444" t="str">
            <v>120 cm</v>
          </cell>
          <cell r="B444" t="str">
            <v>120 cm</v>
          </cell>
        </row>
        <row r="445">
          <cell r="A445" t="str">
            <v>120cm</v>
          </cell>
          <cell r="B445" t="str">
            <v>120 cm</v>
          </cell>
        </row>
        <row r="446">
          <cell r="A446" t="str">
            <v>120 CM</v>
          </cell>
          <cell r="B446" t="str">
            <v>120 cm</v>
          </cell>
        </row>
        <row r="447">
          <cell r="A447" t="str">
            <v>125 CM</v>
          </cell>
          <cell r="B447" t="str">
            <v>125 cm</v>
          </cell>
        </row>
        <row r="448">
          <cell r="A448" t="str">
            <v>125cm</v>
          </cell>
          <cell r="B448" t="str">
            <v>125 cm</v>
          </cell>
        </row>
        <row r="449">
          <cell r="A449" t="str">
            <v>125 cm</v>
          </cell>
          <cell r="B449" t="str">
            <v>125 cm</v>
          </cell>
        </row>
        <row r="450">
          <cell r="A450" t="str">
            <v>125cm</v>
          </cell>
          <cell r="B450" t="str">
            <v>125 cm</v>
          </cell>
        </row>
        <row r="451">
          <cell r="A451" t="str">
            <v>130 cm</v>
          </cell>
          <cell r="B451" t="str">
            <v>130 cm</v>
          </cell>
        </row>
        <row r="452">
          <cell r="A452" t="str">
            <v>130cm</v>
          </cell>
          <cell r="B452" t="str">
            <v>130 cm</v>
          </cell>
        </row>
        <row r="453">
          <cell r="A453" t="str">
            <v>130 CM</v>
          </cell>
          <cell r="B453" t="str">
            <v>130 cm</v>
          </cell>
        </row>
        <row r="454">
          <cell r="A454" t="str">
            <v>135 CM</v>
          </cell>
          <cell r="B454" t="str">
            <v>135 cm</v>
          </cell>
        </row>
        <row r="455">
          <cell r="A455" t="str">
            <v>135 cm</v>
          </cell>
          <cell r="B455" t="str">
            <v>135 cm</v>
          </cell>
        </row>
        <row r="456">
          <cell r="A456" t="str">
            <v>135cm</v>
          </cell>
          <cell r="B456" t="str">
            <v>135 cm</v>
          </cell>
        </row>
        <row r="457">
          <cell r="A457" t="str">
            <v>135cm</v>
          </cell>
          <cell r="B457" t="str">
            <v>135 cm</v>
          </cell>
        </row>
        <row r="458">
          <cell r="A458" t="str">
            <v>140 CM</v>
          </cell>
          <cell r="B458" t="str">
            <v>140 cm</v>
          </cell>
        </row>
        <row r="459">
          <cell r="A459" t="str">
            <v>140 cm</v>
          </cell>
          <cell r="B459" t="str">
            <v>140 cm</v>
          </cell>
        </row>
        <row r="460">
          <cell r="A460" t="str">
            <v>140cm</v>
          </cell>
          <cell r="B460" t="str">
            <v>140 cm</v>
          </cell>
        </row>
        <row r="461">
          <cell r="A461" t="str">
            <v>140cm</v>
          </cell>
          <cell r="B461" t="str">
            <v>140 cm</v>
          </cell>
        </row>
        <row r="462">
          <cell r="A462" t="str">
            <v>145 CM</v>
          </cell>
          <cell r="B462" t="str">
            <v>145 cm</v>
          </cell>
        </row>
        <row r="463">
          <cell r="A463" t="str">
            <v>145 cm</v>
          </cell>
          <cell r="B463" t="str">
            <v>145 cm</v>
          </cell>
        </row>
        <row r="464">
          <cell r="A464" t="str">
            <v>145cm</v>
          </cell>
          <cell r="B464" t="str">
            <v>145 cm</v>
          </cell>
        </row>
        <row r="465">
          <cell r="A465" t="str">
            <v>145cm</v>
          </cell>
          <cell r="B465" t="str">
            <v>145 cm</v>
          </cell>
        </row>
        <row r="466">
          <cell r="A466" t="str">
            <v>150 CM</v>
          </cell>
          <cell r="B466" t="str">
            <v>150 cm</v>
          </cell>
        </row>
        <row r="467">
          <cell r="A467" t="str">
            <v>150 cm</v>
          </cell>
          <cell r="B467" t="str">
            <v>150 cm</v>
          </cell>
        </row>
        <row r="468">
          <cell r="A468" t="str">
            <v>150cm</v>
          </cell>
          <cell r="B468" t="str">
            <v>150 cm</v>
          </cell>
        </row>
        <row r="469">
          <cell r="A469" t="str">
            <v>155 CM</v>
          </cell>
          <cell r="B469" t="str">
            <v>155 cm</v>
          </cell>
        </row>
        <row r="470">
          <cell r="A470" t="str">
            <v>155 cm</v>
          </cell>
          <cell r="B470" t="str">
            <v>155 cm</v>
          </cell>
        </row>
        <row r="471">
          <cell r="A471" t="str">
            <v>155cm</v>
          </cell>
          <cell r="B471" t="str">
            <v>155 cm</v>
          </cell>
        </row>
        <row r="472">
          <cell r="A472" t="str">
            <v>155cm</v>
          </cell>
          <cell r="B472" t="str">
            <v>155 cm</v>
          </cell>
        </row>
        <row r="473">
          <cell r="A473" t="str">
            <v>160 cm</v>
          </cell>
          <cell r="B473" t="str">
            <v>160 cm</v>
          </cell>
        </row>
        <row r="474">
          <cell r="A474" t="str">
            <v>160 CM</v>
          </cell>
          <cell r="B474" t="str">
            <v>160 cm</v>
          </cell>
        </row>
        <row r="475">
          <cell r="A475" t="str">
            <v>165 cm</v>
          </cell>
          <cell r="B475" t="str">
            <v>165 cm</v>
          </cell>
        </row>
        <row r="476">
          <cell r="A476" t="str">
            <v>165cm</v>
          </cell>
          <cell r="B476" t="str">
            <v>165 cm</v>
          </cell>
        </row>
        <row r="477">
          <cell r="A477" t="str">
            <v>166 cm</v>
          </cell>
          <cell r="B477" t="str">
            <v>166 cm</v>
          </cell>
        </row>
        <row r="478">
          <cell r="A478" t="str">
            <v>180 cm</v>
          </cell>
          <cell r="B478" t="str">
            <v>180 cm</v>
          </cell>
        </row>
        <row r="479">
          <cell r="A479" t="str">
            <v>180 cm</v>
          </cell>
          <cell r="B479" t="str">
            <v>180 cm</v>
          </cell>
        </row>
        <row r="480">
          <cell r="A480" t="str">
            <v>200 cm</v>
          </cell>
          <cell r="B480" t="str">
            <v>200 cm</v>
          </cell>
        </row>
        <row r="481">
          <cell r="A481" t="str">
            <v>200 cm</v>
          </cell>
          <cell r="B481" t="str">
            <v>200 cm</v>
          </cell>
        </row>
        <row r="482">
          <cell r="A482" t="str">
            <v>210 cm</v>
          </cell>
          <cell r="B482" t="str">
            <v>210 cm</v>
          </cell>
        </row>
        <row r="483">
          <cell r="A483" t="str">
            <v>225cm</v>
          </cell>
          <cell r="B483" t="str">
            <v>225 cm</v>
          </cell>
        </row>
        <row r="484">
          <cell r="A484" t="str">
            <v>285cm</v>
          </cell>
          <cell r="B484" t="str">
            <v>285 cm</v>
          </cell>
        </row>
        <row r="485">
          <cell r="A485" t="str">
            <v>300 cm</v>
          </cell>
          <cell r="B485" t="str">
            <v>300 cm</v>
          </cell>
        </row>
        <row r="486">
          <cell r="A486" t="str">
            <v>300cm</v>
          </cell>
          <cell r="B486" t="str">
            <v>300 cm</v>
          </cell>
        </row>
        <row r="487">
          <cell r="A487" t="str">
            <v>5"/26 cm</v>
          </cell>
          <cell r="B487" t="str">
            <v>5"/26 cm</v>
          </cell>
        </row>
        <row r="488">
          <cell r="A488" t="str">
            <v>5"/42 cm</v>
          </cell>
          <cell r="B488" t="str">
            <v>5"/42 cm</v>
          </cell>
        </row>
        <row r="489">
          <cell r="A489" t="str">
            <v>5''/42 cm</v>
          </cell>
          <cell r="B489" t="str">
            <v>5''/42 cm</v>
          </cell>
        </row>
        <row r="490">
          <cell r="A490" t="str">
            <v>10"/25 cm</v>
          </cell>
          <cell r="B490" t="str">
            <v>10"/25 cm</v>
          </cell>
        </row>
        <row r="491">
          <cell r="A491" t="str">
            <v>10'/26 cm</v>
          </cell>
          <cell r="B491" t="str">
            <v>10'/26 cm</v>
          </cell>
        </row>
        <row r="492">
          <cell r="A492" t="str">
            <v>12'/30 cm</v>
          </cell>
          <cell r="B492" t="str">
            <v>12'/30 cm</v>
          </cell>
        </row>
        <row r="493">
          <cell r="A493" t="str">
            <v>12"/30 cm</v>
          </cell>
          <cell r="B493" t="str">
            <v>12"/30 cm</v>
          </cell>
        </row>
        <row r="494">
          <cell r="A494" t="str">
            <v>13'/32,5 cm</v>
          </cell>
          <cell r="B494" t="str">
            <v>13'/32,5 cm</v>
          </cell>
        </row>
        <row r="495">
          <cell r="A495" t="str">
            <v>15'/37,5 cm</v>
          </cell>
          <cell r="B495" t="str">
            <v>15'/37,5 cm</v>
          </cell>
        </row>
        <row r="496">
          <cell r="A496" t="str">
            <v>15"/38 cm</v>
          </cell>
          <cell r="B496" t="str">
            <v>15"/38 cm</v>
          </cell>
        </row>
        <row r="497">
          <cell r="A497" t="str">
            <v>15''/38 cm</v>
          </cell>
          <cell r="B497" t="str">
            <v>15''/38 cm</v>
          </cell>
        </row>
        <row r="498">
          <cell r="A498" t="str">
            <v>16'/40 cm</v>
          </cell>
          <cell r="B498" t="str">
            <v>16'/40 cm</v>
          </cell>
        </row>
        <row r="499">
          <cell r="A499" t="str">
            <v>16"/40 cm</v>
          </cell>
          <cell r="B499" t="str">
            <v>16"/40 cm</v>
          </cell>
        </row>
        <row r="500">
          <cell r="A500" t="str">
            <v>44cm/17</v>
          </cell>
          <cell r="B500" t="str">
            <v>44cm/17</v>
          </cell>
        </row>
        <row r="501">
          <cell r="A501" t="str">
            <v>44cm/17</v>
          </cell>
          <cell r="B501" t="str">
            <v>44cm/17</v>
          </cell>
        </row>
        <row r="502">
          <cell r="A502" t="str">
            <v>26'/65 cm</v>
          </cell>
          <cell r="B502" t="str">
            <v>26'/65 cm</v>
          </cell>
        </row>
        <row r="503">
          <cell r="A503" t="str">
            <v>26'/66 cm</v>
          </cell>
          <cell r="B503" t="str">
            <v>26'/66 cm</v>
          </cell>
        </row>
        <row r="504">
          <cell r="A504" t="str">
            <v>23'/57,5 cm</v>
          </cell>
          <cell r="B504" t="str">
            <v>23'/57,5 cm</v>
          </cell>
        </row>
        <row r="505">
          <cell r="A505" t="str">
            <v>26"/65 cm</v>
          </cell>
          <cell r="B505" t="str">
            <v>26"/65 cm</v>
          </cell>
        </row>
        <row r="506">
          <cell r="A506" t="str">
            <v>26"/66 cm</v>
          </cell>
          <cell r="B506" t="str">
            <v>26"/66 cm</v>
          </cell>
        </row>
        <row r="507">
          <cell r="A507" t="str">
            <v>26''/66 cm</v>
          </cell>
          <cell r="B507" t="str">
            <v>26''/66 cm</v>
          </cell>
        </row>
        <row r="508">
          <cell r="A508" t="str">
            <v>28''/71cm</v>
          </cell>
          <cell r="B508" t="str">
            <v>28''/71cm</v>
          </cell>
        </row>
        <row r="509">
          <cell r="A509" t="str">
            <v>30''/76 cm</v>
          </cell>
          <cell r="B509" t="str">
            <v>30''/76 cm</v>
          </cell>
        </row>
        <row r="510">
          <cell r="A510" t="str">
            <v>32''/81cm</v>
          </cell>
          <cell r="B510" t="str">
            <v>32''/81cm</v>
          </cell>
        </row>
        <row r="511">
          <cell r="A511" t="str">
            <v>34''/86 cm</v>
          </cell>
          <cell r="B511" t="str">
            <v>34''/86 cm</v>
          </cell>
        </row>
        <row r="512">
          <cell r="A512" t="str">
            <v>C0</v>
          </cell>
          <cell r="B512" t="str">
            <v>16,5'/42 cm</v>
          </cell>
        </row>
        <row r="513">
          <cell r="A513" t="str">
            <v>C1</v>
          </cell>
          <cell r="B513" t="str">
            <v>17'/43 cm</v>
          </cell>
        </row>
        <row r="514">
          <cell r="A514" t="str">
            <v>C2</v>
          </cell>
          <cell r="B514" t="str">
            <v>17,5'/44 cm</v>
          </cell>
        </row>
        <row r="515">
          <cell r="A515" t="str">
            <v>C3</v>
          </cell>
          <cell r="B515" t="str">
            <v>18'/46 cm</v>
          </cell>
        </row>
        <row r="516">
          <cell r="A516" t="str">
            <v>CP</v>
          </cell>
          <cell r="B516" t="str">
            <v>15'/38 cm</v>
          </cell>
        </row>
        <row r="517">
          <cell r="A517" t="str">
            <v>CJ</v>
          </cell>
          <cell r="B517" t="str">
            <v>16'/40 cm</v>
          </cell>
        </row>
        <row r="523">
          <cell r="A523"/>
          <cell r="B523"/>
        </row>
        <row r="524">
          <cell r="A524"/>
          <cell r="B524"/>
        </row>
        <row r="525">
          <cell r="A525"/>
          <cell r="B525"/>
        </row>
      </sheetData>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484.955649421296" createdVersion="8" refreshedVersion="8" minRefreshableVersion="3" recordCount="1999" xr:uid="{D4424947-03C9-48AA-93E9-849E427FB6F9}">
  <cacheSource type="worksheet">
    <worksheetSource name="Table1[[productCategory]:[productChildSubCategory]]"/>
  </cacheSource>
  <cacheFields count="4">
    <cacheField name="productCategory" numFmtId="0">
      <sharedItems containsBlank="1" count="5">
        <s v="Lófelszerelés"/>
        <s v="Lovasfelszerelés"/>
        <s v="Istálló, pálya és legelő felszerelés" u="1"/>
        <m u="1"/>
        <s v="Western felszerelés" u="1"/>
      </sharedItems>
    </cacheField>
    <cacheField name="productSubCategory" numFmtId="0">
      <sharedItems containsBlank="1" count="44">
        <s v="Zabla"/>
        <s v="Lóápoló szer"/>
        <s v="Lótakaró"/>
        <s v="Láb- és patavédő"/>
        <s v="Lovaglócipő, csizma"/>
        <s v="Nyeregalátét"/>
        <s v="Nyeregemelő"/>
        <s v="Férfi lovasruházat"/>
        <s v="Lovaglókesztyű"/>
        <s v="Futószárazás, lókiképzés"/>
        <s v="Légy elleni védelem"/>
        <s v="Védőfelszerelés"/>
        <s v="Gyermek lovasruházat"/>
        <s v="Táplálékkiegészítők, vitaminok"/>
        <s v="Nyereg és tartozékai"/>
        <s v="Kantár"/>
        <s v="Kötőfék és vezetőszár" u="1"/>
        <s v="Női lovasruházat" u="1"/>
        <s v="Martingál, szügyelő" u="1"/>
        <s v="Állatgyógyászat, terápia" u="1"/>
        <s v="Sarkantyú, sarkantyúszíj" u="1"/>
        <s v="Lovaglópálca" u="1"/>
        <s v="Boksz- és karámfelszerelés" u="1"/>
        <s v="volle Umsatzsteuer" u="1"/>
        <s v="Etetés/Itatás" u="1"/>
        <s v="Pálya felszerelés" u="1"/>
        <s v="Lóápoló eszközök" u="1"/>
        <s v="Táska" u="1"/>
        <s v="Lójáték" u="1"/>
        <s v="Bőrápolás" u="1"/>
        <s v="Versenyfelszerelés" u="1"/>
        <m u="1"/>
        <s v="Versenyruházat" u="1"/>
        <s v="Egyéb lovasfelszerelés" u="1"/>
        <s v="Egyéb lófelszerelés" u="1"/>
        <s v="Gyógynövény" u="1"/>
        <s v="Pataápolás" u="1"/>
        <s v="Lószállítás" u="1"/>
        <s v="Ajándéktárgy" u="1"/>
        <s v="Western egyéb" u="1"/>
        <s v="Western kantár" u="1"/>
        <s v="Western nyereg és tartozékai " u="1"/>
        <s v="Western nyeregalátét" u="1"/>
        <s v="Western kötőfék és vezetőszár" u="1"/>
      </sharedItems>
    </cacheField>
    <cacheField name="productChildCategory" numFmtId="0">
      <sharedItems containsBlank="1" count="85">
        <s v="Alátét zabla"/>
        <s v="Állatgyógyászat"/>
        <s v="Alsó takaró"/>
        <s v="Bokavédő"/>
        <s v="Cipő, lovaglócipő"/>
        <s v="Csikózabla"/>
        <s v="Csizma, lovaglócsizma"/>
        <s v="D zabla"/>
        <s v="Díjlovas"/>
        <s v="Egyéb zabla"/>
        <s v="Egyenes"/>
        <s v="Elöl emelt"/>
        <s v="Fásli"/>
        <s v="Férfi felsőruházat"/>
        <s v="Férfi lovaglókesztyű"/>
        <s v="Férfi lovaglónadrág"/>
        <s v="Férfi lovasruházat kiegészítők"/>
        <s v="Futószár"/>
        <s v="Futószárazás, lókiképzés egyéb kiegészítők"/>
        <s v="Futószárazó heveder"/>
        <s v="Fülvédő"/>
        <s v="Gag zabla"/>
        <s v="Gerincvédő"/>
        <s v="Gyermek felsőruházat"/>
        <s v="Gyermek lovaglókesztyű"/>
        <s v="Gyermek lovaglónadrág"/>
        <s v="Gyermek lovasruházat kiegészítők"/>
        <s v="Gyógynövény"/>
        <s v="Hátul emelet"/>
        <s v="Heveder"/>
        <s v="Ín-és bokavédő szett"/>
        <s v="Ínvédő"/>
        <s v="Istállótakaró"/>
        <s v="Jutalomfalat"/>
        <s v="Kantár kiegészítők"/>
        <s v="Kantár, nagykantár"/>
        <s v="Kapicán"/>
        <s v="Karámtakaró"/>
        <s v="Kengyel"/>
        <s v="Kengyelszíj" u="1"/>
        <s v="kétszertört zablák" u="1"/>
        <s v="Kikötő, segédszár" u="1"/>
        <s v="Kobak" u="1"/>
        <s v="Kötőfék" u="1"/>
        <s v="Kötőfék és vezetőszár kiegészítők" u="1"/>
        <s v="Lábszárvédő" u="1"/>
        <s v="Légymaszk" u="1"/>
        <s v="Légytakaró" u="1"/>
        <s v="Lófelszerelés kiegészítők" u="1"/>
        <s v="Lótakaró kiegészítők" u="1"/>
        <s v="Lovaglócipő, csizma kiegészítők" u="1"/>
        <s v="Munkatakaró" u="1"/>
        <s v="Női felsőruházat" u="1"/>
        <s v="Női lovaglókesztyű" u="1"/>
        <s v="Női lovaglónadrág" u="1"/>
        <s v="Női lovaglószoknya" u="1"/>
        <s v="Női lovasruházat kiegészítők" u="1"/>
        <s v="Nyalósó" u="1"/>
        <s v="Nyereg" u="1"/>
        <s v="Nyereg- és tartozékai kiegészítők" u="1"/>
        <s v="Nyeregvédő/kengyelhuzat" u="1"/>
        <s v="Oliv zabla" u="1"/>
        <s v="Ostor, kontakt pálca" u="1"/>
        <s v="Pálcás zabla" u="1"/>
        <s v="Pataápolás" u="1"/>
        <s v="Patacipő" u="1"/>
        <s v="Patacipők" u="1"/>
        <s v="Pataharang, pártavédő" u="1"/>
        <s v="Pelham zabla" u="1"/>
        <s v="Polártakaró" u="1"/>
        <s v="Póni" u="1"/>
        <s v="Rovarok elleni védelem " u="1"/>
        <s v="Segédszár" u="1"/>
        <s v="Sörény- és szőrápolás" u="1"/>
        <s v="Táplálékkiegészítő" u="1"/>
        <s v="Univerzális/ugró" u="1"/>
        <s v="Versenyruházat" u="1"/>
        <s v="Vezetőszár" u="1"/>
        <s v="Western zabla" u="1"/>
        <s v="Zabla kiegészítők" u="1"/>
        <s v="Zabla nagykantárhoz" u="1"/>
        <m u="1"/>
        <s v="Női lovasruházat  kiegészítők" u="1"/>
        <s v="Verseny felsőruházat" u="1"/>
        <s v="Versenyruházat kiegészítők" u="1"/>
      </sharedItems>
    </cacheField>
    <cacheField name="productChildSubCategory" numFmtId="0">
      <sharedItems containsBlank="1" count="29">
        <m/>
        <s v="Lovaglócipő"/>
        <s v="Cipő"/>
        <s v="Gumicsizma"/>
        <s v="Bőr lovaglócsizma"/>
        <s v="Csizma, istállócsizma"/>
        <s v="Férfi kabát"/>
        <s v="Férfi mellény"/>
        <s v="Férfi rövid ujjú póló"/>
        <s v="Férfi lovaglózokni"/>
        <s v="Felnőtt gerincvédő"/>
        <s v="Gyermek gerincvédő"/>
        <s v="Gyermek lovaglózokni"/>
        <s v="Gyermek lovasruházat kiegészítők"/>
        <s v="Hasvédős heveder"/>
        <s v="Univerzális heveder"/>
        <s v="Díjlovas heveder"/>
        <s v="Felnőtt kobak" u="1"/>
        <s v="Gyermek kobak" u="1"/>
        <s v="Női hosszú ujjú póló, pulóver" u="1"/>
        <s v="Női rövid ujjú és ujjatlan póló" u="1"/>
        <s v="Női kabát" u="1"/>
        <s v="Női mellény" u="1"/>
        <s v="Női lovaglózokni" u="1"/>
        <s v="Női lovasruházat egyéb kiegészítők" u="1"/>
        <s v="Díjlovas nyereg" u="1"/>
        <s v="Patrac" u="1"/>
        <s v="Zakó" u="1"/>
        <s v="Versenyruházat kiegészítők"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9">
  <r>
    <x v="0"/>
    <x v="0"/>
    <x v="0"/>
    <x v="0"/>
  </r>
  <r>
    <x v="0"/>
    <x v="0"/>
    <x v="0"/>
    <x v="0"/>
  </r>
  <r>
    <x v="0"/>
    <x v="0"/>
    <x v="0"/>
    <x v="0"/>
  </r>
  <r>
    <x v="0"/>
    <x v="0"/>
    <x v="0"/>
    <x v="0"/>
  </r>
  <r>
    <x v="0"/>
    <x v="0"/>
    <x v="0"/>
    <x v="0"/>
  </r>
  <r>
    <x v="0"/>
    <x v="0"/>
    <x v="0"/>
    <x v="0"/>
  </r>
  <r>
    <x v="0"/>
    <x v="0"/>
    <x v="0"/>
    <x v="0"/>
  </r>
  <r>
    <x v="0"/>
    <x v="0"/>
    <x v="0"/>
    <x v="0"/>
  </r>
  <r>
    <x v="0"/>
    <x v="0"/>
    <x v="0"/>
    <x v="0"/>
  </r>
  <r>
    <x v="0"/>
    <x v="0"/>
    <x v="0"/>
    <x v="0"/>
  </r>
  <r>
    <x v="0"/>
    <x v="0"/>
    <x v="0"/>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3"/>
    <x v="3"/>
    <x v="0"/>
  </r>
  <r>
    <x v="0"/>
    <x v="3"/>
    <x v="3"/>
    <x v="0"/>
  </r>
  <r>
    <x v="0"/>
    <x v="3"/>
    <x v="3"/>
    <x v="0"/>
  </r>
  <r>
    <x v="0"/>
    <x v="3"/>
    <x v="3"/>
    <x v="0"/>
  </r>
  <r>
    <x v="0"/>
    <x v="3"/>
    <x v="3"/>
    <x v="0"/>
  </r>
  <r>
    <x v="0"/>
    <x v="3"/>
    <x v="3"/>
    <x v="0"/>
  </r>
  <r>
    <x v="0"/>
    <x v="3"/>
    <x v="3"/>
    <x v="0"/>
  </r>
  <r>
    <x v="0"/>
    <x v="3"/>
    <x v="3"/>
    <x v="0"/>
  </r>
  <r>
    <x v="0"/>
    <x v="3"/>
    <x v="3"/>
    <x v="0"/>
  </r>
  <r>
    <x v="0"/>
    <x v="3"/>
    <x v="3"/>
    <x v="0"/>
  </r>
  <r>
    <x v="0"/>
    <x v="3"/>
    <x v="3"/>
    <x v="0"/>
  </r>
  <r>
    <x v="0"/>
    <x v="3"/>
    <x v="3"/>
    <x v="0"/>
  </r>
  <r>
    <x v="0"/>
    <x v="3"/>
    <x v="3"/>
    <x v="0"/>
  </r>
  <r>
    <x v="0"/>
    <x v="3"/>
    <x v="3"/>
    <x v="0"/>
  </r>
  <r>
    <x v="0"/>
    <x v="3"/>
    <x v="3"/>
    <x v="0"/>
  </r>
  <r>
    <x v="0"/>
    <x v="3"/>
    <x v="3"/>
    <x v="0"/>
  </r>
  <r>
    <x v="0"/>
    <x v="3"/>
    <x v="3"/>
    <x v="0"/>
  </r>
  <r>
    <x v="0"/>
    <x v="3"/>
    <x v="3"/>
    <x v="0"/>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2"/>
  </r>
  <r>
    <x v="1"/>
    <x v="4"/>
    <x v="4"/>
    <x v="2"/>
  </r>
  <r>
    <x v="1"/>
    <x v="4"/>
    <x v="4"/>
    <x v="2"/>
  </r>
  <r>
    <x v="1"/>
    <x v="4"/>
    <x v="4"/>
    <x v="2"/>
  </r>
  <r>
    <x v="1"/>
    <x v="4"/>
    <x v="4"/>
    <x v="2"/>
  </r>
  <r>
    <x v="1"/>
    <x v="4"/>
    <x v="4"/>
    <x v="2"/>
  </r>
  <r>
    <x v="1"/>
    <x v="4"/>
    <x v="4"/>
    <x v="2"/>
  </r>
  <r>
    <x v="1"/>
    <x v="4"/>
    <x v="4"/>
    <x v="2"/>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1"/>
  </r>
  <r>
    <x v="1"/>
    <x v="4"/>
    <x v="4"/>
    <x v="2"/>
  </r>
  <r>
    <x v="1"/>
    <x v="4"/>
    <x v="4"/>
    <x v="2"/>
  </r>
  <r>
    <x v="1"/>
    <x v="4"/>
    <x v="4"/>
    <x v="2"/>
  </r>
  <r>
    <x v="1"/>
    <x v="4"/>
    <x v="4"/>
    <x v="2"/>
  </r>
  <r>
    <x v="1"/>
    <x v="4"/>
    <x v="4"/>
    <x v="2"/>
  </r>
  <r>
    <x v="1"/>
    <x v="4"/>
    <x v="4"/>
    <x v="2"/>
  </r>
  <r>
    <x v="1"/>
    <x v="4"/>
    <x v="4"/>
    <x v="2"/>
  </r>
  <r>
    <x v="1"/>
    <x v="4"/>
    <x v="4"/>
    <x v="2"/>
  </r>
  <r>
    <x v="1"/>
    <x v="4"/>
    <x v="4"/>
    <x v="2"/>
  </r>
  <r>
    <x v="1"/>
    <x v="4"/>
    <x v="4"/>
    <x v="2"/>
  </r>
  <r>
    <x v="1"/>
    <x v="4"/>
    <x v="4"/>
    <x v="2"/>
  </r>
  <r>
    <x v="1"/>
    <x v="4"/>
    <x v="4"/>
    <x v="2"/>
  </r>
  <r>
    <x v="1"/>
    <x v="4"/>
    <x v="4"/>
    <x v="2"/>
  </r>
  <r>
    <x v="1"/>
    <x v="4"/>
    <x v="4"/>
    <x v="2"/>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1"/>
    <x v="4"/>
    <x v="6"/>
    <x v="3"/>
  </r>
  <r>
    <x v="1"/>
    <x v="4"/>
    <x v="6"/>
    <x v="3"/>
  </r>
  <r>
    <x v="1"/>
    <x v="4"/>
    <x v="6"/>
    <x v="3"/>
  </r>
  <r>
    <x v="1"/>
    <x v="4"/>
    <x v="6"/>
    <x v="3"/>
  </r>
  <r>
    <x v="1"/>
    <x v="4"/>
    <x v="6"/>
    <x v="3"/>
  </r>
  <r>
    <x v="1"/>
    <x v="4"/>
    <x v="6"/>
    <x v="3"/>
  </r>
  <r>
    <x v="1"/>
    <x v="4"/>
    <x v="6"/>
    <x v="3"/>
  </r>
  <r>
    <x v="1"/>
    <x v="4"/>
    <x v="6"/>
    <x v="3"/>
  </r>
  <r>
    <x v="1"/>
    <x v="4"/>
    <x v="6"/>
    <x v="3"/>
  </r>
  <r>
    <x v="1"/>
    <x v="4"/>
    <x v="6"/>
    <x v="3"/>
  </r>
  <r>
    <x v="1"/>
    <x v="4"/>
    <x v="6"/>
    <x v="3"/>
  </r>
  <r>
    <x v="1"/>
    <x v="4"/>
    <x v="6"/>
    <x v="3"/>
  </r>
  <r>
    <x v="1"/>
    <x v="4"/>
    <x v="6"/>
    <x v="3"/>
  </r>
  <r>
    <x v="1"/>
    <x v="4"/>
    <x v="6"/>
    <x v="3"/>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4"/>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1"/>
    <x v="4"/>
    <x v="6"/>
    <x v="5"/>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0"/>
    <x v="7"/>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0"/>
    <x v="9"/>
    <x v="0"/>
  </r>
  <r>
    <x v="0"/>
    <x v="6"/>
    <x v="10"/>
    <x v="0"/>
  </r>
  <r>
    <x v="0"/>
    <x v="6"/>
    <x v="10"/>
    <x v="0"/>
  </r>
  <r>
    <x v="0"/>
    <x v="6"/>
    <x v="10"/>
    <x v="0"/>
  </r>
  <r>
    <x v="0"/>
    <x v="6"/>
    <x v="10"/>
    <x v="0"/>
  </r>
  <r>
    <x v="0"/>
    <x v="6"/>
    <x v="10"/>
    <x v="0"/>
  </r>
  <r>
    <x v="0"/>
    <x v="6"/>
    <x v="10"/>
    <x v="0"/>
  </r>
  <r>
    <x v="0"/>
    <x v="6"/>
    <x v="10"/>
    <x v="0"/>
  </r>
  <r>
    <x v="0"/>
    <x v="6"/>
    <x v="10"/>
    <x v="0"/>
  </r>
  <r>
    <x v="0"/>
    <x v="6"/>
    <x v="10"/>
    <x v="0"/>
  </r>
  <r>
    <x v="0"/>
    <x v="6"/>
    <x v="10"/>
    <x v="0"/>
  </r>
  <r>
    <x v="0"/>
    <x v="6"/>
    <x v="11"/>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0"/>
    <x v="3"/>
    <x v="12"/>
    <x v="0"/>
  </r>
  <r>
    <x v="1"/>
    <x v="7"/>
    <x v="13"/>
    <x v="6"/>
  </r>
  <r>
    <x v="1"/>
    <x v="7"/>
    <x v="13"/>
    <x v="6"/>
  </r>
  <r>
    <x v="1"/>
    <x v="7"/>
    <x v="13"/>
    <x v="6"/>
  </r>
  <r>
    <x v="1"/>
    <x v="7"/>
    <x v="13"/>
    <x v="6"/>
  </r>
  <r>
    <x v="1"/>
    <x v="7"/>
    <x v="13"/>
    <x v="6"/>
  </r>
  <r>
    <x v="1"/>
    <x v="7"/>
    <x v="13"/>
    <x v="7"/>
  </r>
  <r>
    <x v="1"/>
    <x v="7"/>
    <x v="13"/>
    <x v="7"/>
  </r>
  <r>
    <x v="1"/>
    <x v="7"/>
    <x v="13"/>
    <x v="7"/>
  </r>
  <r>
    <x v="1"/>
    <x v="7"/>
    <x v="13"/>
    <x v="7"/>
  </r>
  <r>
    <x v="1"/>
    <x v="7"/>
    <x v="13"/>
    <x v="7"/>
  </r>
  <r>
    <x v="1"/>
    <x v="7"/>
    <x v="13"/>
    <x v="7"/>
  </r>
  <r>
    <x v="1"/>
    <x v="7"/>
    <x v="13"/>
    <x v="7"/>
  </r>
  <r>
    <x v="1"/>
    <x v="7"/>
    <x v="13"/>
    <x v="7"/>
  </r>
  <r>
    <x v="1"/>
    <x v="7"/>
    <x v="13"/>
    <x v="7"/>
  </r>
  <r>
    <x v="1"/>
    <x v="7"/>
    <x v="13"/>
    <x v="7"/>
  </r>
  <r>
    <x v="1"/>
    <x v="7"/>
    <x v="13"/>
    <x v="8"/>
  </r>
  <r>
    <x v="1"/>
    <x v="7"/>
    <x v="13"/>
    <x v="8"/>
  </r>
  <r>
    <x v="1"/>
    <x v="7"/>
    <x v="13"/>
    <x v="8"/>
  </r>
  <r>
    <x v="1"/>
    <x v="7"/>
    <x v="13"/>
    <x v="8"/>
  </r>
  <r>
    <x v="1"/>
    <x v="7"/>
    <x v="13"/>
    <x v="8"/>
  </r>
  <r>
    <x v="1"/>
    <x v="8"/>
    <x v="14"/>
    <x v="0"/>
  </r>
  <r>
    <x v="1"/>
    <x v="8"/>
    <x v="14"/>
    <x v="0"/>
  </r>
  <r>
    <x v="1"/>
    <x v="8"/>
    <x v="14"/>
    <x v="0"/>
  </r>
  <r>
    <x v="1"/>
    <x v="8"/>
    <x v="14"/>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5"/>
    <x v="0"/>
  </r>
  <r>
    <x v="1"/>
    <x v="7"/>
    <x v="16"/>
    <x v="9"/>
  </r>
  <r>
    <x v="1"/>
    <x v="7"/>
    <x v="16"/>
    <x v="9"/>
  </r>
  <r>
    <x v="1"/>
    <x v="7"/>
    <x v="16"/>
    <x v="9"/>
  </r>
  <r>
    <x v="1"/>
    <x v="7"/>
    <x v="16"/>
    <x v="9"/>
  </r>
  <r>
    <x v="1"/>
    <x v="7"/>
    <x v="16"/>
    <x v="9"/>
  </r>
  <r>
    <x v="1"/>
    <x v="7"/>
    <x v="16"/>
    <x v="9"/>
  </r>
  <r>
    <x v="1"/>
    <x v="7"/>
    <x v="16"/>
    <x v="9"/>
  </r>
  <r>
    <x v="1"/>
    <x v="7"/>
    <x v="16"/>
    <x v="9"/>
  </r>
  <r>
    <x v="1"/>
    <x v="7"/>
    <x v="16"/>
    <x v="9"/>
  </r>
  <r>
    <x v="1"/>
    <x v="7"/>
    <x v="16"/>
    <x v="9"/>
  </r>
  <r>
    <x v="1"/>
    <x v="7"/>
    <x v="16"/>
    <x v="9"/>
  </r>
  <r>
    <x v="1"/>
    <x v="7"/>
    <x v="16"/>
    <x v="9"/>
  </r>
  <r>
    <x v="1"/>
    <x v="7"/>
    <x v="16"/>
    <x v="9"/>
  </r>
  <r>
    <x v="1"/>
    <x v="7"/>
    <x v="16"/>
    <x v="9"/>
  </r>
  <r>
    <x v="1"/>
    <x v="7"/>
    <x v="16"/>
    <x v="9"/>
  </r>
  <r>
    <x v="1"/>
    <x v="7"/>
    <x v="16"/>
    <x v="9"/>
  </r>
  <r>
    <x v="1"/>
    <x v="7"/>
    <x v="16"/>
    <x v="9"/>
  </r>
  <r>
    <x v="1"/>
    <x v="7"/>
    <x v="16"/>
    <x v="9"/>
  </r>
  <r>
    <x v="1"/>
    <x v="7"/>
    <x v="16"/>
    <x v="9"/>
  </r>
  <r>
    <x v="0"/>
    <x v="9"/>
    <x v="17"/>
    <x v="0"/>
  </r>
  <r>
    <x v="0"/>
    <x v="9"/>
    <x v="17"/>
    <x v="0"/>
  </r>
  <r>
    <x v="0"/>
    <x v="9"/>
    <x v="17"/>
    <x v="0"/>
  </r>
  <r>
    <x v="0"/>
    <x v="9"/>
    <x v="17"/>
    <x v="0"/>
  </r>
  <r>
    <x v="0"/>
    <x v="9"/>
    <x v="17"/>
    <x v="0"/>
  </r>
  <r>
    <x v="0"/>
    <x v="9"/>
    <x v="17"/>
    <x v="0"/>
  </r>
  <r>
    <x v="0"/>
    <x v="9"/>
    <x v="17"/>
    <x v="0"/>
  </r>
  <r>
    <x v="0"/>
    <x v="9"/>
    <x v="17"/>
    <x v="0"/>
  </r>
  <r>
    <x v="0"/>
    <x v="9"/>
    <x v="17"/>
    <x v="0"/>
  </r>
  <r>
    <x v="0"/>
    <x v="9"/>
    <x v="18"/>
    <x v="0"/>
  </r>
  <r>
    <x v="0"/>
    <x v="9"/>
    <x v="18"/>
    <x v="0"/>
  </r>
  <r>
    <x v="0"/>
    <x v="9"/>
    <x v="18"/>
    <x v="0"/>
  </r>
  <r>
    <x v="0"/>
    <x v="9"/>
    <x v="18"/>
    <x v="0"/>
  </r>
  <r>
    <x v="0"/>
    <x v="9"/>
    <x v="18"/>
    <x v="0"/>
  </r>
  <r>
    <x v="0"/>
    <x v="9"/>
    <x v="18"/>
    <x v="0"/>
  </r>
  <r>
    <x v="0"/>
    <x v="9"/>
    <x v="18"/>
    <x v="0"/>
  </r>
  <r>
    <x v="0"/>
    <x v="9"/>
    <x v="18"/>
    <x v="0"/>
  </r>
  <r>
    <x v="0"/>
    <x v="9"/>
    <x v="18"/>
    <x v="0"/>
  </r>
  <r>
    <x v="0"/>
    <x v="9"/>
    <x v="19"/>
    <x v="0"/>
  </r>
  <r>
    <x v="0"/>
    <x v="9"/>
    <x v="19"/>
    <x v="0"/>
  </r>
  <r>
    <x v="0"/>
    <x v="9"/>
    <x v="19"/>
    <x v="0"/>
  </r>
  <r>
    <x v="0"/>
    <x v="9"/>
    <x v="19"/>
    <x v="0"/>
  </r>
  <r>
    <x v="0"/>
    <x v="9"/>
    <x v="19"/>
    <x v="0"/>
  </r>
  <r>
    <x v="0"/>
    <x v="9"/>
    <x v="19"/>
    <x v="0"/>
  </r>
  <r>
    <x v="0"/>
    <x v="9"/>
    <x v="19"/>
    <x v="0"/>
  </r>
  <r>
    <x v="0"/>
    <x v="9"/>
    <x v="19"/>
    <x v="0"/>
  </r>
  <r>
    <x v="0"/>
    <x v="9"/>
    <x v="19"/>
    <x v="0"/>
  </r>
  <r>
    <x v="0"/>
    <x v="9"/>
    <x v="19"/>
    <x v="0"/>
  </r>
  <r>
    <x v="0"/>
    <x v="9"/>
    <x v="19"/>
    <x v="0"/>
  </r>
  <r>
    <x v="0"/>
    <x v="9"/>
    <x v="19"/>
    <x v="0"/>
  </r>
  <r>
    <x v="0"/>
    <x v="9"/>
    <x v="19"/>
    <x v="0"/>
  </r>
  <r>
    <x v="0"/>
    <x v="9"/>
    <x v="19"/>
    <x v="0"/>
  </r>
  <r>
    <x v="0"/>
    <x v="9"/>
    <x v="19"/>
    <x v="0"/>
  </r>
  <r>
    <x v="0"/>
    <x v="9"/>
    <x v="19"/>
    <x v="0"/>
  </r>
  <r>
    <x v="0"/>
    <x v="9"/>
    <x v="19"/>
    <x v="0"/>
  </r>
  <r>
    <x v="0"/>
    <x v="9"/>
    <x v="19"/>
    <x v="0"/>
  </r>
  <r>
    <x v="0"/>
    <x v="9"/>
    <x v="19"/>
    <x v="0"/>
  </r>
  <r>
    <x v="0"/>
    <x v="9"/>
    <x v="19"/>
    <x v="0"/>
  </r>
  <r>
    <x v="0"/>
    <x v="9"/>
    <x v="19"/>
    <x v="0"/>
  </r>
  <r>
    <x v="0"/>
    <x v="9"/>
    <x v="19"/>
    <x v="0"/>
  </r>
  <r>
    <x v="0"/>
    <x v="9"/>
    <x v="19"/>
    <x v="0"/>
  </r>
  <r>
    <x v="0"/>
    <x v="9"/>
    <x v="19"/>
    <x v="0"/>
  </r>
  <r>
    <x v="0"/>
    <x v="9"/>
    <x v="19"/>
    <x v="0"/>
  </r>
  <r>
    <x v="0"/>
    <x v="9"/>
    <x v="19"/>
    <x v="0"/>
  </r>
  <r>
    <x v="0"/>
    <x v="9"/>
    <x v="19"/>
    <x v="0"/>
  </r>
  <r>
    <x v="0"/>
    <x v="9"/>
    <x v="19"/>
    <x v="0"/>
  </r>
  <r>
    <x v="0"/>
    <x v="9"/>
    <x v="19"/>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10"/>
    <x v="20"/>
    <x v="0"/>
  </r>
  <r>
    <x v="0"/>
    <x v="0"/>
    <x v="21"/>
    <x v="0"/>
  </r>
  <r>
    <x v="0"/>
    <x v="0"/>
    <x v="21"/>
    <x v="0"/>
  </r>
  <r>
    <x v="0"/>
    <x v="0"/>
    <x v="21"/>
    <x v="0"/>
  </r>
  <r>
    <x v="0"/>
    <x v="0"/>
    <x v="21"/>
    <x v="0"/>
  </r>
  <r>
    <x v="0"/>
    <x v="0"/>
    <x v="21"/>
    <x v="0"/>
  </r>
  <r>
    <x v="0"/>
    <x v="0"/>
    <x v="21"/>
    <x v="0"/>
  </r>
  <r>
    <x v="0"/>
    <x v="0"/>
    <x v="21"/>
    <x v="0"/>
  </r>
  <r>
    <x v="0"/>
    <x v="0"/>
    <x v="21"/>
    <x v="0"/>
  </r>
  <r>
    <x v="0"/>
    <x v="0"/>
    <x v="21"/>
    <x v="0"/>
  </r>
  <r>
    <x v="0"/>
    <x v="0"/>
    <x v="21"/>
    <x v="0"/>
  </r>
  <r>
    <x v="0"/>
    <x v="0"/>
    <x v="21"/>
    <x v="0"/>
  </r>
  <r>
    <x v="0"/>
    <x v="0"/>
    <x v="21"/>
    <x v="0"/>
  </r>
  <r>
    <x v="0"/>
    <x v="0"/>
    <x v="21"/>
    <x v="0"/>
  </r>
  <r>
    <x v="0"/>
    <x v="0"/>
    <x v="21"/>
    <x v="0"/>
  </r>
  <r>
    <x v="0"/>
    <x v="0"/>
    <x v="21"/>
    <x v="0"/>
  </r>
  <r>
    <x v="0"/>
    <x v="0"/>
    <x v="21"/>
    <x v="0"/>
  </r>
  <r>
    <x v="0"/>
    <x v="0"/>
    <x v="21"/>
    <x v="0"/>
  </r>
  <r>
    <x v="0"/>
    <x v="0"/>
    <x v="21"/>
    <x v="0"/>
  </r>
  <r>
    <x v="0"/>
    <x v="0"/>
    <x v="21"/>
    <x v="0"/>
  </r>
  <r>
    <x v="0"/>
    <x v="0"/>
    <x v="21"/>
    <x v="0"/>
  </r>
  <r>
    <x v="0"/>
    <x v="0"/>
    <x v="21"/>
    <x v="0"/>
  </r>
  <r>
    <x v="1"/>
    <x v="11"/>
    <x v="22"/>
    <x v="10"/>
  </r>
  <r>
    <x v="1"/>
    <x v="11"/>
    <x v="22"/>
    <x v="10"/>
  </r>
  <r>
    <x v="1"/>
    <x v="11"/>
    <x v="22"/>
    <x v="10"/>
  </r>
  <r>
    <x v="1"/>
    <x v="11"/>
    <x v="22"/>
    <x v="10"/>
  </r>
  <r>
    <x v="1"/>
    <x v="11"/>
    <x v="22"/>
    <x v="0"/>
  </r>
  <r>
    <x v="1"/>
    <x v="11"/>
    <x v="22"/>
    <x v="0"/>
  </r>
  <r>
    <x v="1"/>
    <x v="11"/>
    <x v="22"/>
    <x v="0"/>
  </r>
  <r>
    <x v="1"/>
    <x v="11"/>
    <x v="22"/>
    <x v="11"/>
  </r>
  <r>
    <x v="1"/>
    <x v="11"/>
    <x v="22"/>
    <x v="11"/>
  </r>
  <r>
    <x v="1"/>
    <x v="11"/>
    <x v="22"/>
    <x v="11"/>
  </r>
  <r>
    <x v="1"/>
    <x v="11"/>
    <x v="22"/>
    <x v="11"/>
  </r>
  <r>
    <x v="1"/>
    <x v="11"/>
    <x v="22"/>
    <x v="11"/>
  </r>
  <r>
    <x v="1"/>
    <x v="11"/>
    <x v="22"/>
    <x v="10"/>
  </r>
  <r>
    <x v="1"/>
    <x v="11"/>
    <x v="22"/>
    <x v="10"/>
  </r>
  <r>
    <x v="1"/>
    <x v="11"/>
    <x v="22"/>
    <x v="10"/>
  </r>
  <r>
    <x v="1"/>
    <x v="11"/>
    <x v="22"/>
    <x v="10"/>
  </r>
  <r>
    <x v="1"/>
    <x v="11"/>
    <x v="22"/>
    <x v="11"/>
  </r>
  <r>
    <x v="1"/>
    <x v="11"/>
    <x v="22"/>
    <x v="11"/>
  </r>
  <r>
    <x v="1"/>
    <x v="11"/>
    <x v="22"/>
    <x v="11"/>
  </r>
  <r>
    <x v="1"/>
    <x v="11"/>
    <x v="22"/>
    <x v="11"/>
  </r>
  <r>
    <x v="1"/>
    <x v="11"/>
    <x v="22"/>
    <x v="11"/>
  </r>
  <r>
    <x v="1"/>
    <x v="11"/>
    <x v="22"/>
    <x v="10"/>
  </r>
  <r>
    <x v="1"/>
    <x v="11"/>
    <x v="22"/>
    <x v="10"/>
  </r>
  <r>
    <x v="1"/>
    <x v="11"/>
    <x v="22"/>
    <x v="10"/>
  </r>
  <r>
    <x v="1"/>
    <x v="11"/>
    <x v="22"/>
    <x v="10"/>
  </r>
  <r>
    <x v="1"/>
    <x v="11"/>
    <x v="22"/>
    <x v="11"/>
  </r>
  <r>
    <x v="1"/>
    <x v="11"/>
    <x v="22"/>
    <x v="11"/>
  </r>
  <r>
    <x v="1"/>
    <x v="11"/>
    <x v="22"/>
    <x v="11"/>
  </r>
  <r>
    <x v="1"/>
    <x v="11"/>
    <x v="22"/>
    <x v="11"/>
  </r>
  <r>
    <x v="1"/>
    <x v="11"/>
    <x v="22"/>
    <x v="11"/>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12"/>
    <x v="23"/>
    <x v="0"/>
  </r>
  <r>
    <x v="1"/>
    <x v="8"/>
    <x v="24"/>
    <x v="0"/>
  </r>
  <r>
    <x v="1"/>
    <x v="8"/>
    <x v="24"/>
    <x v="0"/>
  </r>
  <r>
    <x v="1"/>
    <x v="8"/>
    <x v="24"/>
    <x v="0"/>
  </r>
  <r>
    <x v="1"/>
    <x v="8"/>
    <x v="24"/>
    <x v="0"/>
  </r>
  <r>
    <x v="1"/>
    <x v="8"/>
    <x v="24"/>
    <x v="0"/>
  </r>
  <r>
    <x v="1"/>
    <x v="8"/>
    <x v="24"/>
    <x v="0"/>
  </r>
  <r>
    <x v="1"/>
    <x v="8"/>
    <x v="24"/>
    <x v="0"/>
  </r>
  <r>
    <x v="1"/>
    <x v="8"/>
    <x v="24"/>
    <x v="0"/>
  </r>
  <r>
    <x v="1"/>
    <x v="8"/>
    <x v="24"/>
    <x v="0"/>
  </r>
  <r>
    <x v="1"/>
    <x v="8"/>
    <x v="24"/>
    <x v="0"/>
  </r>
  <r>
    <x v="1"/>
    <x v="8"/>
    <x v="24"/>
    <x v="0"/>
  </r>
  <r>
    <x v="1"/>
    <x v="8"/>
    <x v="24"/>
    <x v="0"/>
  </r>
  <r>
    <x v="1"/>
    <x v="8"/>
    <x v="24"/>
    <x v="0"/>
  </r>
  <r>
    <x v="1"/>
    <x v="8"/>
    <x v="24"/>
    <x v="0"/>
  </r>
  <r>
    <x v="1"/>
    <x v="8"/>
    <x v="24"/>
    <x v="0"/>
  </r>
  <r>
    <x v="1"/>
    <x v="8"/>
    <x v="24"/>
    <x v="0"/>
  </r>
  <r>
    <x v="1"/>
    <x v="8"/>
    <x v="24"/>
    <x v="0"/>
  </r>
  <r>
    <x v="1"/>
    <x v="8"/>
    <x v="24"/>
    <x v="0"/>
  </r>
  <r>
    <x v="1"/>
    <x v="8"/>
    <x v="24"/>
    <x v="0"/>
  </r>
  <r>
    <x v="1"/>
    <x v="8"/>
    <x v="24"/>
    <x v="0"/>
  </r>
  <r>
    <x v="1"/>
    <x v="8"/>
    <x v="24"/>
    <x v="0"/>
  </r>
  <r>
    <x v="1"/>
    <x v="8"/>
    <x v="24"/>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5"/>
    <x v="0"/>
  </r>
  <r>
    <x v="1"/>
    <x v="12"/>
    <x v="26"/>
    <x v="12"/>
  </r>
  <r>
    <x v="1"/>
    <x v="12"/>
    <x v="26"/>
    <x v="12"/>
  </r>
  <r>
    <x v="1"/>
    <x v="12"/>
    <x v="26"/>
    <x v="12"/>
  </r>
  <r>
    <x v="1"/>
    <x v="12"/>
    <x v="26"/>
    <x v="13"/>
  </r>
  <r>
    <x v="0"/>
    <x v="13"/>
    <x v="27"/>
    <x v="0"/>
  </r>
  <r>
    <x v="0"/>
    <x v="13"/>
    <x v="27"/>
    <x v="0"/>
  </r>
  <r>
    <x v="0"/>
    <x v="13"/>
    <x v="27"/>
    <x v="0"/>
  </r>
  <r>
    <x v="0"/>
    <x v="13"/>
    <x v="27"/>
    <x v="0"/>
  </r>
  <r>
    <x v="0"/>
    <x v="13"/>
    <x v="27"/>
    <x v="0"/>
  </r>
  <r>
    <x v="0"/>
    <x v="6"/>
    <x v="28"/>
    <x v="0"/>
  </r>
  <r>
    <x v="0"/>
    <x v="14"/>
    <x v="29"/>
    <x v="14"/>
  </r>
  <r>
    <x v="0"/>
    <x v="14"/>
    <x v="29"/>
    <x v="14"/>
  </r>
  <r>
    <x v="0"/>
    <x v="14"/>
    <x v="29"/>
    <x v="14"/>
  </r>
  <r>
    <x v="0"/>
    <x v="14"/>
    <x v="29"/>
    <x v="14"/>
  </r>
  <r>
    <x v="0"/>
    <x v="14"/>
    <x v="29"/>
    <x v="14"/>
  </r>
  <r>
    <x v="0"/>
    <x v="14"/>
    <x v="29"/>
    <x v="14"/>
  </r>
  <r>
    <x v="0"/>
    <x v="14"/>
    <x v="29"/>
    <x v="14"/>
  </r>
  <r>
    <x v="0"/>
    <x v="14"/>
    <x v="29"/>
    <x v="14"/>
  </r>
  <r>
    <x v="0"/>
    <x v="14"/>
    <x v="29"/>
    <x v="14"/>
  </r>
  <r>
    <x v="0"/>
    <x v="14"/>
    <x v="29"/>
    <x v="14"/>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5"/>
  </r>
  <r>
    <x v="0"/>
    <x v="14"/>
    <x v="29"/>
    <x v="15"/>
  </r>
  <r>
    <x v="0"/>
    <x v="14"/>
    <x v="29"/>
    <x v="0"/>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6"/>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14"/>
    <x v="29"/>
    <x v="15"/>
  </r>
  <r>
    <x v="0"/>
    <x v="3"/>
    <x v="30"/>
    <x v="0"/>
  </r>
  <r>
    <x v="0"/>
    <x v="3"/>
    <x v="30"/>
    <x v="0"/>
  </r>
  <r>
    <x v="0"/>
    <x v="3"/>
    <x v="30"/>
    <x v="0"/>
  </r>
  <r>
    <x v="0"/>
    <x v="3"/>
    <x v="30"/>
    <x v="0"/>
  </r>
  <r>
    <x v="0"/>
    <x v="3"/>
    <x v="30"/>
    <x v="0"/>
  </r>
  <r>
    <x v="0"/>
    <x v="3"/>
    <x v="30"/>
    <x v="0"/>
  </r>
  <r>
    <x v="0"/>
    <x v="3"/>
    <x v="30"/>
    <x v="0"/>
  </r>
  <r>
    <x v="0"/>
    <x v="3"/>
    <x v="30"/>
    <x v="0"/>
  </r>
  <r>
    <x v="0"/>
    <x v="3"/>
    <x v="30"/>
    <x v="0"/>
  </r>
  <r>
    <x v="0"/>
    <x v="3"/>
    <x v="30"/>
    <x v="0"/>
  </r>
  <r>
    <x v="0"/>
    <x v="3"/>
    <x v="30"/>
    <x v="0"/>
  </r>
  <r>
    <x v="0"/>
    <x v="3"/>
    <x v="30"/>
    <x v="0"/>
  </r>
  <r>
    <x v="0"/>
    <x v="3"/>
    <x v="30"/>
    <x v="0"/>
  </r>
  <r>
    <x v="0"/>
    <x v="3"/>
    <x v="30"/>
    <x v="0"/>
  </r>
  <r>
    <x v="0"/>
    <x v="3"/>
    <x v="30"/>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3"/>
    <x v="31"/>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2"/>
    <x v="32"/>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3"/>
    <x v="33"/>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4"/>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15"/>
    <x v="35"/>
    <x v="0"/>
  </r>
  <r>
    <x v="0"/>
    <x v="9"/>
    <x v="36"/>
    <x v="0"/>
  </r>
  <r>
    <x v="0"/>
    <x v="9"/>
    <x v="36"/>
    <x v="0"/>
  </r>
  <r>
    <x v="0"/>
    <x v="9"/>
    <x v="36"/>
    <x v="0"/>
  </r>
  <r>
    <x v="0"/>
    <x v="9"/>
    <x v="36"/>
    <x v="0"/>
  </r>
  <r>
    <x v="0"/>
    <x v="9"/>
    <x v="36"/>
    <x v="0"/>
  </r>
  <r>
    <x v="0"/>
    <x v="9"/>
    <x v="36"/>
    <x v="0"/>
  </r>
  <r>
    <x v="0"/>
    <x v="9"/>
    <x v="36"/>
    <x v="0"/>
  </r>
  <r>
    <x v="0"/>
    <x v="9"/>
    <x v="36"/>
    <x v="0"/>
  </r>
  <r>
    <x v="0"/>
    <x v="9"/>
    <x v="36"/>
    <x v="0"/>
  </r>
  <r>
    <x v="0"/>
    <x v="9"/>
    <x v="36"/>
    <x v="0"/>
  </r>
  <r>
    <x v="0"/>
    <x v="9"/>
    <x v="36"/>
    <x v="0"/>
  </r>
  <r>
    <x v="0"/>
    <x v="9"/>
    <x v="36"/>
    <x v="0"/>
  </r>
  <r>
    <x v="0"/>
    <x v="9"/>
    <x v="36"/>
    <x v="0"/>
  </r>
  <r>
    <x v="0"/>
    <x v="9"/>
    <x v="36"/>
    <x v="0"/>
  </r>
  <r>
    <x v="0"/>
    <x v="9"/>
    <x v="36"/>
    <x v="0"/>
  </r>
  <r>
    <x v="0"/>
    <x v="9"/>
    <x v="36"/>
    <x v="0"/>
  </r>
  <r>
    <x v="0"/>
    <x v="9"/>
    <x v="36"/>
    <x v="0"/>
  </r>
  <r>
    <x v="0"/>
    <x v="9"/>
    <x v="36"/>
    <x v="0"/>
  </r>
  <r>
    <x v="0"/>
    <x v="9"/>
    <x v="36"/>
    <x v="0"/>
  </r>
  <r>
    <x v="0"/>
    <x v="9"/>
    <x v="36"/>
    <x v="0"/>
  </r>
  <r>
    <x v="0"/>
    <x v="9"/>
    <x v="36"/>
    <x v="0"/>
  </r>
  <r>
    <x v="0"/>
    <x v="9"/>
    <x v="36"/>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2"/>
    <x v="37"/>
    <x v="0"/>
  </r>
  <r>
    <x v="0"/>
    <x v="14"/>
    <x v="38"/>
    <x v="0"/>
  </r>
  <r>
    <x v="0"/>
    <x v="14"/>
    <x v="38"/>
    <x v="0"/>
  </r>
  <r>
    <x v="0"/>
    <x v="14"/>
    <x v="38"/>
    <x v="0"/>
  </r>
  <r>
    <x v="0"/>
    <x v="14"/>
    <x v="38"/>
    <x v="0"/>
  </r>
  <r>
    <x v="0"/>
    <x v="14"/>
    <x v="38"/>
    <x v="0"/>
  </r>
  <r>
    <x v="0"/>
    <x v="14"/>
    <x v="38"/>
    <x v="0"/>
  </r>
  <r>
    <x v="0"/>
    <x v="14"/>
    <x v="38"/>
    <x v="0"/>
  </r>
  <r>
    <x v="0"/>
    <x v="14"/>
    <x v="38"/>
    <x v="0"/>
  </r>
  <r>
    <x v="0"/>
    <x v="14"/>
    <x v="38"/>
    <x v="0"/>
  </r>
  <r>
    <x v="0"/>
    <x v="14"/>
    <x v="38"/>
    <x v="0"/>
  </r>
  <r>
    <x v="0"/>
    <x v="14"/>
    <x v="38"/>
    <x v="0"/>
  </r>
  <r>
    <x v="0"/>
    <x v="14"/>
    <x v="38"/>
    <x v="0"/>
  </r>
  <r>
    <x v="0"/>
    <x v="14"/>
    <x v="38"/>
    <x v="0"/>
  </r>
  <r>
    <x v="0"/>
    <x v="14"/>
    <x v="38"/>
    <x v="0"/>
  </r>
  <r>
    <x v="0"/>
    <x v="14"/>
    <x v="38"/>
    <x v="0"/>
  </r>
  <r>
    <x v="0"/>
    <x v="14"/>
    <x v="38"/>
    <x v="0"/>
  </r>
  <r>
    <x v="0"/>
    <x v="14"/>
    <x v="38"/>
    <x v="0"/>
  </r>
  <r>
    <x v="0"/>
    <x v="14"/>
    <x v="38"/>
    <x v="0"/>
  </r>
  <r>
    <x v="0"/>
    <x v="14"/>
    <x v="38"/>
    <x v="0"/>
  </r>
  <r>
    <x v="0"/>
    <x v="14"/>
    <x v="38"/>
    <x v="0"/>
  </r>
  <r>
    <x v="0"/>
    <x v="14"/>
    <x v="38"/>
    <x v="0"/>
  </r>
  <r>
    <x v="0"/>
    <x v="14"/>
    <x v="38"/>
    <x v="0"/>
  </r>
  <r>
    <x v="0"/>
    <x v="14"/>
    <x v="38"/>
    <x v="0"/>
  </r>
  <r>
    <x v="0"/>
    <x v="14"/>
    <x v="38"/>
    <x v="0"/>
  </r>
  <r>
    <x v="0"/>
    <x v="14"/>
    <x v="38"/>
    <x v="0"/>
  </r>
  <r>
    <x v="0"/>
    <x v="14"/>
    <x v="38"/>
    <x v="0"/>
  </r>
  <r>
    <x v="0"/>
    <x v="14"/>
    <x v="38"/>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22FD1F-4BC9-422B-A0AD-B1268AA33E9D}" name="PivotTable5" cacheId="7"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51" firstHeaderRow="1" firstDataRow="1" firstDataCol="4"/>
  <pivotFields count="4">
    <pivotField axis="axisRow" outline="0" showAll="0" defaultSubtotal="0">
      <items count="5">
        <item m="1" x="2"/>
        <item x="0"/>
        <item x="1"/>
        <item m="1" x="4"/>
        <item m="1" x="3"/>
      </items>
      <extLst>
        <ext xmlns:x14="http://schemas.microsoft.com/office/spreadsheetml/2009/9/main" uri="{2946ED86-A175-432a-8AC1-64E0C546D7DE}">
          <x14:pivotField fillDownLabels="1"/>
        </ext>
      </extLst>
    </pivotField>
    <pivotField axis="axisRow" outline="0" showAll="0" defaultSubtotal="0">
      <items count="44">
        <item m="1" x="38"/>
        <item m="1" x="19"/>
        <item m="1" x="22"/>
        <item m="1" x="29"/>
        <item m="1" x="34"/>
        <item m="1" x="33"/>
        <item m="1" x="24"/>
        <item x="7"/>
        <item x="9"/>
        <item x="12"/>
        <item m="1" x="35"/>
        <item x="15"/>
        <item m="1" x="16"/>
        <item x="3"/>
        <item x="10"/>
        <item m="1" x="26"/>
        <item x="1"/>
        <item m="1" x="28"/>
        <item m="1" x="37"/>
        <item x="2"/>
        <item x="4"/>
        <item x="8"/>
        <item m="1" x="21"/>
        <item m="1" x="18"/>
        <item m="1" x="17"/>
        <item x="14"/>
        <item x="5"/>
        <item x="6"/>
        <item m="1" x="25"/>
        <item m="1" x="36"/>
        <item m="1" x="20"/>
        <item x="13"/>
        <item m="1" x="27"/>
        <item x="11"/>
        <item m="1" x="30"/>
        <item m="1" x="23"/>
        <item m="1" x="39"/>
        <item m="1" x="40"/>
        <item m="1" x="43"/>
        <item m="1" x="41"/>
        <item m="1" x="42"/>
        <item x="0"/>
        <item m="1" x="31"/>
        <item m="1" x="32"/>
      </items>
      <extLst>
        <ext xmlns:x14="http://schemas.microsoft.com/office/spreadsheetml/2009/9/main" uri="{2946ED86-A175-432a-8AC1-64E0C546D7DE}">
          <x14:pivotField fillDownLabels="1"/>
        </ext>
      </extLst>
    </pivotField>
    <pivotField axis="axisRow" outline="0" showAll="0" defaultSubtotal="0">
      <items count="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s>
      <extLst>
        <ext xmlns:x14="http://schemas.microsoft.com/office/spreadsheetml/2009/9/main" uri="{2946ED86-A175-432a-8AC1-64E0C546D7DE}">
          <x14:pivotField fillDownLabels="1"/>
        </ext>
      </extLst>
    </pivotField>
    <pivotField axis="axisRow" outline="0" showAll="0" defaultSubtotal="0">
      <items count="29">
        <item x="4"/>
        <item x="2"/>
        <item x="5"/>
        <item x="16"/>
        <item m="1" x="25"/>
        <item x="10"/>
        <item m="1" x="17"/>
        <item x="6"/>
        <item x="9"/>
        <item x="7"/>
        <item x="8"/>
        <item x="3"/>
        <item x="11"/>
        <item m="1" x="18"/>
        <item x="12"/>
        <item x="13"/>
        <item x="14"/>
        <item x="1"/>
        <item m="1" x="19"/>
        <item m="1" x="21"/>
        <item m="1" x="23"/>
        <item m="1" x="24"/>
        <item m="1" x="22"/>
        <item m="1" x="20"/>
        <item m="1" x="26"/>
        <item x="15"/>
        <item m="1" x="28"/>
        <item m="1" x="27"/>
        <item x="0"/>
      </items>
      <extLst>
        <ext xmlns:x14="http://schemas.microsoft.com/office/spreadsheetml/2009/9/main" uri="{2946ED86-A175-432a-8AC1-64E0C546D7DE}">
          <x14:pivotField fillDownLabels="1"/>
        </ext>
      </extLst>
    </pivotField>
  </pivotFields>
  <rowFields count="4">
    <field x="0"/>
    <field x="1"/>
    <field x="2"/>
    <field x="3"/>
  </rowFields>
  <rowItems count="50">
    <i>
      <x v="1"/>
      <x v="8"/>
      <x v="17"/>
      <x v="28"/>
    </i>
    <i r="2">
      <x v="18"/>
      <x v="28"/>
    </i>
    <i r="2">
      <x v="19"/>
      <x v="28"/>
    </i>
    <i r="2">
      <x v="36"/>
      <x v="28"/>
    </i>
    <i r="1">
      <x v="11"/>
      <x v="34"/>
      <x v="28"/>
    </i>
    <i r="2">
      <x v="35"/>
      <x v="28"/>
    </i>
    <i r="1">
      <x v="13"/>
      <x v="3"/>
      <x v="28"/>
    </i>
    <i r="2">
      <x v="12"/>
      <x v="28"/>
    </i>
    <i r="2">
      <x v="30"/>
      <x v="28"/>
    </i>
    <i r="2">
      <x v="31"/>
      <x v="28"/>
    </i>
    <i r="1">
      <x v="14"/>
      <x v="20"/>
      <x v="28"/>
    </i>
    <i r="1">
      <x v="16"/>
      <x v="1"/>
      <x v="28"/>
    </i>
    <i r="1">
      <x v="19"/>
      <x v="2"/>
      <x v="28"/>
    </i>
    <i r="2">
      <x v="32"/>
      <x v="28"/>
    </i>
    <i r="2">
      <x v="37"/>
      <x v="28"/>
    </i>
    <i r="1">
      <x v="25"/>
      <x v="29"/>
      <x v="3"/>
    </i>
    <i r="3">
      <x v="16"/>
    </i>
    <i r="3">
      <x v="25"/>
    </i>
    <i r="3">
      <x v="28"/>
    </i>
    <i r="2">
      <x v="38"/>
      <x v="28"/>
    </i>
    <i r="1">
      <x v="26"/>
      <x v="8"/>
      <x v="28"/>
    </i>
    <i r="1">
      <x v="27"/>
      <x v="10"/>
      <x v="28"/>
    </i>
    <i r="2">
      <x v="11"/>
      <x v="28"/>
    </i>
    <i r="2">
      <x v="28"/>
      <x v="28"/>
    </i>
    <i r="1">
      <x v="31"/>
      <x v="27"/>
      <x v="28"/>
    </i>
    <i r="2">
      <x v="33"/>
      <x v="28"/>
    </i>
    <i r="1">
      <x v="41"/>
      <x/>
      <x v="28"/>
    </i>
    <i r="2">
      <x v="5"/>
      <x v="28"/>
    </i>
    <i r="2">
      <x v="7"/>
      <x v="28"/>
    </i>
    <i r="2">
      <x v="9"/>
      <x v="28"/>
    </i>
    <i r="2">
      <x v="21"/>
      <x v="28"/>
    </i>
    <i>
      <x v="2"/>
      <x v="7"/>
      <x v="13"/>
      <x v="7"/>
    </i>
    <i r="3">
      <x v="9"/>
    </i>
    <i r="3">
      <x v="10"/>
    </i>
    <i r="2">
      <x v="15"/>
      <x v="28"/>
    </i>
    <i r="2">
      <x v="16"/>
      <x v="8"/>
    </i>
    <i r="1">
      <x v="9"/>
      <x v="23"/>
      <x v="28"/>
    </i>
    <i r="2">
      <x v="25"/>
      <x v="28"/>
    </i>
    <i r="2">
      <x v="26"/>
      <x v="14"/>
    </i>
    <i r="3">
      <x v="15"/>
    </i>
    <i r="1">
      <x v="20"/>
      <x v="4"/>
      <x v="1"/>
    </i>
    <i r="3">
      <x v="17"/>
    </i>
    <i r="2">
      <x v="6"/>
      <x/>
    </i>
    <i r="3">
      <x v="2"/>
    </i>
    <i r="3">
      <x v="11"/>
    </i>
    <i r="1">
      <x v="21"/>
      <x v="14"/>
      <x v="28"/>
    </i>
    <i r="2">
      <x v="24"/>
      <x v="28"/>
    </i>
    <i r="1">
      <x v="33"/>
      <x v="22"/>
      <x v="5"/>
    </i>
    <i r="3">
      <x v="12"/>
    </i>
    <i r="3">
      <x v="2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T2000" totalsRowShown="0" headerRowDxfId="45" dataDxfId="43" headerRowBorderDxfId="44" tableBorderDxfId="42">
  <autoFilter ref="A1:T2000" xr:uid="{B64EBD1F-FB9D-4E99-A525-C5977D85A80A}"/>
  <sortState xmlns:xlrd2="http://schemas.microsoft.com/office/spreadsheetml/2017/richdata2" ref="A2:T2000">
    <sortCondition ref="J1:J2000"/>
  </sortState>
  <tableColumns count="20">
    <tableColumn id="1" xr3:uid="{184D060F-9263-4654-9D39-51DBD778DFA7}" name="productItemNumber" dataDxfId="41"/>
    <tableColumn id="16" xr3:uid="{97933E01-D864-41EB-BDC3-D7C0DE69DF36}" name="productStringSize" dataDxfId="40">
      <calculatedColumnFormula>IF(ISBLANK(D2),"",TRIM(D2))</calculatedColumnFormula>
    </tableColumn>
    <tableColumn id="18" xr3:uid="{E38473EF-55B2-41C8-AE73-F66DC42056A7}" name="size" dataDxfId="39">
      <calculatedColumnFormula>IF(ISBLANK(D2),"",TRIM(D2))</calculatedColumnFormula>
    </tableColumn>
    <tableColumn id="21" xr3:uid="{AD3C5D12-1E24-4899-9092-9FCC0683C964}" name="size2" dataDxfId="38"/>
    <tableColumn id="2" xr3:uid="{EEAC79AD-2073-4FD0-81E8-AF24187C1D7C}" name="productTitle" dataDxfId="37"/>
    <tableColumn id="3" xr3:uid="{3F43EDC1-7A91-4A60-9A3E-7923CC95D177}" name="productOriginalName" dataDxfId="36"/>
    <tableColumn id="4" xr3:uid="{15C8FCF0-954D-40A0-97A3-C4B3BAB1563A}" name="productMark" dataDxfId="35"/>
    <tableColumn id="5" xr3:uid="{864E030B-08C5-46CA-B57A-BABD77E9B7B7}" name="productCategory" dataDxfId="34"/>
    <tableColumn id="6" xr3:uid="{0467EC17-1B0B-4601-831B-54FC422C4CAC}" name="productSubCategory" dataDxfId="33"/>
    <tableColumn id="7" xr3:uid="{D780A98D-D456-4BD3-9845-D6B38EF83874}" name="productChildCategory" dataDxfId="32"/>
    <tableColumn id="8" xr3:uid="{1A9543F4-009F-4784-A154-517C82FE2D15}" name="productChildSubCategory" dataDxfId="31"/>
    <tableColumn id="9" xr3:uid="{75B9060B-22D5-4ECA-AA11-5C3B35A176BD}" name="productDescription" dataDxfId="30"/>
    <tableColumn id="10" xr3:uid="{D06CFF72-6CD5-4BC2-98DA-76917147BCDC}" name="productEAN" dataDxfId="29"/>
    <tableColumn id="13" xr3:uid="{29B26DFC-6329-4A6F-A05A-C1D423454234}" name="productPieceWebshopPrice" dataDxfId="28"/>
    <tableColumn id="11" xr3:uid="{A1AC3521-C4DA-4500-B72B-0AD8620D77E6}" name="productPriceType" dataDxfId="27"/>
    <tableColumn id="15" xr3:uid="{B1861436-472A-42DE-8470-1A06B3518631}" name="productWeight" dataDxfId="26"/>
    <tableColumn id="19" xr3:uid="{BB8A20DD-3873-41E8-9E0F-B4367F31F43F}" name="originalname" dataDxfId="25"/>
    <tableColumn id="20" xr3:uid="{67E9CB83-3CC9-42E5-B134-9CE140AA187D}" name="colorOriginal" dataDxfId="24"/>
    <tableColumn id="12" xr3:uid="{FF0E6242-23E8-4655-B5E2-636F98211531}" name="color" dataDxfId="23">
      <calculatedColumnFormula>IF(T2="", "", IFERROR(VLOOKUP(T2, colorList!A:B,2,FALSE),""))</calculatedColumnFormula>
    </tableColumn>
    <tableColumn id="14" xr3:uid="{7EFF8D6B-F820-4A6C-8F4F-2356CCC34225}" name="Column2" dataDxfId="22"/>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dimension ref="A1:T2001"/>
  <sheetViews>
    <sheetView zoomScale="66" zoomScaleNormal="70" workbookViewId="0">
      <selection activeCell="B3" sqref="B3"/>
    </sheetView>
  </sheetViews>
  <sheetFormatPr defaultColWidth="9.140625" defaultRowHeight="60" customHeight="1" x14ac:dyDescent="0.25"/>
  <cols>
    <col min="1" max="1" width="21.140625" style="26" bestFit="1" customWidth="1"/>
    <col min="2" max="3" width="24.42578125" style="26" customWidth="1"/>
    <col min="4" max="4" width="13.7109375" style="26" bestFit="1" customWidth="1"/>
    <col min="5" max="5" width="24.42578125" style="26" customWidth="1"/>
    <col min="6" max="6" width="27.140625" style="26" customWidth="1"/>
    <col min="7" max="7" width="40.85546875" style="26" customWidth="1"/>
    <col min="8" max="8" width="16.85546875" style="26" bestFit="1" customWidth="1"/>
    <col min="9" max="9" width="18.42578125" style="26" bestFit="1" customWidth="1"/>
    <col min="10" max="10" width="21.7109375" style="26" customWidth="1"/>
    <col min="11" max="11" width="27.7109375" style="26" customWidth="1"/>
    <col min="12" max="12" width="25.42578125" style="26" customWidth="1"/>
    <col min="13" max="13" width="53" style="26" customWidth="1"/>
    <col min="14" max="14" width="14.28515625" style="26" customWidth="1"/>
    <col min="15" max="16" width="16.28515625" style="26" customWidth="1"/>
    <col min="17" max="17" width="17.7109375" style="26" customWidth="1"/>
    <col min="18" max="18" width="17.7109375" style="26" bestFit="1" customWidth="1"/>
    <col min="20" max="20" width="13.7109375" style="26" bestFit="1" customWidth="1"/>
    <col min="21" max="16384" width="9.140625" style="26"/>
  </cols>
  <sheetData>
    <row r="1" spans="1:20" s="69" customFormat="1" ht="60" customHeight="1" x14ac:dyDescent="0.25">
      <c r="A1" s="28" t="s">
        <v>0</v>
      </c>
      <c r="B1" s="28" t="s">
        <v>1</v>
      </c>
      <c r="C1" s="28" t="s">
        <v>2</v>
      </c>
      <c r="D1" s="85" t="s">
        <v>3</v>
      </c>
      <c r="E1" s="28" t="s">
        <v>4</v>
      </c>
      <c r="F1" s="28" t="s">
        <v>5</v>
      </c>
      <c r="G1" s="28" t="s">
        <v>6</v>
      </c>
      <c r="H1" s="29" t="s">
        <v>7</v>
      </c>
      <c r="I1" s="28" t="s">
        <v>8</v>
      </c>
      <c r="J1" s="28" t="s">
        <v>9</v>
      </c>
      <c r="K1" s="28" t="s">
        <v>10</v>
      </c>
      <c r="L1" s="68" t="s">
        <v>11</v>
      </c>
      <c r="M1" s="29" t="s">
        <v>12</v>
      </c>
      <c r="N1" s="28" t="s">
        <v>13</v>
      </c>
      <c r="O1" s="28" t="s">
        <v>14</v>
      </c>
      <c r="P1" s="28" t="s">
        <v>15</v>
      </c>
      <c r="Q1" s="85" t="s">
        <v>16</v>
      </c>
      <c r="R1" s="85" t="s">
        <v>17</v>
      </c>
      <c r="S1" s="85" t="s">
        <v>18</v>
      </c>
      <c r="T1" s="85" t="s">
        <v>19</v>
      </c>
    </row>
    <row r="2" spans="1:20" ht="60" customHeight="1" x14ac:dyDescent="0.25">
      <c r="A2" s="47">
        <v>6202614</v>
      </c>
      <c r="B2" s="4" t="s">
        <v>20</v>
      </c>
      <c r="C2" s="4" t="str">
        <f t="shared" ref="C2:C65" si="0">IF(ISBLANK(D2),"",TRIM(D2))</f>
        <v>14 cm</v>
      </c>
      <c r="D2" s="84" t="s">
        <v>20</v>
      </c>
      <c r="E2" s="47" t="s">
        <v>21</v>
      </c>
      <c r="F2" s="47" t="s">
        <v>22</v>
      </c>
      <c r="G2" s="48" t="s">
        <v>23</v>
      </c>
      <c r="H2" s="49" t="s">
        <v>24</v>
      </c>
      <c r="I2" s="24" t="s">
        <v>25</v>
      </c>
      <c r="J2" s="48" t="s">
        <v>26</v>
      </c>
      <c r="K2" s="48"/>
      <c r="L2" s="50" t="s">
        <v>27</v>
      </c>
      <c r="M2" s="49">
        <v>4057962016675</v>
      </c>
      <c r="N2" s="48">
        <v>49.95</v>
      </c>
      <c r="O2" s="13" t="s">
        <v>28</v>
      </c>
      <c r="P2" s="48">
        <v>0.2</v>
      </c>
      <c r="Q2" s="84" t="s">
        <v>29</v>
      </c>
      <c r="R2" s="84"/>
      <c r="S2" s="84" t="str">
        <f>IF(T2="", "", IFERROR(VLOOKUP(T2, colorList!A:B,2,FALSE),""))</f>
        <v/>
      </c>
      <c r="T2" s="84" t="str">
        <f t="shared" ref="T2:T65" si="1">IF(R2 = "", "", TRIM(R2))</f>
        <v/>
      </c>
    </row>
    <row r="3" spans="1:20" ht="60" customHeight="1" x14ac:dyDescent="0.25">
      <c r="A3" s="47">
        <v>6202615</v>
      </c>
      <c r="B3" s="4" t="s">
        <v>30</v>
      </c>
      <c r="C3" s="4" t="str">
        <f t="shared" si="0"/>
        <v>15 cm</v>
      </c>
      <c r="D3" s="84" t="s">
        <v>30</v>
      </c>
      <c r="E3" s="47" t="s">
        <v>21</v>
      </c>
      <c r="F3" s="47" t="s">
        <v>31</v>
      </c>
      <c r="G3" s="48" t="s">
        <v>23</v>
      </c>
      <c r="H3" s="49" t="s">
        <v>24</v>
      </c>
      <c r="I3" s="24" t="s">
        <v>25</v>
      </c>
      <c r="J3" s="48" t="s">
        <v>26</v>
      </c>
      <c r="K3" s="48"/>
      <c r="L3" s="50" t="s">
        <v>27</v>
      </c>
      <c r="M3" s="49">
        <v>4057962016682</v>
      </c>
      <c r="N3" s="48">
        <v>49.95</v>
      </c>
      <c r="O3" s="13" t="s">
        <v>28</v>
      </c>
      <c r="P3" s="48">
        <v>0.161</v>
      </c>
      <c r="Q3" s="84" t="s">
        <v>29</v>
      </c>
      <c r="R3" s="84"/>
      <c r="S3" s="84" t="str">
        <f>IF(T3="", "", IFERROR(VLOOKUP(T3, colorList!A:B,2,FALSE),""))</f>
        <v/>
      </c>
      <c r="T3" s="84" t="str">
        <f t="shared" si="1"/>
        <v/>
      </c>
    </row>
    <row r="4" spans="1:20" ht="60" customHeight="1" x14ac:dyDescent="0.25">
      <c r="A4" s="47">
        <v>620510</v>
      </c>
      <c r="B4" s="4" t="str">
        <f>IF(ISBLANK(D4),"",TRIM(D4))</f>
        <v>16 mm</v>
      </c>
      <c r="C4" s="4" t="str">
        <f t="shared" si="0"/>
        <v>16 mm</v>
      </c>
      <c r="D4" s="84" t="s">
        <v>32</v>
      </c>
      <c r="E4" s="47" t="s">
        <v>21</v>
      </c>
      <c r="F4" s="47" t="s">
        <v>33</v>
      </c>
      <c r="G4" s="48" t="s">
        <v>23</v>
      </c>
      <c r="H4" s="49" t="s">
        <v>24</v>
      </c>
      <c r="I4" s="24" t="s">
        <v>25</v>
      </c>
      <c r="J4" s="98" t="s">
        <v>26</v>
      </c>
      <c r="K4" s="48"/>
      <c r="L4" s="50" t="s">
        <v>34</v>
      </c>
      <c r="M4" s="49">
        <v>4043969320594</v>
      </c>
      <c r="N4" s="48">
        <v>44.95</v>
      </c>
      <c r="O4" s="13" t="s">
        <v>28</v>
      </c>
      <c r="P4" s="48">
        <v>0.2</v>
      </c>
      <c r="Q4" s="84" t="s">
        <v>35</v>
      </c>
      <c r="R4" s="84"/>
      <c r="S4" s="84" t="str">
        <f>IF(T4="", "", IFERROR(VLOOKUP(T4, colorList!A:B,2,FALSE),""))</f>
        <v/>
      </c>
      <c r="T4" s="84" t="str">
        <f t="shared" si="1"/>
        <v/>
      </c>
    </row>
    <row r="5" spans="1:20" ht="60" customHeight="1" x14ac:dyDescent="0.25">
      <c r="A5" s="47">
        <v>620511</v>
      </c>
      <c r="B5" s="4" t="str">
        <f>IF(ISBLANK(D5),"",TRIM(D5))</f>
        <v>16 mm</v>
      </c>
      <c r="C5" s="4" t="str">
        <f t="shared" si="0"/>
        <v>16 mm</v>
      </c>
      <c r="D5" s="84" t="s">
        <v>32</v>
      </c>
      <c r="E5" s="47" t="s">
        <v>21</v>
      </c>
      <c r="F5" s="47" t="s">
        <v>36</v>
      </c>
      <c r="G5" s="48" t="s">
        <v>23</v>
      </c>
      <c r="H5" s="49" t="s">
        <v>24</v>
      </c>
      <c r="I5" s="24" t="s">
        <v>25</v>
      </c>
      <c r="J5" s="98" t="s">
        <v>26</v>
      </c>
      <c r="K5" s="48"/>
      <c r="L5" s="50" t="s">
        <v>37</v>
      </c>
      <c r="M5" s="49">
        <v>4043969173664</v>
      </c>
      <c r="N5" s="48">
        <v>44.95</v>
      </c>
      <c r="O5" s="13" t="s">
        <v>28</v>
      </c>
      <c r="P5" s="48">
        <v>0.19</v>
      </c>
      <c r="Q5" s="84" t="s">
        <v>35</v>
      </c>
      <c r="R5" s="84"/>
      <c r="S5" s="84" t="str">
        <f>IF(T5="", "", IFERROR(VLOOKUP(T5, colorList!A:B,2,FALSE),""))</f>
        <v/>
      </c>
      <c r="T5" s="84" t="str">
        <f t="shared" si="1"/>
        <v/>
      </c>
    </row>
    <row r="6" spans="1:20" ht="60" customHeight="1" x14ac:dyDescent="0.25">
      <c r="A6" s="47">
        <v>620512</v>
      </c>
      <c r="B6" s="4" t="str">
        <f>IF(ISBLANK(D6),"",TRIM(D6))</f>
        <v>16 mm</v>
      </c>
      <c r="C6" s="4" t="str">
        <f t="shared" si="0"/>
        <v>16 mm</v>
      </c>
      <c r="D6" s="84" t="s">
        <v>32</v>
      </c>
      <c r="E6" s="47" t="s">
        <v>21</v>
      </c>
      <c r="F6" s="47" t="s">
        <v>38</v>
      </c>
      <c r="G6" s="48" t="s">
        <v>23</v>
      </c>
      <c r="H6" s="49" t="s">
        <v>24</v>
      </c>
      <c r="I6" s="24" t="s">
        <v>25</v>
      </c>
      <c r="J6" s="98" t="s">
        <v>26</v>
      </c>
      <c r="K6" s="48"/>
      <c r="L6" s="50" t="s">
        <v>37</v>
      </c>
      <c r="M6" s="49">
        <v>4043969033753</v>
      </c>
      <c r="N6" s="48">
        <v>44.95</v>
      </c>
      <c r="O6" s="13" t="s">
        <v>28</v>
      </c>
      <c r="P6" s="48">
        <v>0.2</v>
      </c>
      <c r="Q6" s="84" t="s">
        <v>35</v>
      </c>
      <c r="R6" s="84"/>
      <c r="S6" s="84" t="str">
        <f>IF(T6="", "", IFERROR(VLOOKUP(T6, colorList!A:B,2,FALSE),""))</f>
        <v/>
      </c>
      <c r="T6" s="84" t="str">
        <f t="shared" si="1"/>
        <v/>
      </c>
    </row>
    <row r="7" spans="1:20" ht="60" customHeight="1" x14ac:dyDescent="0.25">
      <c r="A7" s="47">
        <v>620513</v>
      </c>
      <c r="B7" s="4" t="str">
        <f>IF(ISBLANK(D7),"",TRIM(D7))</f>
        <v>16 mm</v>
      </c>
      <c r="C7" s="4" t="str">
        <f t="shared" si="0"/>
        <v>16 mm</v>
      </c>
      <c r="D7" s="84" t="s">
        <v>32</v>
      </c>
      <c r="E7" s="47" t="s">
        <v>21</v>
      </c>
      <c r="F7" s="47" t="s">
        <v>39</v>
      </c>
      <c r="G7" s="48" t="s">
        <v>23</v>
      </c>
      <c r="H7" s="49" t="s">
        <v>24</v>
      </c>
      <c r="I7" s="24" t="s">
        <v>25</v>
      </c>
      <c r="J7" s="48" t="s">
        <v>26</v>
      </c>
      <c r="K7" s="48"/>
      <c r="L7" s="50" t="s">
        <v>37</v>
      </c>
      <c r="M7" s="49">
        <v>4043969033760</v>
      </c>
      <c r="N7" s="48">
        <v>44.95</v>
      </c>
      <c r="O7" s="13" t="s">
        <v>28</v>
      </c>
      <c r="P7" s="48">
        <v>0.2</v>
      </c>
      <c r="Q7" s="84" t="s">
        <v>35</v>
      </c>
      <c r="R7" s="84"/>
      <c r="S7" s="84" t="str">
        <f>IF(T7="", "", IFERROR(VLOOKUP(T7, colorList!A:B,2,FALSE),""))</f>
        <v/>
      </c>
      <c r="T7" s="84" t="str">
        <f t="shared" si="1"/>
        <v/>
      </c>
    </row>
    <row r="8" spans="1:20" ht="60" customHeight="1" x14ac:dyDescent="0.25">
      <c r="A8" s="47">
        <v>620514</v>
      </c>
      <c r="B8" s="4" t="str">
        <f>IF(ISBLANK(D8),"",TRIM(D8))</f>
        <v>16 mm</v>
      </c>
      <c r="C8" s="4" t="str">
        <f t="shared" si="0"/>
        <v>16 mm</v>
      </c>
      <c r="D8" s="84" t="s">
        <v>32</v>
      </c>
      <c r="E8" s="47" t="s">
        <v>21</v>
      </c>
      <c r="F8" s="47" t="s">
        <v>40</v>
      </c>
      <c r="G8" s="48" t="s">
        <v>23</v>
      </c>
      <c r="H8" s="49" t="s">
        <v>24</v>
      </c>
      <c r="I8" s="24" t="s">
        <v>25</v>
      </c>
      <c r="J8" s="48" t="s">
        <v>26</v>
      </c>
      <c r="K8" s="48"/>
      <c r="L8" s="50" t="s">
        <v>37</v>
      </c>
      <c r="M8" s="49">
        <v>4043969033777</v>
      </c>
      <c r="N8" s="48">
        <v>44.95</v>
      </c>
      <c r="O8" s="13" t="s">
        <v>28</v>
      </c>
      <c r="P8" s="48">
        <v>0.24</v>
      </c>
      <c r="Q8" s="84" t="s">
        <v>35</v>
      </c>
      <c r="R8" s="84"/>
      <c r="S8" s="84" t="str">
        <f>IF(T8="", "", IFERROR(VLOOKUP(T8, colorList!A:B,2,FALSE),""))</f>
        <v/>
      </c>
      <c r="T8" s="84" t="str">
        <f t="shared" si="1"/>
        <v/>
      </c>
    </row>
    <row r="9" spans="1:20" ht="60" customHeight="1" x14ac:dyDescent="0.25">
      <c r="A9" s="23" t="s">
        <v>41</v>
      </c>
      <c r="B9" s="4" t="s">
        <v>42</v>
      </c>
      <c r="C9" s="4" t="str">
        <f t="shared" si="0"/>
        <v>11 cm</v>
      </c>
      <c r="D9" s="84" t="s">
        <v>42</v>
      </c>
      <c r="E9" s="23" t="s">
        <v>43</v>
      </c>
      <c r="F9" s="23" t="s">
        <v>44</v>
      </c>
      <c r="G9" s="24" t="s">
        <v>45</v>
      </c>
      <c r="H9" s="25" t="s">
        <v>24</v>
      </c>
      <c r="I9" s="24" t="s">
        <v>25</v>
      </c>
      <c r="J9" s="24" t="s">
        <v>26</v>
      </c>
      <c r="K9" s="24"/>
      <c r="L9" s="9" t="s">
        <v>46</v>
      </c>
      <c r="M9" s="25">
        <v>4043969392218</v>
      </c>
      <c r="N9" s="24">
        <v>24.95</v>
      </c>
      <c r="O9" s="13" t="s">
        <v>28</v>
      </c>
      <c r="P9" s="24">
        <v>0.3</v>
      </c>
      <c r="Q9" s="84" t="s">
        <v>47</v>
      </c>
      <c r="R9" s="84"/>
      <c r="S9" s="84" t="str">
        <f>IF(T9="", "", IFERROR(VLOOKUP(T9, colorList!A:B,2,FALSE),""))</f>
        <v/>
      </c>
      <c r="T9" s="84" t="str">
        <f t="shared" si="1"/>
        <v/>
      </c>
    </row>
    <row r="10" spans="1:20" ht="60" customHeight="1" x14ac:dyDescent="0.25">
      <c r="A10" s="23" t="s">
        <v>48</v>
      </c>
      <c r="B10" s="4" t="s">
        <v>49</v>
      </c>
      <c r="C10" s="4" t="str">
        <f t="shared" si="0"/>
        <v>12 cm</v>
      </c>
      <c r="D10" s="84" t="s">
        <v>49</v>
      </c>
      <c r="E10" s="23" t="s">
        <v>43</v>
      </c>
      <c r="F10" s="23" t="s">
        <v>50</v>
      </c>
      <c r="G10" s="24" t="s">
        <v>45</v>
      </c>
      <c r="H10" s="25" t="s">
        <v>24</v>
      </c>
      <c r="I10" s="24" t="s">
        <v>25</v>
      </c>
      <c r="J10" s="24" t="s">
        <v>26</v>
      </c>
      <c r="K10" s="24"/>
      <c r="L10" s="9" t="s">
        <v>46</v>
      </c>
      <c r="M10" s="25">
        <v>4043969392225</v>
      </c>
      <c r="N10" s="24">
        <v>24.95</v>
      </c>
      <c r="O10" s="13" t="s">
        <v>28</v>
      </c>
      <c r="P10" s="24">
        <v>0.3</v>
      </c>
      <c r="Q10" s="84" t="s">
        <v>47</v>
      </c>
      <c r="R10" s="84"/>
      <c r="S10" s="84" t="str">
        <f>IF(T10="", "", IFERROR(VLOOKUP(T10, colorList!A:B,2,FALSE),""))</f>
        <v/>
      </c>
      <c r="T10" s="84" t="str">
        <f t="shared" si="1"/>
        <v/>
      </c>
    </row>
    <row r="11" spans="1:20" ht="60" customHeight="1" x14ac:dyDescent="0.25">
      <c r="A11" s="23" t="s">
        <v>51</v>
      </c>
      <c r="B11" s="4" t="s">
        <v>52</v>
      </c>
      <c r="C11" s="4" t="str">
        <f t="shared" si="0"/>
        <v>13 cm</v>
      </c>
      <c r="D11" s="84" t="s">
        <v>52</v>
      </c>
      <c r="E11" s="23" t="s">
        <v>43</v>
      </c>
      <c r="F11" s="23" t="s">
        <v>53</v>
      </c>
      <c r="G11" s="24" t="s">
        <v>45</v>
      </c>
      <c r="H11" s="25" t="s">
        <v>24</v>
      </c>
      <c r="I11" s="24" t="s">
        <v>25</v>
      </c>
      <c r="J11" s="24" t="s">
        <v>26</v>
      </c>
      <c r="K11" s="24"/>
      <c r="L11" s="9" t="s">
        <v>46</v>
      </c>
      <c r="M11" s="25">
        <v>4043969392232</v>
      </c>
      <c r="N11" s="24">
        <v>24.95</v>
      </c>
      <c r="O11" s="13" t="s">
        <v>28</v>
      </c>
      <c r="P11" s="24">
        <v>0.3</v>
      </c>
      <c r="Q11" s="84" t="s">
        <v>47</v>
      </c>
      <c r="R11" s="84"/>
      <c r="S11" s="84" t="str">
        <f>IF(T11="", "", IFERROR(VLOOKUP(T11, colorList!A:B,2,FALSE),""))</f>
        <v/>
      </c>
      <c r="T11" s="84" t="str">
        <f t="shared" si="1"/>
        <v/>
      </c>
    </row>
    <row r="12" spans="1:20" ht="60" customHeight="1" x14ac:dyDescent="0.25">
      <c r="A12" s="23" t="s">
        <v>54</v>
      </c>
      <c r="B12" s="4" t="s">
        <v>20</v>
      </c>
      <c r="C12" s="4" t="str">
        <f t="shared" si="0"/>
        <v>14 cm</v>
      </c>
      <c r="D12" s="84" t="s">
        <v>20</v>
      </c>
      <c r="E12" s="23" t="s">
        <v>43</v>
      </c>
      <c r="F12" s="23" t="s">
        <v>55</v>
      </c>
      <c r="G12" s="24" t="s">
        <v>45</v>
      </c>
      <c r="H12" s="25" t="s">
        <v>24</v>
      </c>
      <c r="I12" s="24" t="s">
        <v>25</v>
      </c>
      <c r="J12" s="24" t="s">
        <v>26</v>
      </c>
      <c r="K12" s="24"/>
      <c r="L12" s="9" t="s">
        <v>46</v>
      </c>
      <c r="M12" s="25">
        <v>4043969392249</v>
      </c>
      <c r="N12" s="24">
        <v>24.95</v>
      </c>
      <c r="O12" s="13" t="s">
        <v>28</v>
      </c>
      <c r="P12" s="24">
        <v>0.3</v>
      </c>
      <c r="Q12" s="84" t="s">
        <v>47</v>
      </c>
      <c r="R12" s="84"/>
      <c r="S12" s="84" t="str">
        <f>IF(T12="", "", IFERROR(VLOOKUP(T12, colorList!A:B,2,FALSE),""))</f>
        <v/>
      </c>
      <c r="T12" s="84" t="str">
        <f t="shared" si="1"/>
        <v/>
      </c>
    </row>
    <row r="13" spans="1:20" ht="60" customHeight="1" x14ac:dyDescent="0.25">
      <c r="A13" s="4">
        <v>390160</v>
      </c>
      <c r="B13" s="4" t="str">
        <f t="shared" ref="B13:B18" si="2">IF(ISBLANK(D13),"",TRIM(D13))</f>
        <v>200 ml</v>
      </c>
      <c r="C13" s="4" t="str">
        <f t="shared" si="0"/>
        <v>200 ml</v>
      </c>
      <c r="D13" s="84" t="s">
        <v>56</v>
      </c>
      <c r="E13" s="4" t="s">
        <v>57</v>
      </c>
      <c r="F13" s="4" t="s">
        <v>58</v>
      </c>
      <c r="G13" s="15" t="s">
        <v>45</v>
      </c>
      <c r="H13" s="16" t="s">
        <v>24</v>
      </c>
      <c r="I13" s="15" t="s">
        <v>59</v>
      </c>
      <c r="J13" s="15" t="s">
        <v>60</v>
      </c>
      <c r="K13" s="15"/>
      <c r="L13" s="1" t="s">
        <v>61</v>
      </c>
      <c r="M13" s="16">
        <v>4043969116333</v>
      </c>
      <c r="N13" s="15">
        <v>10.95</v>
      </c>
      <c r="O13" s="13" t="s">
        <v>28</v>
      </c>
      <c r="P13" s="15">
        <v>0.21</v>
      </c>
      <c r="Q13" s="84" t="s">
        <v>62</v>
      </c>
      <c r="R13" s="84" t="s">
        <v>63</v>
      </c>
      <c r="S13" s="84" t="str">
        <f>IF(T13="", "", IFERROR(VLOOKUP(T13, colorList!A:B,2,FALSE),""))</f>
        <v>kék</v>
      </c>
      <c r="T13" s="84" t="str">
        <f t="shared" si="1"/>
        <v>blau</v>
      </c>
    </row>
    <row r="14" spans="1:20" ht="60" customHeight="1" x14ac:dyDescent="0.25">
      <c r="A14" s="3">
        <v>390170</v>
      </c>
      <c r="B14" s="4" t="str">
        <f t="shared" si="2"/>
        <v>200 ml</v>
      </c>
      <c r="C14" s="4" t="str">
        <f t="shared" si="0"/>
        <v>200 ml</v>
      </c>
      <c r="D14" s="84" t="s">
        <v>56</v>
      </c>
      <c r="E14" s="3" t="s">
        <v>57</v>
      </c>
      <c r="F14" s="3" t="s">
        <v>64</v>
      </c>
      <c r="G14" s="13" t="s">
        <v>45</v>
      </c>
      <c r="H14" s="14" t="s">
        <v>24</v>
      </c>
      <c r="I14" s="13" t="s">
        <v>59</v>
      </c>
      <c r="J14" s="13" t="s">
        <v>60</v>
      </c>
      <c r="K14" s="13"/>
      <c r="L14" s="2" t="s">
        <v>65</v>
      </c>
      <c r="M14" s="14">
        <v>4043969116401</v>
      </c>
      <c r="N14" s="13">
        <v>10.95</v>
      </c>
      <c r="O14" s="13" t="s">
        <v>28</v>
      </c>
      <c r="P14" s="13">
        <v>0.21</v>
      </c>
      <c r="Q14" s="84" t="s">
        <v>62</v>
      </c>
      <c r="R14" s="84" t="s">
        <v>66</v>
      </c>
      <c r="S14" s="84" t="str">
        <f>IF(T14="", "", IFERROR(VLOOKUP(T14, colorList!A:B,2,FALSE),""))</f>
        <v>színtelen</v>
      </c>
      <c r="T14" s="84" t="str">
        <f t="shared" si="1"/>
        <v>farblos</v>
      </c>
    </row>
    <row r="15" spans="1:20" ht="60" customHeight="1" x14ac:dyDescent="0.25">
      <c r="A15" s="4">
        <v>390180</v>
      </c>
      <c r="B15" s="4" t="str">
        <f t="shared" si="2"/>
        <v>200 ml</v>
      </c>
      <c r="C15" s="4" t="str">
        <f t="shared" si="0"/>
        <v>200 ml</v>
      </c>
      <c r="D15" s="84" t="s">
        <v>56</v>
      </c>
      <c r="E15" s="4" t="s">
        <v>67</v>
      </c>
      <c r="F15" s="4" t="s">
        <v>68</v>
      </c>
      <c r="G15" s="15" t="s">
        <v>45</v>
      </c>
      <c r="H15" s="16" t="s">
        <v>24</v>
      </c>
      <c r="I15" s="15" t="s">
        <v>59</v>
      </c>
      <c r="J15" s="15" t="s">
        <v>60</v>
      </c>
      <c r="K15" s="15"/>
      <c r="L15" s="1" t="s">
        <v>69</v>
      </c>
      <c r="M15" s="16">
        <v>4043969116326</v>
      </c>
      <c r="N15" s="15">
        <v>11.95</v>
      </c>
      <c r="O15" s="13" t="s">
        <v>28</v>
      </c>
      <c r="P15" s="15">
        <v>0.22500000000000001</v>
      </c>
      <c r="Q15" s="84" t="s">
        <v>70</v>
      </c>
      <c r="R15" s="84"/>
      <c r="S15" s="84" t="str">
        <f>IF(T15="", "", IFERROR(VLOOKUP(T15, colorList!A:B,2,FALSE),""))</f>
        <v/>
      </c>
      <c r="T15" s="84" t="str">
        <f t="shared" si="1"/>
        <v/>
      </c>
    </row>
    <row r="16" spans="1:20" ht="60" customHeight="1" x14ac:dyDescent="0.25">
      <c r="A16" s="3">
        <v>390181</v>
      </c>
      <c r="B16" s="4" t="str">
        <f t="shared" si="2"/>
        <v>250 g</v>
      </c>
      <c r="C16" s="4" t="str">
        <f t="shared" si="0"/>
        <v>250 g</v>
      </c>
      <c r="D16" s="84" t="s">
        <v>71</v>
      </c>
      <c r="E16" s="3" t="s">
        <v>72</v>
      </c>
      <c r="F16" s="3" t="s">
        <v>73</v>
      </c>
      <c r="G16" s="13" t="s">
        <v>45</v>
      </c>
      <c r="H16" s="14" t="s">
        <v>24</v>
      </c>
      <c r="I16" s="13" t="s">
        <v>59</v>
      </c>
      <c r="J16" s="13" t="s">
        <v>60</v>
      </c>
      <c r="K16" s="13"/>
      <c r="L16" s="2" t="s">
        <v>74</v>
      </c>
      <c r="M16" s="14">
        <v>4057962040014</v>
      </c>
      <c r="N16" s="13">
        <v>15.95</v>
      </c>
      <c r="O16" s="13" t="s">
        <v>28</v>
      </c>
      <c r="P16" s="13">
        <v>0.29499999999999998</v>
      </c>
      <c r="Q16" s="84" t="s">
        <v>75</v>
      </c>
      <c r="R16" s="84"/>
      <c r="S16" s="84" t="str">
        <f>IF(T16="", "", IFERROR(VLOOKUP(T16, colorList!A:B,2,FALSE),""))</f>
        <v/>
      </c>
      <c r="T16" s="84" t="str">
        <f t="shared" si="1"/>
        <v/>
      </c>
    </row>
    <row r="17" spans="1:20" ht="60" customHeight="1" x14ac:dyDescent="0.25">
      <c r="A17" s="4">
        <v>39042000</v>
      </c>
      <c r="B17" s="4" t="str">
        <f t="shared" si="2"/>
        <v>500 ml</v>
      </c>
      <c r="C17" s="4" t="str">
        <f t="shared" si="0"/>
        <v>500 ml</v>
      </c>
      <c r="D17" s="84" t="s">
        <v>76</v>
      </c>
      <c r="E17" s="4" t="s">
        <v>77</v>
      </c>
      <c r="F17" s="4" t="s">
        <v>78</v>
      </c>
      <c r="G17" s="15" t="s">
        <v>45</v>
      </c>
      <c r="H17" s="16" t="s">
        <v>24</v>
      </c>
      <c r="I17" s="15" t="s">
        <v>59</v>
      </c>
      <c r="J17" s="15" t="s">
        <v>60</v>
      </c>
      <c r="K17" s="15"/>
      <c r="L17" s="1" t="s">
        <v>79</v>
      </c>
      <c r="M17" s="16">
        <v>4043969117194</v>
      </c>
      <c r="N17" s="15">
        <v>12.95</v>
      </c>
      <c r="O17" s="13" t="s">
        <v>28</v>
      </c>
      <c r="P17" s="15">
        <v>0.505</v>
      </c>
      <c r="Q17" s="84" t="s">
        <v>80</v>
      </c>
      <c r="R17" s="84"/>
      <c r="S17" s="84" t="str">
        <f>IF(T17="", "", IFERROR(VLOOKUP(T17, colorList!A:B,2,FALSE),""))</f>
        <v/>
      </c>
      <c r="T17" s="84" t="str">
        <f t="shared" si="1"/>
        <v/>
      </c>
    </row>
    <row r="18" spans="1:20" ht="60" customHeight="1" x14ac:dyDescent="0.25">
      <c r="A18" s="3">
        <v>39044000</v>
      </c>
      <c r="B18" s="4" t="str">
        <f t="shared" si="2"/>
        <v>850 g</v>
      </c>
      <c r="C18" s="4" t="str">
        <f t="shared" si="0"/>
        <v>850 g</v>
      </c>
      <c r="D18" s="84" t="s">
        <v>81</v>
      </c>
      <c r="E18" s="3" t="s">
        <v>82</v>
      </c>
      <c r="F18" s="3" t="s">
        <v>83</v>
      </c>
      <c r="G18" s="13" t="s">
        <v>45</v>
      </c>
      <c r="H18" s="14" t="s">
        <v>24</v>
      </c>
      <c r="I18" s="13" t="s">
        <v>59</v>
      </c>
      <c r="J18" s="13" t="s">
        <v>60</v>
      </c>
      <c r="K18" s="13"/>
      <c r="L18" s="2" t="s">
        <v>84</v>
      </c>
      <c r="M18" s="14">
        <v>4043969117170</v>
      </c>
      <c r="N18" s="13">
        <v>13.95</v>
      </c>
      <c r="O18" s="13" t="s">
        <v>28</v>
      </c>
      <c r="P18" s="13">
        <v>0.85499999999999998</v>
      </c>
      <c r="Q18" s="84" t="s">
        <v>85</v>
      </c>
      <c r="R18" s="84"/>
      <c r="S18" s="84" t="str">
        <f>IF(T18="", "", IFERROR(VLOOKUP(T18, colorList!A:B,2,FALSE),""))</f>
        <v/>
      </c>
      <c r="T18" s="84" t="str">
        <f t="shared" si="1"/>
        <v/>
      </c>
    </row>
    <row r="19" spans="1:20" ht="60" customHeight="1" x14ac:dyDescent="0.25">
      <c r="A19" s="3">
        <v>3905213</v>
      </c>
      <c r="B19" s="4" t="s">
        <v>86</v>
      </c>
      <c r="C19" s="4" t="str">
        <f t="shared" si="0"/>
        <v>2 kg</v>
      </c>
      <c r="D19" s="84" t="s">
        <v>86</v>
      </c>
      <c r="E19" s="3" t="s">
        <v>87</v>
      </c>
      <c r="F19" s="3" t="s">
        <v>88</v>
      </c>
      <c r="G19" s="13" t="s">
        <v>89</v>
      </c>
      <c r="H19" s="14" t="s">
        <v>24</v>
      </c>
      <c r="I19" s="13" t="s">
        <v>59</v>
      </c>
      <c r="J19" s="13" t="s">
        <v>60</v>
      </c>
      <c r="K19" s="13"/>
      <c r="L19" s="2" t="s">
        <v>90</v>
      </c>
      <c r="M19" s="14">
        <v>4005611020085</v>
      </c>
      <c r="N19" s="13">
        <v>25.95</v>
      </c>
      <c r="O19" s="13" t="s">
        <v>28</v>
      </c>
      <c r="P19" s="13">
        <v>2</v>
      </c>
      <c r="Q19" s="84" t="s">
        <v>88</v>
      </c>
      <c r="R19" s="84"/>
      <c r="S19" s="84" t="str">
        <f>IF(T19="", "", IFERROR(VLOOKUP(T19, colorList!A:B,2,FALSE),""))</f>
        <v/>
      </c>
      <c r="T19" s="84" t="str">
        <f t="shared" si="1"/>
        <v/>
      </c>
    </row>
    <row r="20" spans="1:20" ht="60" customHeight="1" x14ac:dyDescent="0.25">
      <c r="A20" s="4">
        <v>3905214</v>
      </c>
      <c r="B20" s="4" t="s">
        <v>91</v>
      </c>
      <c r="C20" s="4" t="str">
        <f t="shared" si="0"/>
        <v>500 ml</v>
      </c>
      <c r="D20" s="84" t="s">
        <v>91</v>
      </c>
      <c r="E20" s="4" t="s">
        <v>92</v>
      </c>
      <c r="F20" s="4" t="s">
        <v>93</v>
      </c>
      <c r="G20" s="15" t="s">
        <v>89</v>
      </c>
      <c r="H20" s="16" t="s">
        <v>24</v>
      </c>
      <c r="I20" s="15" t="s">
        <v>59</v>
      </c>
      <c r="J20" s="15" t="s">
        <v>60</v>
      </c>
      <c r="K20" s="15"/>
      <c r="L20" s="1" t="s">
        <v>94</v>
      </c>
      <c r="M20" s="16">
        <v>4005611020108</v>
      </c>
      <c r="N20" s="15">
        <v>19.95</v>
      </c>
      <c r="O20" s="13" t="s">
        <v>28</v>
      </c>
      <c r="P20" s="15">
        <v>0.3</v>
      </c>
      <c r="Q20" s="84" t="s">
        <v>93</v>
      </c>
      <c r="R20" s="84"/>
      <c r="S20" s="84" t="str">
        <f>IF(T20="", "", IFERROR(VLOOKUP(T20, colorList!A:B,2,FALSE),""))</f>
        <v/>
      </c>
      <c r="T20" s="84" t="str">
        <f t="shared" si="1"/>
        <v/>
      </c>
    </row>
    <row r="21" spans="1:20" ht="60" customHeight="1" x14ac:dyDescent="0.25">
      <c r="A21" s="3">
        <v>3905215</v>
      </c>
      <c r="B21" s="4" t="s">
        <v>95</v>
      </c>
      <c r="C21" s="4" t="str">
        <f t="shared" si="0"/>
        <v>200 ml</v>
      </c>
      <c r="D21" s="84" t="s">
        <v>95</v>
      </c>
      <c r="E21" s="3" t="s">
        <v>96</v>
      </c>
      <c r="F21" s="3" t="s">
        <v>97</v>
      </c>
      <c r="G21" s="13" t="s">
        <v>89</v>
      </c>
      <c r="H21" s="14" t="s">
        <v>24</v>
      </c>
      <c r="I21" s="13" t="s">
        <v>59</v>
      </c>
      <c r="J21" s="13" t="s">
        <v>60</v>
      </c>
      <c r="K21" s="13"/>
      <c r="L21" s="2" t="s">
        <v>98</v>
      </c>
      <c r="M21" s="14">
        <v>4005611020078</v>
      </c>
      <c r="N21" s="13">
        <v>15.95</v>
      </c>
      <c r="O21" s="13" t="s">
        <v>28</v>
      </c>
      <c r="P21" s="13">
        <v>0.3</v>
      </c>
      <c r="Q21" s="84" t="s">
        <v>97</v>
      </c>
      <c r="R21" s="84"/>
      <c r="S21" s="84" t="str">
        <f>IF(T21="", "", IFERROR(VLOOKUP(T21, colorList!A:B,2,FALSE),""))</f>
        <v/>
      </c>
      <c r="T21" s="84" t="str">
        <f t="shared" si="1"/>
        <v/>
      </c>
    </row>
    <row r="22" spans="1:20" ht="60" customHeight="1" x14ac:dyDescent="0.25">
      <c r="A22" s="4">
        <v>3905216</v>
      </c>
      <c r="B22" s="4" t="s">
        <v>95</v>
      </c>
      <c r="C22" s="4" t="str">
        <f t="shared" si="0"/>
        <v>200 ml</v>
      </c>
      <c r="D22" s="84" t="s">
        <v>95</v>
      </c>
      <c r="E22" s="4" t="s">
        <v>99</v>
      </c>
      <c r="F22" s="4" t="s">
        <v>100</v>
      </c>
      <c r="G22" s="15" t="s">
        <v>89</v>
      </c>
      <c r="H22" s="16" t="s">
        <v>24</v>
      </c>
      <c r="I22" s="15" t="s">
        <v>59</v>
      </c>
      <c r="J22" s="15" t="s">
        <v>60</v>
      </c>
      <c r="K22" s="15"/>
      <c r="L22" s="1" t="s">
        <v>101</v>
      </c>
      <c r="M22" s="16">
        <v>4005611020146</v>
      </c>
      <c r="N22" s="15">
        <v>12.95</v>
      </c>
      <c r="O22" s="13" t="s">
        <v>28</v>
      </c>
      <c r="P22" s="15">
        <v>0.3</v>
      </c>
      <c r="Q22" s="84" t="s">
        <v>100</v>
      </c>
      <c r="R22" s="84"/>
      <c r="S22" s="84" t="str">
        <f>IF(T22="", "", IFERROR(VLOOKUP(T22, colorList!A:B,2,FALSE),""))</f>
        <v/>
      </c>
      <c r="T22" s="84" t="str">
        <f t="shared" si="1"/>
        <v/>
      </c>
    </row>
    <row r="23" spans="1:20" ht="60" customHeight="1" x14ac:dyDescent="0.25">
      <c r="A23" s="3">
        <v>3905217</v>
      </c>
      <c r="B23" s="4" t="s">
        <v>91</v>
      </c>
      <c r="C23" s="4" t="str">
        <f t="shared" si="0"/>
        <v>500 ml</v>
      </c>
      <c r="D23" s="84" t="s">
        <v>91</v>
      </c>
      <c r="E23" s="3" t="s">
        <v>102</v>
      </c>
      <c r="F23" s="3" t="s">
        <v>103</v>
      </c>
      <c r="G23" s="13" t="s">
        <v>89</v>
      </c>
      <c r="H23" s="14" t="s">
        <v>24</v>
      </c>
      <c r="I23" s="13" t="s">
        <v>59</v>
      </c>
      <c r="J23" s="13" t="s">
        <v>60</v>
      </c>
      <c r="K23" s="13"/>
      <c r="L23" s="2" t="s">
        <v>104</v>
      </c>
      <c r="M23" s="14">
        <v>4005611020153</v>
      </c>
      <c r="N23" s="13">
        <v>15.95</v>
      </c>
      <c r="O23" s="13" t="s">
        <v>28</v>
      </c>
      <c r="P23" s="13">
        <v>0.3</v>
      </c>
      <c r="Q23" s="84" t="s">
        <v>103</v>
      </c>
      <c r="R23" s="84"/>
      <c r="S23" s="84" t="str">
        <f>IF(T23="", "", IFERROR(VLOOKUP(T23, colorList!A:B,2,FALSE),""))</f>
        <v/>
      </c>
      <c r="T23" s="84" t="str">
        <f t="shared" si="1"/>
        <v/>
      </c>
    </row>
    <row r="24" spans="1:20" ht="60" customHeight="1" x14ac:dyDescent="0.25">
      <c r="A24" s="3">
        <v>3905220</v>
      </c>
      <c r="B24" s="4" t="s">
        <v>91</v>
      </c>
      <c r="C24" s="4" t="str">
        <f t="shared" si="0"/>
        <v>500 ml</v>
      </c>
      <c r="D24" s="84" t="s">
        <v>91</v>
      </c>
      <c r="E24" s="3" t="s">
        <v>105</v>
      </c>
      <c r="F24" s="3" t="s">
        <v>106</v>
      </c>
      <c r="G24" s="13" t="s">
        <v>89</v>
      </c>
      <c r="H24" s="14" t="s">
        <v>24</v>
      </c>
      <c r="I24" s="13" t="s">
        <v>59</v>
      </c>
      <c r="J24" s="13" t="s">
        <v>60</v>
      </c>
      <c r="K24" s="13"/>
      <c r="L24" s="2" t="s">
        <v>107</v>
      </c>
      <c r="M24" s="14">
        <v>4005611020061</v>
      </c>
      <c r="N24" s="13">
        <v>16.95</v>
      </c>
      <c r="O24" s="13" t="s">
        <v>28</v>
      </c>
      <c r="P24" s="13">
        <v>0.3</v>
      </c>
      <c r="Q24" s="84" t="s">
        <v>106</v>
      </c>
      <c r="R24" s="84"/>
      <c r="S24" s="84" t="str">
        <f>IF(T24="", "", IFERROR(VLOOKUP(T24, colorList!A:B,2,FALSE),""))</f>
        <v/>
      </c>
      <c r="T24" s="84" t="str">
        <f t="shared" si="1"/>
        <v/>
      </c>
    </row>
    <row r="25" spans="1:20" ht="60" customHeight="1" x14ac:dyDescent="0.25">
      <c r="A25" s="17">
        <v>3906101</v>
      </c>
      <c r="B25" s="4" t="s">
        <v>108</v>
      </c>
      <c r="C25" s="4" t="str">
        <f t="shared" si="0"/>
        <v>250 ml</v>
      </c>
      <c r="D25" s="84" t="s">
        <v>108</v>
      </c>
      <c r="E25" s="17" t="s">
        <v>109</v>
      </c>
      <c r="F25" s="17" t="s">
        <v>110</v>
      </c>
      <c r="G25" s="18" t="s">
        <v>111</v>
      </c>
      <c r="H25" s="19" t="s">
        <v>24</v>
      </c>
      <c r="I25" s="18" t="s">
        <v>59</v>
      </c>
      <c r="J25" s="18" t="s">
        <v>60</v>
      </c>
      <c r="K25" s="18"/>
      <c r="L25" s="8" t="s">
        <v>112</v>
      </c>
      <c r="M25" s="19">
        <v>4260320840014</v>
      </c>
      <c r="N25" s="18">
        <v>34.9</v>
      </c>
      <c r="O25" s="13" t="s">
        <v>28</v>
      </c>
      <c r="P25" s="18">
        <v>0.252</v>
      </c>
      <c r="Q25" s="84" t="s">
        <v>110</v>
      </c>
      <c r="R25" s="84"/>
      <c r="S25" s="84" t="str">
        <f>IF(T25="", "", IFERROR(VLOOKUP(T25, colorList!A:B,2,FALSE),""))</f>
        <v/>
      </c>
      <c r="T25" s="84" t="str">
        <f t="shared" si="1"/>
        <v/>
      </c>
    </row>
    <row r="26" spans="1:20" ht="60" customHeight="1" x14ac:dyDescent="0.25">
      <c r="A26" s="21">
        <v>3906102</v>
      </c>
      <c r="B26" s="4" t="s">
        <v>108</v>
      </c>
      <c r="C26" s="4" t="str">
        <f t="shared" si="0"/>
        <v>250 ml</v>
      </c>
      <c r="D26" s="84" t="s">
        <v>108</v>
      </c>
      <c r="E26" s="21" t="s">
        <v>113</v>
      </c>
      <c r="F26" s="21" t="s">
        <v>114</v>
      </c>
      <c r="G26" s="20" t="s">
        <v>111</v>
      </c>
      <c r="H26" s="22" t="s">
        <v>24</v>
      </c>
      <c r="I26" s="20" t="s">
        <v>59</v>
      </c>
      <c r="J26" s="20" t="s">
        <v>60</v>
      </c>
      <c r="K26" s="20"/>
      <c r="L26" s="32" t="s">
        <v>115</v>
      </c>
      <c r="M26" s="22">
        <v>4260320840038</v>
      </c>
      <c r="N26" s="20">
        <v>17.600000000000001</v>
      </c>
      <c r="O26" s="13" t="s">
        <v>28</v>
      </c>
      <c r="P26" s="20">
        <v>0.252</v>
      </c>
      <c r="Q26" s="84" t="s">
        <v>114</v>
      </c>
      <c r="R26" s="84"/>
      <c r="S26" s="84" t="str">
        <f>IF(T26="", "", IFERROR(VLOOKUP(T26, colorList!A:B,2,FALSE),""))</f>
        <v/>
      </c>
      <c r="T26" s="84" t="str">
        <f t="shared" si="1"/>
        <v/>
      </c>
    </row>
    <row r="27" spans="1:20" ht="60" customHeight="1" x14ac:dyDescent="0.25">
      <c r="A27" s="17">
        <v>3906103</v>
      </c>
      <c r="B27" s="4" t="s">
        <v>116</v>
      </c>
      <c r="C27" s="4" t="str">
        <f t="shared" si="0"/>
        <v>235 g</v>
      </c>
      <c r="D27" s="84" t="s">
        <v>116</v>
      </c>
      <c r="E27" s="17" t="s">
        <v>117</v>
      </c>
      <c r="F27" s="17" t="s">
        <v>118</v>
      </c>
      <c r="G27" s="18" t="s">
        <v>111</v>
      </c>
      <c r="H27" s="19" t="s">
        <v>24</v>
      </c>
      <c r="I27" s="18" t="s">
        <v>59</v>
      </c>
      <c r="J27" s="18" t="s">
        <v>60</v>
      </c>
      <c r="K27" s="18"/>
      <c r="L27" s="8" t="s">
        <v>119</v>
      </c>
      <c r="M27" s="19">
        <v>4260320840069</v>
      </c>
      <c r="N27" s="18">
        <v>21.3</v>
      </c>
      <c r="O27" s="13" t="s">
        <v>28</v>
      </c>
      <c r="P27" s="18">
        <v>0.23699999999999999</v>
      </c>
      <c r="Q27" s="84" t="s">
        <v>118</v>
      </c>
      <c r="R27" s="84"/>
      <c r="S27" s="84" t="str">
        <f>IF(T27="", "", IFERROR(VLOOKUP(T27, colorList!A:B,2,FALSE),""))</f>
        <v/>
      </c>
      <c r="T27" s="84" t="str">
        <f t="shared" si="1"/>
        <v/>
      </c>
    </row>
    <row r="28" spans="1:20" ht="60" customHeight="1" x14ac:dyDescent="0.25">
      <c r="A28" s="71">
        <v>3906105</v>
      </c>
      <c r="B28" s="4" t="s">
        <v>120</v>
      </c>
      <c r="C28" s="4" t="str">
        <f t="shared" si="0"/>
        <v>130 ml</v>
      </c>
      <c r="D28" s="84" t="s">
        <v>120</v>
      </c>
      <c r="E28" s="71" t="s">
        <v>121</v>
      </c>
      <c r="F28" s="71" t="s">
        <v>122</v>
      </c>
      <c r="G28" s="71" t="s">
        <v>111</v>
      </c>
      <c r="H28" s="83" t="s">
        <v>24</v>
      </c>
      <c r="I28" s="71" t="s">
        <v>59</v>
      </c>
      <c r="J28" s="71" t="s">
        <v>60</v>
      </c>
      <c r="K28" s="71"/>
      <c r="L28" s="72" t="s">
        <v>123</v>
      </c>
      <c r="M28" s="83"/>
      <c r="N28" s="71">
        <v>13.3</v>
      </c>
      <c r="O28" s="13" t="s">
        <v>28</v>
      </c>
      <c r="P28" s="71">
        <v>0.13200000000000001</v>
      </c>
      <c r="Q28" s="84" t="s">
        <v>122</v>
      </c>
      <c r="R28" s="84"/>
      <c r="S28" s="84" t="str">
        <f>IF(T28="", "", IFERROR(VLOOKUP(T28, colorList!A:B,2,FALSE),""))</f>
        <v/>
      </c>
      <c r="T28" s="84" t="str">
        <f t="shared" si="1"/>
        <v/>
      </c>
    </row>
    <row r="29" spans="1:20" ht="60" customHeight="1" x14ac:dyDescent="0.25">
      <c r="A29" s="17">
        <v>3906106</v>
      </c>
      <c r="B29" s="4" t="s">
        <v>120</v>
      </c>
      <c r="C29" s="4" t="str">
        <f t="shared" si="0"/>
        <v>130 ml</v>
      </c>
      <c r="D29" s="84" t="s">
        <v>120</v>
      </c>
      <c r="E29" s="17" t="s">
        <v>124</v>
      </c>
      <c r="F29" s="17" t="s">
        <v>125</v>
      </c>
      <c r="G29" s="18" t="s">
        <v>111</v>
      </c>
      <c r="H29" s="19" t="s">
        <v>24</v>
      </c>
      <c r="I29" s="18" t="s">
        <v>59</v>
      </c>
      <c r="J29" s="18" t="s">
        <v>60</v>
      </c>
      <c r="K29" s="18"/>
      <c r="L29" s="8" t="s">
        <v>126</v>
      </c>
      <c r="M29" s="19">
        <v>4260320840045</v>
      </c>
      <c r="N29" s="18">
        <v>17.3</v>
      </c>
      <c r="O29" s="13" t="s">
        <v>28</v>
      </c>
      <c r="P29" s="18">
        <v>0.13200000000000001</v>
      </c>
      <c r="Q29" s="84" t="s">
        <v>125</v>
      </c>
      <c r="R29" s="84"/>
      <c r="S29" s="84" t="str">
        <f>IF(T29="", "", IFERROR(VLOOKUP(T29, colorList!A:B,2,FALSE),""))</f>
        <v/>
      </c>
      <c r="T29" s="84" t="str">
        <f t="shared" si="1"/>
        <v/>
      </c>
    </row>
    <row r="30" spans="1:20" ht="60" customHeight="1" x14ac:dyDescent="0.25">
      <c r="A30" s="3">
        <v>39520</v>
      </c>
      <c r="B30" s="4" t="str">
        <f t="shared" ref="B30:B93" si="3">IF(ISBLANK(D30),"",TRIM(D30))</f>
        <v>500 ml</v>
      </c>
      <c r="C30" s="4" t="str">
        <f t="shared" si="0"/>
        <v>500 ml</v>
      </c>
      <c r="D30" s="84" t="s">
        <v>76</v>
      </c>
      <c r="E30" s="3" t="s">
        <v>127</v>
      </c>
      <c r="F30" s="3" t="s">
        <v>128</v>
      </c>
      <c r="G30" s="13" t="s">
        <v>45</v>
      </c>
      <c r="H30" s="14" t="s">
        <v>24</v>
      </c>
      <c r="I30" s="13" t="s">
        <v>59</v>
      </c>
      <c r="J30" s="13" t="s">
        <v>60</v>
      </c>
      <c r="K30" s="13"/>
      <c r="L30" s="2" t="s">
        <v>129</v>
      </c>
      <c r="M30" s="14">
        <v>4057962040090</v>
      </c>
      <c r="N30" s="13">
        <v>19.95</v>
      </c>
      <c r="O30" s="13" t="s">
        <v>28</v>
      </c>
      <c r="P30" s="13">
        <v>0.57499999999999996</v>
      </c>
      <c r="Q30" s="84" t="s">
        <v>130</v>
      </c>
      <c r="R30" s="84"/>
      <c r="S30" s="84" t="str">
        <f>IF(T30="", "", IFERROR(VLOOKUP(T30, colorList!A:B,2,FALSE),""))</f>
        <v/>
      </c>
      <c r="T30" s="84" t="str">
        <f t="shared" si="1"/>
        <v/>
      </c>
    </row>
    <row r="31" spans="1:20" ht="60" customHeight="1" x14ac:dyDescent="0.25">
      <c r="A31" s="3">
        <v>3953700</v>
      </c>
      <c r="B31" s="4" t="str">
        <f t="shared" si="3"/>
        <v>200 ml</v>
      </c>
      <c r="C31" s="4" t="str">
        <f t="shared" si="0"/>
        <v>200 ml</v>
      </c>
      <c r="D31" s="84" t="s">
        <v>56</v>
      </c>
      <c r="E31" s="3" t="s">
        <v>131</v>
      </c>
      <c r="F31" s="3" t="s">
        <v>132</v>
      </c>
      <c r="G31" s="13" t="s">
        <v>133</v>
      </c>
      <c r="H31" s="14" t="s">
        <v>24</v>
      </c>
      <c r="I31" s="13" t="s">
        <v>59</v>
      </c>
      <c r="J31" s="13" t="s">
        <v>60</v>
      </c>
      <c r="K31" s="13"/>
      <c r="L31" s="2" t="s">
        <v>134</v>
      </c>
      <c r="M31" s="14">
        <v>4037714019062</v>
      </c>
      <c r="N31" s="13">
        <v>10.95</v>
      </c>
      <c r="O31" s="13" t="s">
        <v>28</v>
      </c>
      <c r="P31" s="13">
        <v>0.19500000000000001</v>
      </c>
      <c r="Q31" s="84" t="s">
        <v>135</v>
      </c>
      <c r="R31" s="84"/>
      <c r="S31" s="84" t="str">
        <f>IF(T31="", "", IFERROR(VLOOKUP(T31, colorList!A:B,2,FALSE),""))</f>
        <v/>
      </c>
      <c r="T31" s="84" t="str">
        <f t="shared" si="1"/>
        <v/>
      </c>
    </row>
    <row r="32" spans="1:20" ht="60" customHeight="1" x14ac:dyDescent="0.25">
      <c r="A32" s="4">
        <v>3953800</v>
      </c>
      <c r="B32" s="4" t="str">
        <f t="shared" si="3"/>
        <v>150 ml</v>
      </c>
      <c r="C32" s="4" t="str">
        <f t="shared" si="0"/>
        <v>150 ml</v>
      </c>
      <c r="D32" s="84" t="s">
        <v>136</v>
      </c>
      <c r="E32" s="4" t="s">
        <v>137</v>
      </c>
      <c r="F32" s="4" t="s">
        <v>138</v>
      </c>
      <c r="G32" s="15" t="s">
        <v>133</v>
      </c>
      <c r="H32" s="16" t="s">
        <v>24</v>
      </c>
      <c r="I32" s="15" t="s">
        <v>59</v>
      </c>
      <c r="J32" s="15" t="s">
        <v>60</v>
      </c>
      <c r="K32" s="15"/>
      <c r="L32" s="1" t="s">
        <v>139</v>
      </c>
      <c r="M32" s="16">
        <v>4037714007021</v>
      </c>
      <c r="N32" s="15">
        <v>12.95</v>
      </c>
      <c r="O32" s="13" t="s">
        <v>28</v>
      </c>
      <c r="P32" s="15">
        <v>0.2</v>
      </c>
      <c r="Q32" s="84" t="s">
        <v>140</v>
      </c>
      <c r="R32" s="84"/>
      <c r="S32" s="84" t="str">
        <f>IF(T32="", "", IFERROR(VLOOKUP(T32, colorList!A:B,2,FALSE),""))</f>
        <v/>
      </c>
      <c r="T32" s="84" t="str">
        <f t="shared" si="1"/>
        <v/>
      </c>
    </row>
    <row r="33" spans="1:20" ht="60" customHeight="1" x14ac:dyDescent="0.25">
      <c r="A33" s="4" t="s">
        <v>141</v>
      </c>
      <c r="B33" s="4" t="str">
        <f t="shared" si="3"/>
        <v>115 cm</v>
      </c>
      <c r="C33" s="4" t="str">
        <f t="shared" si="0"/>
        <v>115 cm</v>
      </c>
      <c r="D33" s="84" t="s">
        <v>142</v>
      </c>
      <c r="E33" s="4" t="s">
        <v>143</v>
      </c>
      <c r="F33" s="4" t="s">
        <v>144</v>
      </c>
      <c r="G33" s="15" t="s">
        <v>45</v>
      </c>
      <c r="H33" s="16" t="s">
        <v>24</v>
      </c>
      <c r="I33" s="15" t="s">
        <v>145</v>
      </c>
      <c r="J33" s="15" t="s">
        <v>146</v>
      </c>
      <c r="K33" s="15"/>
      <c r="L33" s="1" t="s">
        <v>147</v>
      </c>
      <c r="M33" s="16">
        <v>4057962175105</v>
      </c>
      <c r="N33" s="15">
        <v>64.95</v>
      </c>
      <c r="O33" s="13" t="s">
        <v>28</v>
      </c>
      <c r="P33" s="15">
        <v>0.42099999999999999</v>
      </c>
      <c r="Q33" s="84" t="s">
        <v>148</v>
      </c>
      <c r="R33" s="84" t="s">
        <v>149</v>
      </c>
      <c r="S33" s="84" t="str">
        <f>IF(T33="", "", IFERROR(VLOOKUP(T33, colorList!A:B,2,FALSE),""))</f>
        <v>fekete</v>
      </c>
      <c r="T33" s="84" t="str">
        <f t="shared" si="1"/>
        <v>schwarz</v>
      </c>
    </row>
    <row r="34" spans="1:20" ht="60" customHeight="1" x14ac:dyDescent="0.25">
      <c r="A34" s="3" t="s">
        <v>150</v>
      </c>
      <c r="B34" s="4" t="str">
        <f t="shared" si="3"/>
        <v>125 cm</v>
      </c>
      <c r="C34" s="4" t="str">
        <f t="shared" si="0"/>
        <v>125 cm</v>
      </c>
      <c r="D34" s="84" t="s">
        <v>151</v>
      </c>
      <c r="E34" s="3" t="s">
        <v>143</v>
      </c>
      <c r="F34" s="3" t="s">
        <v>152</v>
      </c>
      <c r="G34" s="13" t="s">
        <v>45</v>
      </c>
      <c r="H34" s="14" t="s">
        <v>24</v>
      </c>
      <c r="I34" s="13" t="s">
        <v>145</v>
      </c>
      <c r="J34" s="13" t="s">
        <v>146</v>
      </c>
      <c r="K34" s="13"/>
      <c r="L34" s="2" t="s">
        <v>147</v>
      </c>
      <c r="M34" s="14">
        <v>4057962144408</v>
      </c>
      <c r="N34" s="13">
        <v>64.95</v>
      </c>
      <c r="O34" s="13" t="s">
        <v>28</v>
      </c>
      <c r="P34" s="13">
        <v>0.43099999999999999</v>
      </c>
      <c r="Q34" s="84" t="s">
        <v>148</v>
      </c>
      <c r="R34" s="84" t="s">
        <v>149</v>
      </c>
      <c r="S34" s="84" t="str">
        <f>IF(T34="", "", IFERROR(VLOOKUP(T34, colorList!A:B,2,FALSE),""))</f>
        <v>fekete</v>
      </c>
      <c r="T34" s="84" t="str">
        <f t="shared" si="1"/>
        <v>schwarz</v>
      </c>
    </row>
    <row r="35" spans="1:20" ht="60" customHeight="1" x14ac:dyDescent="0.25">
      <c r="A35" s="4" t="s">
        <v>153</v>
      </c>
      <c r="B35" s="4" t="str">
        <f t="shared" si="3"/>
        <v>135 cm</v>
      </c>
      <c r="C35" s="4" t="str">
        <f t="shared" si="0"/>
        <v>135 cm</v>
      </c>
      <c r="D35" s="84" t="s">
        <v>154</v>
      </c>
      <c r="E35" s="4" t="s">
        <v>143</v>
      </c>
      <c r="F35" s="4" t="s">
        <v>155</v>
      </c>
      <c r="G35" s="15" t="s">
        <v>45</v>
      </c>
      <c r="H35" s="16" t="s">
        <v>24</v>
      </c>
      <c r="I35" s="15" t="s">
        <v>145</v>
      </c>
      <c r="J35" s="15" t="s">
        <v>146</v>
      </c>
      <c r="K35" s="15"/>
      <c r="L35" s="1" t="s">
        <v>147</v>
      </c>
      <c r="M35" s="16">
        <v>4057962144415</v>
      </c>
      <c r="N35" s="15">
        <v>64.95</v>
      </c>
      <c r="O35" s="13" t="s">
        <v>28</v>
      </c>
      <c r="P35" s="15">
        <v>0.43099999999999999</v>
      </c>
      <c r="Q35" s="84" t="s">
        <v>148</v>
      </c>
      <c r="R35" s="84" t="s">
        <v>149</v>
      </c>
      <c r="S35" s="84" t="str">
        <f>IF(T35="", "", IFERROR(VLOOKUP(T35, colorList!A:B,2,FALSE),""))</f>
        <v>fekete</v>
      </c>
      <c r="T35" s="84" t="str">
        <f t="shared" si="1"/>
        <v>schwarz</v>
      </c>
    </row>
    <row r="36" spans="1:20" ht="60" customHeight="1" x14ac:dyDescent="0.25">
      <c r="A36" s="3" t="s">
        <v>156</v>
      </c>
      <c r="B36" s="4" t="str">
        <f t="shared" si="3"/>
        <v>145 cm</v>
      </c>
      <c r="C36" s="4" t="str">
        <f t="shared" si="0"/>
        <v>145 cm</v>
      </c>
      <c r="D36" s="84" t="s">
        <v>157</v>
      </c>
      <c r="E36" s="3" t="s">
        <v>143</v>
      </c>
      <c r="F36" s="3" t="s">
        <v>158</v>
      </c>
      <c r="G36" s="13" t="s">
        <v>45</v>
      </c>
      <c r="H36" s="14" t="s">
        <v>24</v>
      </c>
      <c r="I36" s="13" t="s">
        <v>145</v>
      </c>
      <c r="J36" s="13" t="s">
        <v>146</v>
      </c>
      <c r="K36" s="13"/>
      <c r="L36" s="2" t="s">
        <v>147</v>
      </c>
      <c r="M36" s="14">
        <v>4057962144422</v>
      </c>
      <c r="N36" s="13">
        <v>64.95</v>
      </c>
      <c r="O36" s="13" t="s">
        <v>28</v>
      </c>
      <c r="P36" s="13">
        <v>0.43099999999999999</v>
      </c>
      <c r="Q36" s="84" t="s">
        <v>148</v>
      </c>
      <c r="R36" s="84" t="s">
        <v>149</v>
      </c>
      <c r="S36" s="84" t="str">
        <f>IF(T36="", "", IFERROR(VLOOKUP(T36, colorList!A:B,2,FALSE),""))</f>
        <v>fekete</v>
      </c>
      <c r="T36" s="84" t="str">
        <f t="shared" si="1"/>
        <v>schwarz</v>
      </c>
    </row>
    <row r="37" spans="1:20" ht="60" customHeight="1" x14ac:dyDescent="0.25">
      <c r="A37" s="4" t="s">
        <v>159</v>
      </c>
      <c r="B37" s="4" t="str">
        <f t="shared" si="3"/>
        <v>155 cm</v>
      </c>
      <c r="C37" s="4" t="str">
        <f t="shared" si="0"/>
        <v>155 cm</v>
      </c>
      <c r="D37" s="84" t="s">
        <v>160</v>
      </c>
      <c r="E37" s="4" t="s">
        <v>143</v>
      </c>
      <c r="F37" s="4" t="s">
        <v>161</v>
      </c>
      <c r="G37" s="15" t="s">
        <v>45</v>
      </c>
      <c r="H37" s="16" t="s">
        <v>24</v>
      </c>
      <c r="I37" s="15" t="s">
        <v>145</v>
      </c>
      <c r="J37" s="15" t="s">
        <v>146</v>
      </c>
      <c r="K37" s="15"/>
      <c r="L37" s="1" t="s">
        <v>147</v>
      </c>
      <c r="M37" s="16">
        <v>4057962144439</v>
      </c>
      <c r="N37" s="15">
        <v>64.95</v>
      </c>
      <c r="O37" s="13" t="s">
        <v>28</v>
      </c>
      <c r="P37" s="15">
        <v>0.43099999999999999</v>
      </c>
      <c r="Q37" s="84" t="s">
        <v>148</v>
      </c>
      <c r="R37" s="84" t="s">
        <v>149</v>
      </c>
      <c r="S37" s="84" t="str">
        <f>IF(T37="", "", IFERROR(VLOOKUP(T37, colorList!A:B,2,FALSE),""))</f>
        <v>fekete</v>
      </c>
      <c r="T37" s="84" t="str">
        <f t="shared" si="1"/>
        <v>schwarz</v>
      </c>
    </row>
    <row r="38" spans="1:20" ht="60" customHeight="1" x14ac:dyDescent="0.25">
      <c r="A38" s="3" t="s">
        <v>162</v>
      </c>
      <c r="B38" s="4" t="str">
        <f t="shared" si="3"/>
        <v>165 cm</v>
      </c>
      <c r="C38" s="4" t="str">
        <f t="shared" si="0"/>
        <v>165 cm</v>
      </c>
      <c r="D38" s="84" t="s">
        <v>163</v>
      </c>
      <c r="E38" s="3" t="s">
        <v>143</v>
      </c>
      <c r="F38" s="3" t="s">
        <v>164</v>
      </c>
      <c r="G38" s="13" t="s">
        <v>45</v>
      </c>
      <c r="H38" s="14" t="s">
        <v>24</v>
      </c>
      <c r="I38" s="13" t="s">
        <v>145</v>
      </c>
      <c r="J38" s="13" t="s">
        <v>146</v>
      </c>
      <c r="K38" s="13"/>
      <c r="L38" s="2" t="s">
        <v>147</v>
      </c>
      <c r="M38" s="14">
        <v>4057962175068</v>
      </c>
      <c r="N38" s="13">
        <v>64.95</v>
      </c>
      <c r="O38" s="13" t="s">
        <v>28</v>
      </c>
      <c r="P38" s="13">
        <v>0.42099999999999999</v>
      </c>
      <c r="Q38" s="84" t="s">
        <v>148</v>
      </c>
      <c r="R38" s="84" t="s">
        <v>149</v>
      </c>
      <c r="S38" s="84" t="str">
        <f>IF(T38="", "", IFERROR(VLOOKUP(T38, colorList!A:B,2,FALSE),""))</f>
        <v>fekete</v>
      </c>
      <c r="T38" s="84" t="str">
        <f t="shared" si="1"/>
        <v>schwarz</v>
      </c>
    </row>
    <row r="39" spans="1:20" ht="60" customHeight="1" x14ac:dyDescent="0.25">
      <c r="A39" s="4" t="s">
        <v>165</v>
      </c>
      <c r="B39" s="4" t="str">
        <f t="shared" si="3"/>
        <v>115 cm</v>
      </c>
      <c r="C39" s="4" t="str">
        <f t="shared" si="0"/>
        <v>115 cm</v>
      </c>
      <c r="D39" s="84" t="s">
        <v>142</v>
      </c>
      <c r="E39" s="4" t="s">
        <v>143</v>
      </c>
      <c r="F39" s="4" t="s">
        <v>166</v>
      </c>
      <c r="G39" s="15" t="s">
        <v>45</v>
      </c>
      <c r="H39" s="16" t="s">
        <v>24</v>
      </c>
      <c r="I39" s="15" t="s">
        <v>145</v>
      </c>
      <c r="J39" s="15" t="s">
        <v>146</v>
      </c>
      <c r="K39" s="15"/>
      <c r="L39" s="1" t="s">
        <v>147</v>
      </c>
      <c r="M39" s="16">
        <v>4057962175112</v>
      </c>
      <c r="N39" s="15">
        <v>69.95</v>
      </c>
      <c r="O39" s="13" t="s">
        <v>28</v>
      </c>
      <c r="P39" s="15">
        <v>0.42099999999999999</v>
      </c>
      <c r="Q39" s="84" t="s">
        <v>148</v>
      </c>
      <c r="R39" s="84" t="s">
        <v>149</v>
      </c>
      <c r="S39" s="84" t="str">
        <f>IF(T39="", "", IFERROR(VLOOKUP(T39, colorList!A:B,2,FALSE),""))</f>
        <v>fekete</v>
      </c>
      <c r="T39" s="84" t="str">
        <f t="shared" si="1"/>
        <v>schwarz</v>
      </c>
    </row>
    <row r="40" spans="1:20" ht="60" customHeight="1" x14ac:dyDescent="0.25">
      <c r="A40" s="3" t="s">
        <v>167</v>
      </c>
      <c r="B40" s="4" t="str">
        <f t="shared" si="3"/>
        <v>125 cm</v>
      </c>
      <c r="C40" s="4" t="str">
        <f t="shared" si="0"/>
        <v>125 cm</v>
      </c>
      <c r="D40" s="84" t="s">
        <v>151</v>
      </c>
      <c r="E40" s="3" t="s">
        <v>143</v>
      </c>
      <c r="F40" s="3" t="s">
        <v>168</v>
      </c>
      <c r="G40" s="13" t="s">
        <v>45</v>
      </c>
      <c r="H40" s="14" t="s">
        <v>24</v>
      </c>
      <c r="I40" s="13" t="s">
        <v>145</v>
      </c>
      <c r="J40" s="13" t="s">
        <v>146</v>
      </c>
      <c r="K40" s="13"/>
      <c r="L40" s="2" t="s">
        <v>147</v>
      </c>
      <c r="M40" s="14">
        <v>4057962144446</v>
      </c>
      <c r="N40" s="13">
        <v>69.95</v>
      </c>
      <c r="O40" s="13" t="s">
        <v>28</v>
      </c>
      <c r="P40" s="13">
        <v>0.43099999999999999</v>
      </c>
      <c r="Q40" s="84" t="s">
        <v>148</v>
      </c>
      <c r="R40" s="84" t="s">
        <v>149</v>
      </c>
      <c r="S40" s="84" t="str">
        <f>IF(T40="", "", IFERROR(VLOOKUP(T40, colorList!A:B,2,FALSE),""))</f>
        <v>fekete</v>
      </c>
      <c r="T40" s="84" t="str">
        <f t="shared" si="1"/>
        <v>schwarz</v>
      </c>
    </row>
    <row r="41" spans="1:20" ht="60" customHeight="1" x14ac:dyDescent="0.25">
      <c r="A41" s="4" t="s">
        <v>169</v>
      </c>
      <c r="B41" s="4" t="str">
        <f t="shared" si="3"/>
        <v>135 cm</v>
      </c>
      <c r="C41" s="4" t="str">
        <f t="shared" si="0"/>
        <v>135 cm</v>
      </c>
      <c r="D41" s="84" t="s">
        <v>154</v>
      </c>
      <c r="E41" s="4" t="s">
        <v>143</v>
      </c>
      <c r="F41" s="4" t="s">
        <v>170</v>
      </c>
      <c r="G41" s="15" t="s">
        <v>45</v>
      </c>
      <c r="H41" s="16" t="s">
        <v>24</v>
      </c>
      <c r="I41" s="15" t="s">
        <v>145</v>
      </c>
      <c r="J41" s="15" t="s">
        <v>146</v>
      </c>
      <c r="K41" s="15"/>
      <c r="L41" s="1" t="s">
        <v>147</v>
      </c>
      <c r="M41" s="16">
        <v>4057962144460</v>
      </c>
      <c r="N41" s="15">
        <v>69.95</v>
      </c>
      <c r="O41" s="13" t="s">
        <v>28</v>
      </c>
      <c r="P41" s="15">
        <v>0.43099999999999999</v>
      </c>
      <c r="Q41" s="84" t="s">
        <v>148</v>
      </c>
      <c r="R41" s="84" t="s">
        <v>149</v>
      </c>
      <c r="S41" s="84" t="str">
        <f>IF(T41="", "", IFERROR(VLOOKUP(T41, colorList!A:B,2,FALSE),""))</f>
        <v>fekete</v>
      </c>
      <c r="T41" s="84" t="str">
        <f t="shared" si="1"/>
        <v>schwarz</v>
      </c>
    </row>
    <row r="42" spans="1:20" ht="60" customHeight="1" x14ac:dyDescent="0.25">
      <c r="A42" s="3" t="s">
        <v>171</v>
      </c>
      <c r="B42" s="4" t="str">
        <f t="shared" si="3"/>
        <v>145 cm</v>
      </c>
      <c r="C42" s="4" t="str">
        <f t="shared" si="0"/>
        <v>145 cm</v>
      </c>
      <c r="D42" s="84" t="s">
        <v>157</v>
      </c>
      <c r="E42" s="3" t="s">
        <v>143</v>
      </c>
      <c r="F42" s="3" t="s">
        <v>172</v>
      </c>
      <c r="G42" s="13" t="s">
        <v>45</v>
      </c>
      <c r="H42" s="14" t="s">
        <v>24</v>
      </c>
      <c r="I42" s="13" t="s">
        <v>145</v>
      </c>
      <c r="J42" s="13" t="s">
        <v>146</v>
      </c>
      <c r="K42" s="13"/>
      <c r="L42" s="2" t="s">
        <v>147</v>
      </c>
      <c r="M42" s="14">
        <v>4057962144477</v>
      </c>
      <c r="N42" s="13">
        <v>69.95</v>
      </c>
      <c r="O42" s="13" t="s">
        <v>28</v>
      </c>
      <c r="P42" s="13">
        <v>0.43099999999999999</v>
      </c>
      <c r="Q42" s="84" t="s">
        <v>148</v>
      </c>
      <c r="R42" s="84" t="s">
        <v>149</v>
      </c>
      <c r="S42" s="84" t="str">
        <f>IF(T42="", "", IFERROR(VLOOKUP(T42, colorList!A:B,2,FALSE),""))</f>
        <v>fekete</v>
      </c>
      <c r="T42" s="84" t="str">
        <f t="shared" si="1"/>
        <v>schwarz</v>
      </c>
    </row>
    <row r="43" spans="1:20" ht="60" customHeight="1" x14ac:dyDescent="0.25">
      <c r="A43" s="4" t="s">
        <v>173</v>
      </c>
      <c r="B43" s="4" t="str">
        <f t="shared" si="3"/>
        <v>155 cm</v>
      </c>
      <c r="C43" s="4" t="str">
        <f t="shared" si="0"/>
        <v>155 cm</v>
      </c>
      <c r="D43" s="84" t="s">
        <v>160</v>
      </c>
      <c r="E43" s="4" t="s">
        <v>143</v>
      </c>
      <c r="F43" s="4" t="s">
        <v>174</v>
      </c>
      <c r="G43" s="15" t="s">
        <v>45</v>
      </c>
      <c r="H43" s="16" t="s">
        <v>24</v>
      </c>
      <c r="I43" s="15" t="s">
        <v>145</v>
      </c>
      <c r="J43" s="15" t="s">
        <v>146</v>
      </c>
      <c r="K43" s="15"/>
      <c r="L43" s="1" t="s">
        <v>147</v>
      </c>
      <c r="M43" s="16">
        <v>4057962144484</v>
      </c>
      <c r="N43" s="15">
        <v>69.95</v>
      </c>
      <c r="O43" s="13" t="s">
        <v>28</v>
      </c>
      <c r="P43" s="15">
        <v>0.43099999999999999</v>
      </c>
      <c r="Q43" s="84" t="s">
        <v>148</v>
      </c>
      <c r="R43" s="84" t="s">
        <v>149</v>
      </c>
      <c r="S43" s="84" t="str">
        <f>IF(T43="", "", IFERROR(VLOOKUP(T43, colorList!A:B,2,FALSE),""))</f>
        <v>fekete</v>
      </c>
      <c r="T43" s="84" t="str">
        <f t="shared" si="1"/>
        <v>schwarz</v>
      </c>
    </row>
    <row r="44" spans="1:20" ht="60" customHeight="1" x14ac:dyDescent="0.25">
      <c r="A44" s="3" t="s">
        <v>175</v>
      </c>
      <c r="B44" s="4" t="str">
        <f t="shared" si="3"/>
        <v>165 cm</v>
      </c>
      <c r="C44" s="4" t="str">
        <f t="shared" si="0"/>
        <v>165 cm</v>
      </c>
      <c r="D44" s="84" t="s">
        <v>163</v>
      </c>
      <c r="E44" s="3" t="s">
        <v>143</v>
      </c>
      <c r="F44" s="3" t="s">
        <v>176</v>
      </c>
      <c r="G44" s="13" t="s">
        <v>45</v>
      </c>
      <c r="H44" s="14" t="s">
        <v>24</v>
      </c>
      <c r="I44" s="13" t="s">
        <v>145</v>
      </c>
      <c r="J44" s="13" t="s">
        <v>146</v>
      </c>
      <c r="K44" s="13"/>
      <c r="L44" s="2" t="s">
        <v>147</v>
      </c>
      <c r="M44" s="14">
        <v>4057962175075</v>
      </c>
      <c r="N44" s="13">
        <v>69.95</v>
      </c>
      <c r="O44" s="13" t="s">
        <v>28</v>
      </c>
      <c r="P44" s="13">
        <v>0.42099999999999999</v>
      </c>
      <c r="Q44" s="84" t="s">
        <v>148</v>
      </c>
      <c r="R44" s="84" t="s">
        <v>149</v>
      </c>
      <c r="S44" s="84" t="str">
        <f>IF(T44="", "", IFERROR(VLOOKUP(T44, colorList!A:B,2,FALSE),""))</f>
        <v>fekete</v>
      </c>
      <c r="T44" s="84" t="str">
        <f t="shared" si="1"/>
        <v>schwarz</v>
      </c>
    </row>
    <row r="45" spans="1:20" ht="60" customHeight="1" x14ac:dyDescent="0.25">
      <c r="A45" s="4" t="s">
        <v>177</v>
      </c>
      <c r="B45" s="4" t="str">
        <f t="shared" si="3"/>
        <v>115 cm</v>
      </c>
      <c r="C45" s="4" t="str">
        <f t="shared" si="0"/>
        <v>115 cm</v>
      </c>
      <c r="D45" s="84" t="s">
        <v>142</v>
      </c>
      <c r="E45" s="4" t="s">
        <v>178</v>
      </c>
      <c r="F45" s="4" t="s">
        <v>179</v>
      </c>
      <c r="G45" s="15" t="s">
        <v>45</v>
      </c>
      <c r="H45" s="16" t="s">
        <v>24</v>
      </c>
      <c r="I45" s="15" t="s">
        <v>145</v>
      </c>
      <c r="J45" s="15" t="s">
        <v>146</v>
      </c>
      <c r="K45" s="15"/>
      <c r="L45" s="1" t="s">
        <v>180</v>
      </c>
      <c r="M45" s="16">
        <v>4057962175099</v>
      </c>
      <c r="N45" s="15">
        <v>49.95</v>
      </c>
      <c r="O45" s="13" t="s">
        <v>28</v>
      </c>
      <c r="P45" s="15">
        <v>0.41799999999999998</v>
      </c>
      <c r="Q45" s="84" t="s">
        <v>181</v>
      </c>
      <c r="R45" s="84" t="s">
        <v>149</v>
      </c>
      <c r="S45" s="84" t="str">
        <f>IF(T45="", "", IFERROR(VLOOKUP(T45, colorList!A:B,2,FALSE),""))</f>
        <v>fekete</v>
      </c>
      <c r="T45" s="84" t="str">
        <f t="shared" si="1"/>
        <v>schwarz</v>
      </c>
    </row>
    <row r="46" spans="1:20" ht="60" customHeight="1" x14ac:dyDescent="0.25">
      <c r="A46" s="3" t="s">
        <v>182</v>
      </c>
      <c r="B46" s="4" t="str">
        <f t="shared" si="3"/>
        <v>125 cm</v>
      </c>
      <c r="C46" s="4" t="str">
        <f t="shared" si="0"/>
        <v>125 cm</v>
      </c>
      <c r="D46" s="84" t="s">
        <v>151</v>
      </c>
      <c r="E46" s="3" t="s">
        <v>178</v>
      </c>
      <c r="F46" s="3" t="s">
        <v>183</v>
      </c>
      <c r="G46" s="13" t="s">
        <v>45</v>
      </c>
      <c r="H46" s="14" t="s">
        <v>24</v>
      </c>
      <c r="I46" s="13" t="s">
        <v>145</v>
      </c>
      <c r="J46" s="13" t="s">
        <v>146</v>
      </c>
      <c r="K46" s="13"/>
      <c r="L46" s="2" t="s">
        <v>180</v>
      </c>
      <c r="M46" s="14">
        <v>4057962161177</v>
      </c>
      <c r="N46" s="13">
        <v>49.95</v>
      </c>
      <c r="O46" s="13" t="s">
        <v>28</v>
      </c>
      <c r="P46" s="13">
        <v>0.42799999999999999</v>
      </c>
      <c r="Q46" s="84" t="s">
        <v>181</v>
      </c>
      <c r="R46" s="84" t="s">
        <v>149</v>
      </c>
      <c r="S46" s="84" t="str">
        <f>IF(T46="", "", IFERROR(VLOOKUP(T46, colorList!A:B,2,FALSE),""))</f>
        <v>fekete</v>
      </c>
      <c r="T46" s="84" t="str">
        <f t="shared" si="1"/>
        <v>schwarz</v>
      </c>
    </row>
    <row r="47" spans="1:20" ht="60" customHeight="1" x14ac:dyDescent="0.25">
      <c r="A47" s="4" t="s">
        <v>184</v>
      </c>
      <c r="B47" s="4" t="str">
        <f t="shared" si="3"/>
        <v>135 cm</v>
      </c>
      <c r="C47" s="4" t="str">
        <f t="shared" si="0"/>
        <v>135 cm</v>
      </c>
      <c r="D47" s="84" t="s">
        <v>154</v>
      </c>
      <c r="E47" s="4" t="s">
        <v>178</v>
      </c>
      <c r="F47" s="4" t="s">
        <v>185</v>
      </c>
      <c r="G47" s="15" t="s">
        <v>45</v>
      </c>
      <c r="H47" s="16" t="s">
        <v>24</v>
      </c>
      <c r="I47" s="15" t="s">
        <v>145</v>
      </c>
      <c r="J47" s="15" t="s">
        <v>146</v>
      </c>
      <c r="K47" s="15"/>
      <c r="L47" s="1" t="s">
        <v>180</v>
      </c>
      <c r="M47" s="16">
        <v>4057962161689</v>
      </c>
      <c r="N47" s="15">
        <v>49.95</v>
      </c>
      <c r="O47" s="13" t="s">
        <v>28</v>
      </c>
      <c r="P47" s="15">
        <v>0.42799999999999999</v>
      </c>
      <c r="Q47" s="84" t="s">
        <v>181</v>
      </c>
      <c r="R47" s="84" t="s">
        <v>149</v>
      </c>
      <c r="S47" s="84" t="str">
        <f>IF(T47="", "", IFERROR(VLOOKUP(T47, colorList!A:B,2,FALSE),""))</f>
        <v>fekete</v>
      </c>
      <c r="T47" s="84" t="str">
        <f t="shared" si="1"/>
        <v>schwarz</v>
      </c>
    </row>
    <row r="48" spans="1:20" ht="60" customHeight="1" x14ac:dyDescent="0.25">
      <c r="A48" s="3" t="s">
        <v>186</v>
      </c>
      <c r="B48" s="4" t="str">
        <f t="shared" si="3"/>
        <v>145 cm</v>
      </c>
      <c r="C48" s="4" t="str">
        <f t="shared" si="0"/>
        <v>145 cm</v>
      </c>
      <c r="D48" s="84" t="s">
        <v>157</v>
      </c>
      <c r="E48" s="3" t="s">
        <v>178</v>
      </c>
      <c r="F48" s="3" t="s">
        <v>187</v>
      </c>
      <c r="G48" s="13" t="s">
        <v>45</v>
      </c>
      <c r="H48" s="14" t="s">
        <v>24</v>
      </c>
      <c r="I48" s="13" t="s">
        <v>145</v>
      </c>
      <c r="J48" s="13" t="s">
        <v>146</v>
      </c>
      <c r="K48" s="13"/>
      <c r="L48" s="2" t="s">
        <v>180</v>
      </c>
      <c r="M48" s="14">
        <v>4057962161696</v>
      </c>
      <c r="N48" s="13">
        <v>49.95</v>
      </c>
      <c r="O48" s="13" t="s">
        <v>28</v>
      </c>
      <c r="P48" s="13">
        <v>0.42799999999999999</v>
      </c>
      <c r="Q48" s="84" t="s">
        <v>181</v>
      </c>
      <c r="R48" s="84" t="s">
        <v>149</v>
      </c>
      <c r="S48" s="84" t="str">
        <f>IF(T48="", "", IFERROR(VLOOKUP(T48, colorList!A:B,2,FALSE),""))</f>
        <v>fekete</v>
      </c>
      <c r="T48" s="84" t="str">
        <f t="shared" si="1"/>
        <v>schwarz</v>
      </c>
    </row>
    <row r="49" spans="1:20" ht="60" customHeight="1" x14ac:dyDescent="0.25">
      <c r="A49" s="4" t="s">
        <v>188</v>
      </c>
      <c r="B49" s="4" t="str">
        <f t="shared" si="3"/>
        <v>155 cm</v>
      </c>
      <c r="C49" s="4" t="str">
        <f t="shared" si="0"/>
        <v>155 cm</v>
      </c>
      <c r="D49" s="84" t="s">
        <v>160</v>
      </c>
      <c r="E49" s="4" t="s">
        <v>178</v>
      </c>
      <c r="F49" s="4" t="s">
        <v>189</v>
      </c>
      <c r="G49" s="15" t="s">
        <v>45</v>
      </c>
      <c r="H49" s="16" t="s">
        <v>24</v>
      </c>
      <c r="I49" s="15" t="s">
        <v>145</v>
      </c>
      <c r="J49" s="15" t="s">
        <v>146</v>
      </c>
      <c r="K49" s="15"/>
      <c r="L49" s="1" t="s">
        <v>180</v>
      </c>
      <c r="M49" s="16">
        <v>4057962161702</v>
      </c>
      <c r="N49" s="15">
        <v>49.95</v>
      </c>
      <c r="O49" s="13" t="s">
        <v>28</v>
      </c>
      <c r="P49" s="15">
        <v>0.42799999999999999</v>
      </c>
      <c r="Q49" s="84" t="s">
        <v>181</v>
      </c>
      <c r="R49" s="84" t="s">
        <v>149</v>
      </c>
      <c r="S49" s="84" t="str">
        <f>IF(T49="", "", IFERROR(VLOOKUP(T49, colorList!A:B,2,FALSE),""))</f>
        <v>fekete</v>
      </c>
      <c r="T49" s="84" t="str">
        <f t="shared" si="1"/>
        <v>schwarz</v>
      </c>
    </row>
    <row r="50" spans="1:20" ht="60" customHeight="1" x14ac:dyDescent="0.25">
      <c r="A50" s="3" t="s">
        <v>190</v>
      </c>
      <c r="B50" s="4" t="str">
        <f t="shared" si="3"/>
        <v>165 cm</v>
      </c>
      <c r="C50" s="4" t="str">
        <f t="shared" si="0"/>
        <v>165 cm</v>
      </c>
      <c r="D50" s="84" t="s">
        <v>163</v>
      </c>
      <c r="E50" s="3" t="s">
        <v>178</v>
      </c>
      <c r="F50" s="3" t="s">
        <v>191</v>
      </c>
      <c r="G50" s="13" t="s">
        <v>45</v>
      </c>
      <c r="H50" s="14" t="s">
        <v>24</v>
      </c>
      <c r="I50" s="13" t="s">
        <v>145</v>
      </c>
      <c r="J50" s="13" t="s">
        <v>146</v>
      </c>
      <c r="K50" s="13"/>
      <c r="L50" s="2" t="s">
        <v>180</v>
      </c>
      <c r="M50" s="14">
        <v>4057962175082</v>
      </c>
      <c r="N50" s="13">
        <v>49.95</v>
      </c>
      <c r="O50" s="13" t="s">
        <v>28</v>
      </c>
      <c r="P50" s="13">
        <v>0.41799999999999998</v>
      </c>
      <c r="Q50" s="84" t="s">
        <v>181</v>
      </c>
      <c r="R50" s="84" t="s">
        <v>149</v>
      </c>
      <c r="S50" s="84" t="str">
        <f>IF(T50="", "", IFERROR(VLOOKUP(T50, colorList!A:B,2,FALSE),""))</f>
        <v>fekete</v>
      </c>
      <c r="T50" s="84" t="str">
        <f t="shared" si="1"/>
        <v>schwarz</v>
      </c>
    </row>
    <row r="51" spans="1:20" ht="60" customHeight="1" x14ac:dyDescent="0.25">
      <c r="A51" s="4" t="s">
        <v>192</v>
      </c>
      <c r="B51" s="4" t="str">
        <f t="shared" si="3"/>
        <v>115 cm</v>
      </c>
      <c r="C51" s="4" t="str">
        <f t="shared" si="0"/>
        <v>115 cm</v>
      </c>
      <c r="D51" s="84" t="s">
        <v>142</v>
      </c>
      <c r="E51" s="4" t="s">
        <v>193</v>
      </c>
      <c r="F51" s="4" t="s">
        <v>194</v>
      </c>
      <c r="G51" s="15" t="s">
        <v>45</v>
      </c>
      <c r="H51" s="16" t="s">
        <v>24</v>
      </c>
      <c r="I51" s="15" t="s">
        <v>145</v>
      </c>
      <c r="J51" s="15" t="s">
        <v>146</v>
      </c>
      <c r="K51" s="15"/>
      <c r="L51" s="1" t="s">
        <v>195</v>
      </c>
      <c r="M51" s="16">
        <v>4057962206410</v>
      </c>
      <c r="N51" s="15">
        <v>59.95</v>
      </c>
      <c r="O51" s="13" t="s">
        <v>28</v>
      </c>
      <c r="P51" s="15">
        <v>0.40899999999999997</v>
      </c>
      <c r="Q51" s="84" t="s">
        <v>196</v>
      </c>
      <c r="R51" s="84" t="s">
        <v>149</v>
      </c>
      <c r="S51" s="84" t="str">
        <f>IF(T51="", "", IFERROR(VLOOKUP(T51, colorList!A:B,2,FALSE),""))</f>
        <v>fekete</v>
      </c>
      <c r="T51" s="84" t="str">
        <f t="shared" si="1"/>
        <v>schwarz</v>
      </c>
    </row>
    <row r="52" spans="1:20" ht="60" customHeight="1" x14ac:dyDescent="0.25">
      <c r="A52" s="3" t="s">
        <v>197</v>
      </c>
      <c r="B52" s="4" t="str">
        <f t="shared" si="3"/>
        <v>125 cm</v>
      </c>
      <c r="C52" s="4" t="str">
        <f t="shared" si="0"/>
        <v>125 cm</v>
      </c>
      <c r="D52" s="84" t="s">
        <v>151</v>
      </c>
      <c r="E52" s="3" t="s">
        <v>193</v>
      </c>
      <c r="F52" s="3" t="s">
        <v>198</v>
      </c>
      <c r="G52" s="13" t="s">
        <v>45</v>
      </c>
      <c r="H52" s="14" t="s">
        <v>24</v>
      </c>
      <c r="I52" s="13" t="s">
        <v>145</v>
      </c>
      <c r="J52" s="13" t="s">
        <v>146</v>
      </c>
      <c r="K52" s="13"/>
      <c r="L52" s="2" t="s">
        <v>199</v>
      </c>
      <c r="M52" s="14">
        <v>4057962206427</v>
      </c>
      <c r="N52" s="13">
        <v>59.95</v>
      </c>
      <c r="O52" s="13" t="s">
        <v>28</v>
      </c>
      <c r="P52" s="13">
        <v>0.40899999999999997</v>
      </c>
      <c r="Q52" s="84" t="s">
        <v>196</v>
      </c>
      <c r="R52" s="84" t="s">
        <v>149</v>
      </c>
      <c r="S52" s="84" t="str">
        <f>IF(T52="", "", IFERROR(VLOOKUP(T52, colorList!A:B,2,FALSE),""))</f>
        <v>fekete</v>
      </c>
      <c r="T52" s="84" t="str">
        <f t="shared" si="1"/>
        <v>schwarz</v>
      </c>
    </row>
    <row r="53" spans="1:20" ht="60" customHeight="1" x14ac:dyDescent="0.25">
      <c r="A53" s="4" t="s">
        <v>200</v>
      </c>
      <c r="B53" s="4" t="str">
        <f t="shared" si="3"/>
        <v>135 cm</v>
      </c>
      <c r="C53" s="4" t="str">
        <f t="shared" si="0"/>
        <v>135 cm</v>
      </c>
      <c r="D53" s="84" t="s">
        <v>154</v>
      </c>
      <c r="E53" s="4" t="s">
        <v>193</v>
      </c>
      <c r="F53" s="4" t="s">
        <v>201</v>
      </c>
      <c r="G53" s="15" t="s">
        <v>45</v>
      </c>
      <c r="H53" s="16" t="s">
        <v>24</v>
      </c>
      <c r="I53" s="15" t="s">
        <v>145</v>
      </c>
      <c r="J53" s="15" t="s">
        <v>146</v>
      </c>
      <c r="K53" s="15"/>
      <c r="L53" s="1" t="s">
        <v>199</v>
      </c>
      <c r="M53" s="16">
        <v>4057962206434</v>
      </c>
      <c r="N53" s="15">
        <v>59.95</v>
      </c>
      <c r="O53" s="13" t="s">
        <v>28</v>
      </c>
      <c r="P53" s="15">
        <v>0.40899999999999997</v>
      </c>
      <c r="Q53" s="84" t="s">
        <v>196</v>
      </c>
      <c r="R53" s="84" t="s">
        <v>149</v>
      </c>
      <c r="S53" s="84" t="str">
        <f>IF(T53="", "", IFERROR(VLOOKUP(T53, colorList!A:B,2,FALSE),""))</f>
        <v>fekete</v>
      </c>
      <c r="T53" s="84" t="str">
        <f t="shared" si="1"/>
        <v>schwarz</v>
      </c>
    </row>
    <row r="54" spans="1:20" ht="60" customHeight="1" x14ac:dyDescent="0.25">
      <c r="A54" s="3" t="s">
        <v>202</v>
      </c>
      <c r="B54" s="4" t="str">
        <f t="shared" si="3"/>
        <v>145 cm</v>
      </c>
      <c r="C54" s="4" t="str">
        <f t="shared" si="0"/>
        <v>145 cm</v>
      </c>
      <c r="D54" s="84" t="s">
        <v>157</v>
      </c>
      <c r="E54" s="3" t="s">
        <v>193</v>
      </c>
      <c r="F54" s="3" t="s">
        <v>203</v>
      </c>
      <c r="G54" s="13" t="s">
        <v>45</v>
      </c>
      <c r="H54" s="14" t="s">
        <v>24</v>
      </c>
      <c r="I54" s="13" t="s">
        <v>145</v>
      </c>
      <c r="J54" s="13" t="s">
        <v>146</v>
      </c>
      <c r="K54" s="13"/>
      <c r="L54" s="2" t="s">
        <v>199</v>
      </c>
      <c r="M54" s="14">
        <v>4057962206441</v>
      </c>
      <c r="N54" s="13">
        <v>59.95</v>
      </c>
      <c r="O54" s="13" t="s">
        <v>28</v>
      </c>
      <c r="P54" s="13">
        <v>0.40899999999999997</v>
      </c>
      <c r="Q54" s="84" t="s">
        <v>196</v>
      </c>
      <c r="R54" s="84" t="s">
        <v>149</v>
      </c>
      <c r="S54" s="84" t="str">
        <f>IF(T54="", "", IFERROR(VLOOKUP(T54, colorList!A:B,2,FALSE),""))</f>
        <v>fekete</v>
      </c>
      <c r="T54" s="84" t="str">
        <f t="shared" si="1"/>
        <v>schwarz</v>
      </c>
    </row>
    <row r="55" spans="1:20" ht="60" customHeight="1" x14ac:dyDescent="0.25">
      <c r="A55" s="4" t="s">
        <v>204</v>
      </c>
      <c r="B55" s="4" t="str">
        <f t="shared" si="3"/>
        <v>155 cm</v>
      </c>
      <c r="C55" s="4" t="str">
        <f t="shared" si="0"/>
        <v>155 cm</v>
      </c>
      <c r="D55" s="84" t="s">
        <v>160</v>
      </c>
      <c r="E55" s="4" t="s">
        <v>193</v>
      </c>
      <c r="F55" s="4" t="s">
        <v>205</v>
      </c>
      <c r="G55" s="15" t="s">
        <v>45</v>
      </c>
      <c r="H55" s="16" t="s">
        <v>24</v>
      </c>
      <c r="I55" s="15" t="s">
        <v>145</v>
      </c>
      <c r="J55" s="15" t="s">
        <v>146</v>
      </c>
      <c r="K55" s="15"/>
      <c r="L55" s="1" t="s">
        <v>199</v>
      </c>
      <c r="M55" s="16">
        <v>4057962206458</v>
      </c>
      <c r="N55" s="15">
        <v>59.95</v>
      </c>
      <c r="O55" s="13" t="s">
        <v>28</v>
      </c>
      <c r="P55" s="15">
        <v>0.40899999999999997</v>
      </c>
      <c r="Q55" s="84" t="s">
        <v>196</v>
      </c>
      <c r="R55" s="84" t="s">
        <v>149</v>
      </c>
      <c r="S55" s="84" t="str">
        <f>IF(T55="", "", IFERROR(VLOOKUP(T55, colorList!A:B,2,FALSE),""))</f>
        <v>fekete</v>
      </c>
      <c r="T55" s="84" t="str">
        <f t="shared" si="1"/>
        <v>schwarz</v>
      </c>
    </row>
    <row r="56" spans="1:20" ht="60" customHeight="1" x14ac:dyDescent="0.25">
      <c r="A56" s="3" t="s">
        <v>206</v>
      </c>
      <c r="B56" s="4" t="str">
        <f t="shared" si="3"/>
        <v>165 cm</v>
      </c>
      <c r="C56" s="4" t="str">
        <f t="shared" si="0"/>
        <v>165 cm</v>
      </c>
      <c r="D56" s="84" t="s">
        <v>163</v>
      </c>
      <c r="E56" s="3" t="s">
        <v>193</v>
      </c>
      <c r="F56" s="3" t="s">
        <v>207</v>
      </c>
      <c r="G56" s="13" t="s">
        <v>45</v>
      </c>
      <c r="H56" s="14" t="s">
        <v>24</v>
      </c>
      <c r="I56" s="13" t="s">
        <v>145</v>
      </c>
      <c r="J56" s="13" t="s">
        <v>146</v>
      </c>
      <c r="K56" s="13"/>
      <c r="L56" s="2" t="s">
        <v>199</v>
      </c>
      <c r="M56" s="14">
        <v>4057962206465</v>
      </c>
      <c r="N56" s="13">
        <v>59.95</v>
      </c>
      <c r="O56" s="13" t="s">
        <v>28</v>
      </c>
      <c r="P56" s="13">
        <v>0.40899999999999997</v>
      </c>
      <c r="Q56" s="84" t="s">
        <v>196</v>
      </c>
      <c r="R56" s="84" t="s">
        <v>149</v>
      </c>
      <c r="S56" s="84" t="str">
        <f>IF(T56="", "", IFERROR(VLOOKUP(T56, colorList!A:B,2,FALSE),""))</f>
        <v>fekete</v>
      </c>
      <c r="T56" s="84" t="str">
        <f t="shared" si="1"/>
        <v>schwarz</v>
      </c>
    </row>
    <row r="57" spans="1:20" ht="60" customHeight="1" x14ac:dyDescent="0.25">
      <c r="A57" s="17">
        <v>1092801</v>
      </c>
      <c r="B57" s="4" t="str">
        <f t="shared" si="3"/>
        <v/>
      </c>
      <c r="C57" s="4" t="str">
        <f t="shared" si="0"/>
        <v/>
      </c>
      <c r="D57" s="84"/>
      <c r="E57" s="17" t="s">
        <v>208</v>
      </c>
      <c r="F57" s="17" t="s">
        <v>209</v>
      </c>
      <c r="G57" s="18" t="s">
        <v>45</v>
      </c>
      <c r="H57" s="19" t="s">
        <v>24</v>
      </c>
      <c r="I57" s="18" t="s">
        <v>210</v>
      </c>
      <c r="J57" s="18" t="s">
        <v>211</v>
      </c>
      <c r="K57" s="18"/>
      <c r="L57" s="33" t="s">
        <v>212</v>
      </c>
      <c r="M57" s="19">
        <v>4043969137710</v>
      </c>
      <c r="N57" s="18">
        <v>16.95</v>
      </c>
      <c r="O57" s="13" t="s">
        <v>28</v>
      </c>
      <c r="P57" s="18">
        <v>0.21190000000000001</v>
      </c>
      <c r="Q57" s="84" t="s">
        <v>213</v>
      </c>
      <c r="R57" s="84" t="s">
        <v>149</v>
      </c>
      <c r="S57" s="84" t="str">
        <f>IF(T57="", "", IFERROR(VLOOKUP(T57, colorList!A:B,2,FALSE),""))</f>
        <v>fekete</v>
      </c>
      <c r="T57" s="84" t="str">
        <f t="shared" si="1"/>
        <v>schwarz</v>
      </c>
    </row>
    <row r="58" spans="1:20" ht="60" customHeight="1" x14ac:dyDescent="0.25">
      <c r="A58" s="17" t="s">
        <v>214</v>
      </c>
      <c r="B58" s="4" t="str">
        <f t="shared" si="3"/>
        <v>Pony</v>
      </c>
      <c r="C58" s="4" t="str">
        <f t="shared" si="0"/>
        <v>Pony</v>
      </c>
      <c r="D58" s="84" t="s">
        <v>215</v>
      </c>
      <c r="E58" s="17" t="s">
        <v>216</v>
      </c>
      <c r="F58" s="17" t="s">
        <v>217</v>
      </c>
      <c r="G58" s="18" t="s">
        <v>45</v>
      </c>
      <c r="H58" s="19" t="s">
        <v>24</v>
      </c>
      <c r="I58" s="18" t="s">
        <v>210</v>
      </c>
      <c r="J58" s="18" t="s">
        <v>211</v>
      </c>
      <c r="K58" s="18"/>
      <c r="L58" s="39" t="s">
        <v>218</v>
      </c>
      <c r="M58" s="19">
        <v>4043969366172</v>
      </c>
      <c r="N58" s="18">
        <v>19.95</v>
      </c>
      <c r="O58" s="13" t="s">
        <v>28</v>
      </c>
      <c r="P58" s="18">
        <v>0.32100000000000001</v>
      </c>
      <c r="Q58" s="84" t="s">
        <v>219</v>
      </c>
      <c r="R58" s="84" t="s">
        <v>220</v>
      </c>
      <c r="S58" s="84" t="str">
        <f>IF(T58="", "", IFERROR(VLOOKUP(T58, colorList!A:B,2,FALSE),""))</f>
        <v>sötétbarna</v>
      </c>
      <c r="T58" s="84" t="str">
        <f t="shared" si="1"/>
        <v>dunkelbraun</v>
      </c>
    </row>
    <row r="59" spans="1:20" ht="60" customHeight="1" x14ac:dyDescent="0.25">
      <c r="A59" s="17" t="s">
        <v>221</v>
      </c>
      <c r="B59" s="4" t="str">
        <f t="shared" si="3"/>
        <v>Pony</v>
      </c>
      <c r="C59" s="4" t="str">
        <f t="shared" si="0"/>
        <v>Pony</v>
      </c>
      <c r="D59" s="84" t="s">
        <v>215</v>
      </c>
      <c r="E59" s="17" t="s">
        <v>216</v>
      </c>
      <c r="F59" s="17" t="s">
        <v>222</v>
      </c>
      <c r="G59" s="18" t="s">
        <v>45</v>
      </c>
      <c r="H59" s="19" t="s">
        <v>24</v>
      </c>
      <c r="I59" s="18" t="s">
        <v>210</v>
      </c>
      <c r="J59" s="18" t="s">
        <v>211</v>
      </c>
      <c r="K59" s="18"/>
      <c r="L59" s="39" t="s">
        <v>218</v>
      </c>
      <c r="M59" s="19">
        <v>4043969366141</v>
      </c>
      <c r="N59" s="18">
        <v>19.95</v>
      </c>
      <c r="O59" s="13" t="s">
        <v>28</v>
      </c>
      <c r="P59" s="18">
        <v>0.2019</v>
      </c>
      <c r="Q59" s="84" t="s">
        <v>219</v>
      </c>
      <c r="R59" s="84" t="s">
        <v>223</v>
      </c>
      <c r="S59" s="84" t="str">
        <f>IF(T59="", "", IFERROR(VLOOKUP(T59, colorList!A:B,2,FALSE),""))</f>
        <v>sötétkék</v>
      </c>
      <c r="T59" s="84" t="str">
        <f t="shared" si="1"/>
        <v>dunkelblau</v>
      </c>
    </row>
    <row r="60" spans="1:20" ht="60" customHeight="1" x14ac:dyDescent="0.25">
      <c r="A60" s="17" t="s">
        <v>224</v>
      </c>
      <c r="B60" s="4" t="str">
        <f t="shared" si="3"/>
        <v>Pony</v>
      </c>
      <c r="C60" s="4" t="str">
        <f t="shared" si="0"/>
        <v>Pony</v>
      </c>
      <c r="D60" s="84" t="s">
        <v>215</v>
      </c>
      <c r="E60" s="17" t="s">
        <v>216</v>
      </c>
      <c r="F60" s="17" t="s">
        <v>225</v>
      </c>
      <c r="G60" s="18" t="s">
        <v>45</v>
      </c>
      <c r="H60" s="19" t="s">
        <v>24</v>
      </c>
      <c r="I60" s="18" t="s">
        <v>210</v>
      </c>
      <c r="J60" s="18" t="s">
        <v>211</v>
      </c>
      <c r="K60" s="18"/>
      <c r="L60" s="39" t="s">
        <v>218</v>
      </c>
      <c r="M60" s="19">
        <v>4043969364833</v>
      </c>
      <c r="N60" s="18">
        <v>19.95</v>
      </c>
      <c r="O60" s="13" t="s">
        <v>28</v>
      </c>
      <c r="P60" s="18">
        <v>0.2019</v>
      </c>
      <c r="Q60" s="84" t="s">
        <v>219</v>
      </c>
      <c r="R60" s="84" t="s">
        <v>226</v>
      </c>
      <c r="S60" s="84" t="str">
        <f>IF(T60="", "", IFERROR(VLOOKUP(T60, colorList!A:B,2,FALSE),""))</f>
        <v>fehér</v>
      </c>
      <c r="T60" s="84" t="str">
        <f t="shared" si="1"/>
        <v>weiß</v>
      </c>
    </row>
    <row r="61" spans="1:20" ht="60" customHeight="1" x14ac:dyDescent="0.25">
      <c r="A61" s="21" t="s">
        <v>227</v>
      </c>
      <c r="B61" s="4" t="str">
        <f t="shared" si="3"/>
        <v>Pony</v>
      </c>
      <c r="C61" s="4" t="str">
        <f t="shared" si="0"/>
        <v>Pony</v>
      </c>
      <c r="D61" s="84" t="s">
        <v>215</v>
      </c>
      <c r="E61" s="21" t="s">
        <v>216</v>
      </c>
      <c r="F61" s="21" t="s">
        <v>228</v>
      </c>
      <c r="G61" s="20" t="s">
        <v>45</v>
      </c>
      <c r="H61" s="22" t="s">
        <v>24</v>
      </c>
      <c r="I61" s="18" t="s">
        <v>210</v>
      </c>
      <c r="J61" s="20" t="s">
        <v>211</v>
      </c>
      <c r="K61" s="20"/>
      <c r="L61" s="10" t="s">
        <v>218</v>
      </c>
      <c r="M61" s="22">
        <v>4043969366059</v>
      </c>
      <c r="N61" s="20">
        <v>19.95</v>
      </c>
      <c r="O61" s="13" t="s">
        <v>28</v>
      </c>
      <c r="P61" s="20">
        <v>0.32100000000000001</v>
      </c>
      <c r="Q61" s="84" t="s">
        <v>219</v>
      </c>
      <c r="R61" s="84" t="s">
        <v>149</v>
      </c>
      <c r="S61" s="84" t="str">
        <f>IF(T61="", "", IFERROR(VLOOKUP(T61, colorList!A:B,2,FALSE),""))</f>
        <v>fekete</v>
      </c>
      <c r="T61" s="84" t="str">
        <f t="shared" si="1"/>
        <v>schwarz</v>
      </c>
    </row>
    <row r="62" spans="1:20" ht="60" customHeight="1" x14ac:dyDescent="0.25">
      <c r="A62" s="17" t="s">
        <v>229</v>
      </c>
      <c r="B62" s="4" t="str">
        <f t="shared" si="3"/>
        <v>VB</v>
      </c>
      <c r="C62" s="4" t="str">
        <f t="shared" si="0"/>
        <v>VB</v>
      </c>
      <c r="D62" s="84" t="s">
        <v>230</v>
      </c>
      <c r="E62" s="17" t="s">
        <v>216</v>
      </c>
      <c r="F62" s="17" t="s">
        <v>231</v>
      </c>
      <c r="G62" s="18" t="s">
        <v>45</v>
      </c>
      <c r="H62" s="19" t="s">
        <v>24</v>
      </c>
      <c r="I62" s="18" t="s">
        <v>210</v>
      </c>
      <c r="J62" s="18" t="s">
        <v>211</v>
      </c>
      <c r="K62" s="18"/>
      <c r="L62" s="39" t="s">
        <v>218</v>
      </c>
      <c r="M62" s="19">
        <v>4043969366189</v>
      </c>
      <c r="N62" s="18">
        <v>19.95</v>
      </c>
      <c r="O62" s="13" t="s">
        <v>28</v>
      </c>
      <c r="P62" s="18">
        <v>0.2019</v>
      </c>
      <c r="Q62" s="84" t="s">
        <v>219</v>
      </c>
      <c r="R62" s="84" t="s">
        <v>220</v>
      </c>
      <c r="S62" s="84" t="str">
        <f>IF(T62="", "", IFERROR(VLOOKUP(T62, colorList!A:B,2,FALSE),""))</f>
        <v>sötétbarna</v>
      </c>
      <c r="T62" s="84" t="str">
        <f t="shared" si="1"/>
        <v>dunkelbraun</v>
      </c>
    </row>
    <row r="63" spans="1:20" ht="60" customHeight="1" x14ac:dyDescent="0.25">
      <c r="A63" s="17" t="s">
        <v>232</v>
      </c>
      <c r="B63" s="4" t="str">
        <f t="shared" si="3"/>
        <v>VB</v>
      </c>
      <c r="C63" s="4" t="str">
        <f t="shared" si="0"/>
        <v>VB</v>
      </c>
      <c r="D63" s="84" t="s">
        <v>230</v>
      </c>
      <c r="E63" s="17" t="s">
        <v>216</v>
      </c>
      <c r="F63" s="17" t="s">
        <v>233</v>
      </c>
      <c r="G63" s="18" t="s">
        <v>45</v>
      </c>
      <c r="H63" s="19" t="s">
        <v>24</v>
      </c>
      <c r="I63" s="18" t="s">
        <v>210</v>
      </c>
      <c r="J63" s="18" t="s">
        <v>211</v>
      </c>
      <c r="K63" s="18"/>
      <c r="L63" s="39" t="s">
        <v>218</v>
      </c>
      <c r="M63" s="19">
        <v>4043969366134</v>
      </c>
      <c r="N63" s="18">
        <v>19.95</v>
      </c>
      <c r="O63" s="13" t="s">
        <v>28</v>
      </c>
      <c r="P63" s="18">
        <v>0.2019</v>
      </c>
      <c r="Q63" s="84" t="s">
        <v>219</v>
      </c>
      <c r="R63" s="84" t="s">
        <v>223</v>
      </c>
      <c r="S63" s="84" t="str">
        <f>IF(T63="", "", IFERROR(VLOOKUP(T63, colorList!A:B,2,FALSE),""))</f>
        <v>sötétkék</v>
      </c>
      <c r="T63" s="84" t="str">
        <f t="shared" si="1"/>
        <v>dunkelblau</v>
      </c>
    </row>
    <row r="64" spans="1:20" ht="60" customHeight="1" x14ac:dyDescent="0.25">
      <c r="A64" s="17" t="s">
        <v>234</v>
      </c>
      <c r="B64" s="4" t="str">
        <f t="shared" si="3"/>
        <v>VB</v>
      </c>
      <c r="C64" s="4" t="str">
        <f t="shared" si="0"/>
        <v>VB</v>
      </c>
      <c r="D64" s="84" t="s">
        <v>230</v>
      </c>
      <c r="E64" s="17" t="s">
        <v>216</v>
      </c>
      <c r="F64" s="17" t="s">
        <v>235</v>
      </c>
      <c r="G64" s="18" t="s">
        <v>45</v>
      </c>
      <c r="H64" s="19" t="s">
        <v>24</v>
      </c>
      <c r="I64" s="18" t="s">
        <v>210</v>
      </c>
      <c r="J64" s="18" t="s">
        <v>211</v>
      </c>
      <c r="K64" s="18"/>
      <c r="L64" s="39" t="s">
        <v>218</v>
      </c>
      <c r="M64" s="19">
        <v>4043969366011</v>
      </c>
      <c r="N64" s="18">
        <v>19.95</v>
      </c>
      <c r="O64" s="13" t="s">
        <v>28</v>
      </c>
      <c r="P64" s="18">
        <v>0.2019</v>
      </c>
      <c r="Q64" s="84" t="s">
        <v>219</v>
      </c>
      <c r="R64" s="84" t="s">
        <v>226</v>
      </c>
      <c r="S64" s="84" t="str">
        <f>IF(T64="", "", IFERROR(VLOOKUP(T64, colorList!A:B,2,FALSE),""))</f>
        <v>fehér</v>
      </c>
      <c r="T64" s="84" t="str">
        <f t="shared" si="1"/>
        <v>weiß</v>
      </c>
    </row>
    <row r="65" spans="1:20" ht="60" customHeight="1" x14ac:dyDescent="0.25">
      <c r="A65" s="21" t="s">
        <v>236</v>
      </c>
      <c r="B65" s="4" t="str">
        <f t="shared" si="3"/>
        <v>VB</v>
      </c>
      <c r="C65" s="4" t="str">
        <f t="shared" si="0"/>
        <v>VB</v>
      </c>
      <c r="D65" s="84" t="s">
        <v>230</v>
      </c>
      <c r="E65" s="21" t="s">
        <v>216</v>
      </c>
      <c r="F65" s="21" t="s">
        <v>237</v>
      </c>
      <c r="G65" s="20" t="s">
        <v>45</v>
      </c>
      <c r="H65" s="22" t="s">
        <v>24</v>
      </c>
      <c r="I65" s="18" t="s">
        <v>210</v>
      </c>
      <c r="J65" s="20" t="s">
        <v>211</v>
      </c>
      <c r="K65" s="20"/>
      <c r="L65" s="35" t="s">
        <v>218</v>
      </c>
      <c r="M65" s="22">
        <v>4043969366066</v>
      </c>
      <c r="N65" s="20">
        <v>19.95</v>
      </c>
      <c r="O65" s="13" t="s">
        <v>28</v>
      </c>
      <c r="P65" s="20">
        <v>0.2019</v>
      </c>
      <c r="Q65" s="84" t="s">
        <v>219</v>
      </c>
      <c r="R65" s="84" t="s">
        <v>149</v>
      </c>
      <c r="S65" s="84" t="str">
        <f>IF(T65="", "", IFERROR(VLOOKUP(T65, colorList!A:B,2,FALSE),""))</f>
        <v>fekete</v>
      </c>
      <c r="T65" s="84" t="str">
        <f t="shared" si="1"/>
        <v>schwarz</v>
      </c>
    </row>
    <row r="66" spans="1:20" ht="60" customHeight="1" x14ac:dyDescent="0.25">
      <c r="A66" s="17" t="s">
        <v>238</v>
      </c>
      <c r="B66" s="4" t="str">
        <f t="shared" si="3"/>
        <v>WB</v>
      </c>
      <c r="C66" s="4" t="str">
        <f t="shared" ref="C66:C129" si="4">IF(ISBLANK(D66),"",TRIM(D66))</f>
        <v>WB</v>
      </c>
      <c r="D66" s="84" t="s">
        <v>239</v>
      </c>
      <c r="E66" s="17" t="s">
        <v>216</v>
      </c>
      <c r="F66" s="17" t="s">
        <v>240</v>
      </c>
      <c r="G66" s="18" t="s">
        <v>45</v>
      </c>
      <c r="H66" s="19" t="s">
        <v>24</v>
      </c>
      <c r="I66" s="18" t="s">
        <v>210</v>
      </c>
      <c r="J66" s="18" t="s">
        <v>211</v>
      </c>
      <c r="K66" s="18"/>
      <c r="L66" s="39" t="s">
        <v>218</v>
      </c>
      <c r="M66" s="19">
        <v>4043969366196</v>
      </c>
      <c r="N66" s="18">
        <v>19.95</v>
      </c>
      <c r="O66" s="13" t="s">
        <v>28</v>
      </c>
      <c r="P66" s="18">
        <v>0.2019</v>
      </c>
      <c r="Q66" s="84" t="s">
        <v>219</v>
      </c>
      <c r="R66" s="84" t="s">
        <v>220</v>
      </c>
      <c r="S66" s="84" t="str">
        <f>IF(T66="", "", IFERROR(VLOOKUP(T66, colorList!A:B,2,FALSE),""))</f>
        <v>sötétbarna</v>
      </c>
      <c r="T66" s="84" t="str">
        <f t="shared" ref="T66:T129" si="5">IF(R66 = "", "", TRIM(R66))</f>
        <v>dunkelbraun</v>
      </c>
    </row>
    <row r="67" spans="1:20" ht="60" customHeight="1" x14ac:dyDescent="0.25">
      <c r="A67" s="17" t="s">
        <v>241</v>
      </c>
      <c r="B67" s="4" t="str">
        <f t="shared" si="3"/>
        <v>WB</v>
      </c>
      <c r="C67" s="4" t="str">
        <f t="shared" si="4"/>
        <v>WB</v>
      </c>
      <c r="D67" s="84" t="s">
        <v>242</v>
      </c>
      <c r="E67" s="17" t="s">
        <v>216</v>
      </c>
      <c r="F67" s="17" t="s">
        <v>243</v>
      </c>
      <c r="G67" s="18" t="s">
        <v>45</v>
      </c>
      <c r="H67" s="19" t="s">
        <v>24</v>
      </c>
      <c r="I67" s="18" t="s">
        <v>210</v>
      </c>
      <c r="J67" s="18" t="s">
        <v>211</v>
      </c>
      <c r="K67" s="18"/>
      <c r="L67" s="39" t="s">
        <v>218</v>
      </c>
      <c r="M67" s="19">
        <v>4043969366103</v>
      </c>
      <c r="N67" s="18">
        <v>19.95</v>
      </c>
      <c r="O67" s="13" t="s">
        <v>28</v>
      </c>
      <c r="P67" s="18">
        <v>0.2019</v>
      </c>
      <c r="Q67" s="84" t="s">
        <v>219</v>
      </c>
      <c r="R67" s="84" t="s">
        <v>223</v>
      </c>
      <c r="S67" s="84" t="str">
        <f>IF(T67="", "", IFERROR(VLOOKUP(T67, colorList!A:B,2,FALSE),""))</f>
        <v>sötétkék</v>
      </c>
      <c r="T67" s="84" t="str">
        <f t="shared" si="5"/>
        <v>dunkelblau</v>
      </c>
    </row>
    <row r="68" spans="1:20" ht="60" customHeight="1" x14ac:dyDescent="0.25">
      <c r="A68" s="17" t="s">
        <v>244</v>
      </c>
      <c r="B68" s="4" t="str">
        <f t="shared" si="3"/>
        <v>WB</v>
      </c>
      <c r="C68" s="4" t="str">
        <f t="shared" si="4"/>
        <v>WB</v>
      </c>
      <c r="D68" s="84" t="s">
        <v>239</v>
      </c>
      <c r="E68" s="17" t="s">
        <v>216</v>
      </c>
      <c r="F68" s="17" t="s">
        <v>245</v>
      </c>
      <c r="G68" s="18" t="s">
        <v>45</v>
      </c>
      <c r="H68" s="19" t="s">
        <v>24</v>
      </c>
      <c r="I68" s="18" t="s">
        <v>210</v>
      </c>
      <c r="J68" s="18" t="s">
        <v>211</v>
      </c>
      <c r="K68" s="18"/>
      <c r="L68" s="39" t="s">
        <v>218</v>
      </c>
      <c r="M68" s="19">
        <v>4043969300688</v>
      </c>
      <c r="N68" s="18">
        <v>19.95</v>
      </c>
      <c r="O68" s="13" t="s">
        <v>28</v>
      </c>
      <c r="P68" s="18">
        <v>0.2019</v>
      </c>
      <c r="Q68" s="84" t="s">
        <v>219</v>
      </c>
      <c r="R68" s="84" t="s">
        <v>226</v>
      </c>
      <c r="S68" s="84" t="str">
        <f>IF(T68="", "", IFERROR(VLOOKUP(T68, colorList!A:B,2,FALSE),""))</f>
        <v>fehér</v>
      </c>
      <c r="T68" s="84" t="str">
        <f t="shared" si="5"/>
        <v>weiß</v>
      </c>
    </row>
    <row r="69" spans="1:20" ht="60" customHeight="1" x14ac:dyDescent="0.25">
      <c r="A69" s="21" t="s">
        <v>246</v>
      </c>
      <c r="B69" s="4" t="str">
        <f t="shared" si="3"/>
        <v>WB</v>
      </c>
      <c r="C69" s="4" t="str">
        <f t="shared" si="4"/>
        <v>WB</v>
      </c>
      <c r="D69" s="84" t="s">
        <v>242</v>
      </c>
      <c r="E69" s="21" t="s">
        <v>216</v>
      </c>
      <c r="F69" s="21" t="s">
        <v>247</v>
      </c>
      <c r="G69" s="20" t="s">
        <v>45</v>
      </c>
      <c r="H69" s="22" t="s">
        <v>24</v>
      </c>
      <c r="I69" s="18" t="s">
        <v>210</v>
      </c>
      <c r="J69" s="20" t="s">
        <v>211</v>
      </c>
      <c r="K69" s="20"/>
      <c r="L69" s="35" t="s">
        <v>218</v>
      </c>
      <c r="M69" s="22">
        <v>4043969366080</v>
      </c>
      <c r="N69" s="20">
        <v>19.95</v>
      </c>
      <c r="O69" s="13" t="s">
        <v>28</v>
      </c>
      <c r="P69" s="20">
        <v>0.2019</v>
      </c>
      <c r="Q69" s="84" t="s">
        <v>219</v>
      </c>
      <c r="R69" s="84" t="s">
        <v>149</v>
      </c>
      <c r="S69" s="84" t="str">
        <f>IF(T69="", "", IFERROR(VLOOKUP(T69, colorList!A:B,2,FALSE),""))</f>
        <v>fekete</v>
      </c>
      <c r="T69" s="84" t="str">
        <f t="shared" si="5"/>
        <v>schwarz</v>
      </c>
    </row>
    <row r="70" spans="1:20" ht="60" customHeight="1" x14ac:dyDescent="0.25">
      <c r="A70" s="17" t="s">
        <v>248</v>
      </c>
      <c r="B70" s="4" t="str">
        <f t="shared" si="3"/>
        <v>VB</v>
      </c>
      <c r="C70" s="4" t="str">
        <f t="shared" si="4"/>
        <v>VB</v>
      </c>
      <c r="D70" s="84" t="s">
        <v>230</v>
      </c>
      <c r="E70" s="17" t="s">
        <v>216</v>
      </c>
      <c r="F70" s="17" t="s">
        <v>249</v>
      </c>
      <c r="G70" s="18" t="s">
        <v>45</v>
      </c>
      <c r="H70" s="19" t="s">
        <v>24</v>
      </c>
      <c r="I70" s="18" t="s">
        <v>210</v>
      </c>
      <c r="J70" s="18" t="s">
        <v>211</v>
      </c>
      <c r="K70" s="18"/>
      <c r="L70" s="39" t="s">
        <v>218</v>
      </c>
      <c r="M70" s="19">
        <v>4057962132313</v>
      </c>
      <c r="N70" s="18">
        <v>19.95</v>
      </c>
      <c r="O70" s="13" t="s">
        <v>28</v>
      </c>
      <c r="P70" s="18">
        <v>0.2019</v>
      </c>
      <c r="Q70" s="84" t="s">
        <v>219</v>
      </c>
      <c r="R70" s="84" t="s">
        <v>250</v>
      </c>
      <c r="S70" s="84" t="str">
        <f>IF(T70="", "", IFERROR(VLOOKUP(T70, colorList!A:B,2,FALSE),""))</f>
        <v>fenyő zöld</v>
      </c>
      <c r="T70" s="84" t="str">
        <f t="shared" si="5"/>
        <v>tannengrün</v>
      </c>
    </row>
    <row r="71" spans="1:20" ht="60" customHeight="1" x14ac:dyDescent="0.25">
      <c r="A71" s="17" t="s">
        <v>251</v>
      </c>
      <c r="B71" s="4" t="str">
        <f t="shared" si="3"/>
        <v>WB</v>
      </c>
      <c r="C71" s="4" t="str">
        <f t="shared" si="4"/>
        <v>WB</v>
      </c>
      <c r="D71" s="84" t="s">
        <v>242</v>
      </c>
      <c r="E71" s="17" t="s">
        <v>216</v>
      </c>
      <c r="F71" s="17" t="s">
        <v>252</v>
      </c>
      <c r="G71" s="18" t="s">
        <v>45</v>
      </c>
      <c r="H71" s="19" t="s">
        <v>24</v>
      </c>
      <c r="I71" s="18" t="s">
        <v>210</v>
      </c>
      <c r="J71" s="18" t="s">
        <v>211</v>
      </c>
      <c r="K71" s="18"/>
      <c r="L71" s="39" t="s">
        <v>218</v>
      </c>
      <c r="M71" s="19">
        <v>4057962132320</v>
      </c>
      <c r="N71" s="18">
        <v>19.95</v>
      </c>
      <c r="O71" s="13" t="s">
        <v>28</v>
      </c>
      <c r="P71" s="18">
        <v>0.2019</v>
      </c>
      <c r="Q71" s="84" t="s">
        <v>219</v>
      </c>
      <c r="R71" s="84" t="s">
        <v>250</v>
      </c>
      <c r="S71" s="84" t="str">
        <f>IF(T71="", "", IFERROR(VLOOKUP(T71, colorList!A:B,2,FALSE),""))</f>
        <v>fenyő zöld</v>
      </c>
      <c r="T71" s="84" t="str">
        <f t="shared" si="5"/>
        <v>tannengrün</v>
      </c>
    </row>
    <row r="72" spans="1:20" ht="60" customHeight="1" x14ac:dyDescent="0.25">
      <c r="A72" s="3" t="s">
        <v>253</v>
      </c>
      <c r="B72" s="4" t="str">
        <f t="shared" si="3"/>
        <v>WB</v>
      </c>
      <c r="C72" s="4" t="str">
        <f t="shared" si="4"/>
        <v>WB</v>
      </c>
      <c r="D72" s="84" t="s">
        <v>242</v>
      </c>
      <c r="E72" s="3" t="s">
        <v>254</v>
      </c>
      <c r="F72" s="3" t="s">
        <v>255</v>
      </c>
      <c r="G72" s="13" t="s">
        <v>45</v>
      </c>
      <c r="H72" s="14" t="s">
        <v>24</v>
      </c>
      <c r="I72" s="13" t="s">
        <v>210</v>
      </c>
      <c r="J72" s="13" t="s">
        <v>211</v>
      </c>
      <c r="K72" s="13"/>
      <c r="L72" s="5" t="s">
        <v>256</v>
      </c>
      <c r="M72" s="14">
        <v>4043969142882</v>
      </c>
      <c r="N72" s="13">
        <v>39.950000000000003</v>
      </c>
      <c r="O72" s="13" t="s">
        <v>28</v>
      </c>
      <c r="P72" s="13">
        <v>0.41189999999999999</v>
      </c>
      <c r="Q72" s="84" t="s">
        <v>257</v>
      </c>
      <c r="R72" s="84" t="s">
        <v>149</v>
      </c>
      <c r="S72" s="84" t="str">
        <f>IF(T72="", "", IFERROR(VLOOKUP(T72, colorList!A:B,2,FALSE),""))</f>
        <v>fekete</v>
      </c>
      <c r="T72" s="84" t="str">
        <f t="shared" si="5"/>
        <v>schwarz</v>
      </c>
    </row>
    <row r="73" spans="1:20" ht="60" customHeight="1" x14ac:dyDescent="0.25">
      <c r="A73" s="3" t="s">
        <v>258</v>
      </c>
      <c r="B73" s="4" t="str">
        <f t="shared" si="3"/>
        <v>L</v>
      </c>
      <c r="C73" s="4" t="str">
        <f t="shared" si="4"/>
        <v>L</v>
      </c>
      <c r="D73" s="84" t="s">
        <v>259</v>
      </c>
      <c r="E73" s="3" t="s">
        <v>260</v>
      </c>
      <c r="F73" s="3" t="s">
        <v>261</v>
      </c>
      <c r="G73" s="13" t="s">
        <v>45</v>
      </c>
      <c r="H73" s="14" t="s">
        <v>24</v>
      </c>
      <c r="I73" s="13" t="s">
        <v>210</v>
      </c>
      <c r="J73" s="18" t="s">
        <v>211</v>
      </c>
      <c r="K73" s="13"/>
      <c r="L73" s="5" t="s">
        <v>262</v>
      </c>
      <c r="M73" s="14">
        <v>4057962042407</v>
      </c>
      <c r="N73" s="13">
        <v>29.95</v>
      </c>
      <c r="O73" s="13" t="s">
        <v>28</v>
      </c>
      <c r="P73" s="13">
        <v>0.41189999999999999</v>
      </c>
      <c r="Q73" s="84" t="s">
        <v>263</v>
      </c>
      <c r="R73" s="84" t="s">
        <v>149</v>
      </c>
      <c r="S73" s="84" t="str">
        <f>IF(T73="", "", IFERROR(VLOOKUP(T73, colorList!A:B,2,FALSE),""))</f>
        <v>fekete</v>
      </c>
      <c r="T73" s="84" t="str">
        <f t="shared" si="5"/>
        <v>schwarz</v>
      </c>
    </row>
    <row r="74" spans="1:20" ht="60" customHeight="1" x14ac:dyDescent="0.25">
      <c r="A74" s="4" t="s">
        <v>264</v>
      </c>
      <c r="B74" s="4" t="str">
        <f t="shared" si="3"/>
        <v>M</v>
      </c>
      <c r="C74" s="4" t="str">
        <f t="shared" si="4"/>
        <v>M</v>
      </c>
      <c r="D74" s="84" t="s">
        <v>265</v>
      </c>
      <c r="E74" s="4" t="s">
        <v>260</v>
      </c>
      <c r="F74" s="4" t="s">
        <v>266</v>
      </c>
      <c r="G74" s="15" t="s">
        <v>45</v>
      </c>
      <c r="H74" s="16" t="s">
        <v>24</v>
      </c>
      <c r="I74" s="15" t="s">
        <v>210</v>
      </c>
      <c r="J74" s="15" t="s">
        <v>211</v>
      </c>
      <c r="K74" s="15"/>
      <c r="L74" s="6" t="s">
        <v>262</v>
      </c>
      <c r="M74" s="16">
        <v>4057962042414</v>
      </c>
      <c r="N74" s="15">
        <v>29.95</v>
      </c>
      <c r="O74" s="13" t="s">
        <v>28</v>
      </c>
      <c r="P74" s="15">
        <v>0.2069</v>
      </c>
      <c r="Q74" s="84" t="s">
        <v>263</v>
      </c>
      <c r="R74" s="84" t="s">
        <v>149</v>
      </c>
      <c r="S74" s="84" t="str">
        <f>IF(T74="", "", IFERROR(VLOOKUP(T74, colorList!A:B,2,FALSE),""))</f>
        <v>fekete</v>
      </c>
      <c r="T74" s="84" t="str">
        <f t="shared" si="5"/>
        <v>schwarz</v>
      </c>
    </row>
    <row r="75" spans="1:20" ht="60" customHeight="1" x14ac:dyDescent="0.25">
      <c r="A75" s="4">
        <v>206927</v>
      </c>
      <c r="B75" s="4" t="str">
        <f t="shared" si="3"/>
        <v>Gr. 27</v>
      </c>
      <c r="C75" s="4" t="str">
        <f t="shared" si="4"/>
        <v>Gr. 27</v>
      </c>
      <c r="D75" s="84" t="s">
        <v>267</v>
      </c>
      <c r="E75" s="4" t="s">
        <v>268</v>
      </c>
      <c r="F75" s="4" t="s">
        <v>269</v>
      </c>
      <c r="G75" s="15" t="s">
        <v>270</v>
      </c>
      <c r="H75" s="16" t="s">
        <v>271</v>
      </c>
      <c r="I75" s="15" t="s">
        <v>272</v>
      </c>
      <c r="J75" s="15" t="s">
        <v>273</v>
      </c>
      <c r="K75" s="15" t="s">
        <v>274</v>
      </c>
      <c r="L75" s="1" t="s">
        <v>275</v>
      </c>
      <c r="M75" s="16">
        <v>4043969168783</v>
      </c>
      <c r="N75" s="15">
        <v>69.95</v>
      </c>
      <c r="O75" s="13" t="s">
        <v>28</v>
      </c>
      <c r="P75" s="15">
        <v>1.1000000000000001</v>
      </c>
      <c r="Q75" s="84" t="s">
        <v>276</v>
      </c>
      <c r="R75" s="84" t="s">
        <v>149</v>
      </c>
      <c r="S75" s="84" t="str">
        <f>IF(T75="", "", IFERROR(VLOOKUP(T75, colorList!A:B,2,FALSE),""))</f>
        <v>fekete</v>
      </c>
      <c r="T75" s="84" t="str">
        <f t="shared" si="5"/>
        <v>schwarz</v>
      </c>
    </row>
    <row r="76" spans="1:20" ht="60" customHeight="1" x14ac:dyDescent="0.25">
      <c r="A76" s="3">
        <v>206928</v>
      </c>
      <c r="B76" s="4" t="str">
        <f t="shared" si="3"/>
        <v>28</v>
      </c>
      <c r="C76" s="4" t="str">
        <f t="shared" si="4"/>
        <v>28</v>
      </c>
      <c r="D76" s="84">
        <v>28</v>
      </c>
      <c r="E76" s="4" t="s">
        <v>268</v>
      </c>
      <c r="F76" s="3" t="s">
        <v>277</v>
      </c>
      <c r="G76" s="13" t="s">
        <v>270</v>
      </c>
      <c r="H76" s="14" t="s">
        <v>271</v>
      </c>
      <c r="I76" s="13" t="s">
        <v>272</v>
      </c>
      <c r="J76" s="15" t="s">
        <v>273</v>
      </c>
      <c r="K76" s="15" t="s">
        <v>274</v>
      </c>
      <c r="L76" s="2" t="s">
        <v>275</v>
      </c>
      <c r="M76" s="14">
        <v>4043969168776</v>
      </c>
      <c r="N76" s="13">
        <v>69.95</v>
      </c>
      <c r="O76" s="13" t="s">
        <v>28</v>
      </c>
      <c r="P76" s="13">
        <v>1</v>
      </c>
      <c r="Q76" s="84" t="s">
        <v>276</v>
      </c>
      <c r="R76" s="84" t="s">
        <v>149</v>
      </c>
      <c r="S76" s="84" t="str">
        <f>IF(T76="", "", IFERROR(VLOOKUP(T76, colorList!A:B,2,FALSE),""))</f>
        <v>fekete</v>
      </c>
      <c r="T76" s="84" t="str">
        <f t="shared" si="5"/>
        <v>schwarz</v>
      </c>
    </row>
    <row r="77" spans="1:20" ht="60" customHeight="1" x14ac:dyDescent="0.25">
      <c r="A77" s="4">
        <v>206929</v>
      </c>
      <c r="B77" s="4" t="str">
        <f t="shared" si="3"/>
        <v>29</v>
      </c>
      <c r="C77" s="4" t="str">
        <f t="shared" si="4"/>
        <v>29</v>
      </c>
      <c r="D77" s="84">
        <v>29</v>
      </c>
      <c r="E77" s="4" t="s">
        <v>268</v>
      </c>
      <c r="F77" s="4" t="s">
        <v>278</v>
      </c>
      <c r="G77" s="15" t="s">
        <v>270</v>
      </c>
      <c r="H77" s="16" t="s">
        <v>271</v>
      </c>
      <c r="I77" s="15" t="s">
        <v>272</v>
      </c>
      <c r="J77" s="15" t="s">
        <v>273</v>
      </c>
      <c r="K77" s="15" t="s">
        <v>274</v>
      </c>
      <c r="L77" s="1" t="s">
        <v>275</v>
      </c>
      <c r="M77" s="16">
        <v>4043969168769</v>
      </c>
      <c r="N77" s="15">
        <v>69.95</v>
      </c>
      <c r="O77" s="13" t="s">
        <v>28</v>
      </c>
      <c r="P77" s="15">
        <v>1</v>
      </c>
      <c r="Q77" s="84" t="s">
        <v>276</v>
      </c>
      <c r="R77" s="84" t="s">
        <v>149</v>
      </c>
      <c r="S77" s="84" t="str">
        <f>IF(T77="", "", IFERROR(VLOOKUP(T77, colorList!A:B,2,FALSE),""))</f>
        <v>fekete</v>
      </c>
      <c r="T77" s="84" t="str">
        <f t="shared" si="5"/>
        <v>schwarz</v>
      </c>
    </row>
    <row r="78" spans="1:20" ht="60" customHeight="1" x14ac:dyDescent="0.25">
      <c r="A78" s="3">
        <v>206930</v>
      </c>
      <c r="B78" s="4" t="str">
        <f t="shared" si="3"/>
        <v>30</v>
      </c>
      <c r="C78" s="4" t="str">
        <f t="shared" si="4"/>
        <v>30</v>
      </c>
      <c r="D78" s="84">
        <v>30</v>
      </c>
      <c r="E78" s="4" t="s">
        <v>268</v>
      </c>
      <c r="F78" s="3" t="s">
        <v>279</v>
      </c>
      <c r="G78" s="13" t="s">
        <v>270</v>
      </c>
      <c r="H78" s="14" t="s">
        <v>271</v>
      </c>
      <c r="I78" s="13" t="s">
        <v>272</v>
      </c>
      <c r="J78" s="15" t="s">
        <v>273</v>
      </c>
      <c r="K78" s="15" t="s">
        <v>274</v>
      </c>
      <c r="L78" s="2" t="s">
        <v>275</v>
      </c>
      <c r="M78" s="14">
        <v>4043969003770</v>
      </c>
      <c r="N78" s="13">
        <v>69.95</v>
      </c>
      <c r="O78" s="13" t="s">
        <v>28</v>
      </c>
      <c r="P78" s="13">
        <v>1</v>
      </c>
      <c r="Q78" s="84" t="s">
        <v>276</v>
      </c>
      <c r="R78" s="84" t="s">
        <v>149</v>
      </c>
      <c r="S78" s="84" t="str">
        <f>IF(T78="", "", IFERROR(VLOOKUP(T78, colorList!A:B,2,FALSE),""))</f>
        <v>fekete</v>
      </c>
      <c r="T78" s="84" t="str">
        <f t="shared" si="5"/>
        <v>schwarz</v>
      </c>
    </row>
    <row r="79" spans="1:20" ht="60" customHeight="1" x14ac:dyDescent="0.25">
      <c r="A79" s="4">
        <v>206931</v>
      </c>
      <c r="B79" s="4" t="str">
        <f t="shared" si="3"/>
        <v>31</v>
      </c>
      <c r="C79" s="4" t="str">
        <f t="shared" si="4"/>
        <v>31</v>
      </c>
      <c r="D79" s="84">
        <v>31</v>
      </c>
      <c r="E79" s="4" t="s">
        <v>268</v>
      </c>
      <c r="F79" s="4" t="s">
        <v>280</v>
      </c>
      <c r="G79" s="15" t="s">
        <v>270</v>
      </c>
      <c r="H79" s="16" t="s">
        <v>271</v>
      </c>
      <c r="I79" s="15" t="s">
        <v>272</v>
      </c>
      <c r="J79" s="15" t="s">
        <v>273</v>
      </c>
      <c r="K79" s="15" t="s">
        <v>274</v>
      </c>
      <c r="L79" s="1" t="s">
        <v>275</v>
      </c>
      <c r="M79" s="16">
        <v>4043969003787</v>
      </c>
      <c r="N79" s="15">
        <v>69.95</v>
      </c>
      <c r="O79" s="13" t="s">
        <v>28</v>
      </c>
      <c r="P79" s="15">
        <v>1</v>
      </c>
      <c r="Q79" s="84" t="s">
        <v>276</v>
      </c>
      <c r="R79" s="84" t="s">
        <v>149</v>
      </c>
      <c r="S79" s="84" t="str">
        <f>IF(T79="", "", IFERROR(VLOOKUP(T79, colorList!A:B,2,FALSE),""))</f>
        <v>fekete</v>
      </c>
      <c r="T79" s="84" t="str">
        <f t="shared" si="5"/>
        <v>schwarz</v>
      </c>
    </row>
    <row r="80" spans="1:20" ht="60" customHeight="1" x14ac:dyDescent="0.25">
      <c r="A80" s="3">
        <v>206932</v>
      </c>
      <c r="B80" s="4" t="str">
        <f t="shared" si="3"/>
        <v>32</v>
      </c>
      <c r="C80" s="4" t="str">
        <f t="shared" si="4"/>
        <v>32</v>
      </c>
      <c r="D80" s="84">
        <v>32</v>
      </c>
      <c r="E80" s="4" t="s">
        <v>268</v>
      </c>
      <c r="F80" s="3" t="s">
        <v>281</v>
      </c>
      <c r="G80" s="13" t="s">
        <v>270</v>
      </c>
      <c r="H80" s="14" t="s">
        <v>271</v>
      </c>
      <c r="I80" s="13" t="s">
        <v>272</v>
      </c>
      <c r="J80" s="15" t="s">
        <v>273</v>
      </c>
      <c r="K80" s="15" t="s">
        <v>274</v>
      </c>
      <c r="L80" s="2" t="s">
        <v>275</v>
      </c>
      <c r="M80" s="14">
        <v>4043969003794</v>
      </c>
      <c r="N80" s="13">
        <v>69.95</v>
      </c>
      <c r="O80" s="13" t="s">
        <v>28</v>
      </c>
      <c r="P80" s="13">
        <v>1</v>
      </c>
      <c r="Q80" s="84" t="s">
        <v>276</v>
      </c>
      <c r="R80" s="84" t="s">
        <v>149</v>
      </c>
      <c r="S80" s="84" t="str">
        <f>IF(T80="", "", IFERROR(VLOOKUP(T80, colorList!A:B,2,FALSE),""))</f>
        <v>fekete</v>
      </c>
      <c r="T80" s="84" t="str">
        <f t="shared" si="5"/>
        <v>schwarz</v>
      </c>
    </row>
    <row r="81" spans="1:20" ht="60" customHeight="1" x14ac:dyDescent="0.25">
      <c r="A81" s="4">
        <v>206933</v>
      </c>
      <c r="B81" s="4" t="str">
        <f t="shared" si="3"/>
        <v>33</v>
      </c>
      <c r="C81" s="4" t="str">
        <f t="shared" si="4"/>
        <v>33</v>
      </c>
      <c r="D81" s="84">
        <v>33</v>
      </c>
      <c r="E81" s="4" t="s">
        <v>268</v>
      </c>
      <c r="F81" s="4" t="s">
        <v>282</v>
      </c>
      <c r="G81" s="15" t="s">
        <v>270</v>
      </c>
      <c r="H81" s="16" t="s">
        <v>271</v>
      </c>
      <c r="I81" s="15" t="s">
        <v>272</v>
      </c>
      <c r="J81" s="15" t="s">
        <v>273</v>
      </c>
      <c r="K81" s="15" t="s">
        <v>274</v>
      </c>
      <c r="L81" s="1" t="s">
        <v>275</v>
      </c>
      <c r="M81" s="16">
        <v>4043969003800</v>
      </c>
      <c r="N81" s="15">
        <v>69.95</v>
      </c>
      <c r="O81" s="13" t="s">
        <v>28</v>
      </c>
      <c r="P81" s="15">
        <v>1</v>
      </c>
      <c r="Q81" s="84" t="s">
        <v>276</v>
      </c>
      <c r="R81" s="84" t="s">
        <v>149</v>
      </c>
      <c r="S81" s="84" t="str">
        <f>IF(T81="", "", IFERROR(VLOOKUP(T81, colorList!A:B,2,FALSE),""))</f>
        <v>fekete</v>
      </c>
      <c r="T81" s="84" t="str">
        <f t="shared" si="5"/>
        <v>schwarz</v>
      </c>
    </row>
    <row r="82" spans="1:20" ht="60" customHeight="1" x14ac:dyDescent="0.25">
      <c r="A82" s="3">
        <v>206934</v>
      </c>
      <c r="B82" s="4" t="str">
        <f t="shared" si="3"/>
        <v>34</v>
      </c>
      <c r="C82" s="4" t="str">
        <f t="shared" si="4"/>
        <v>34</v>
      </c>
      <c r="D82" s="84">
        <v>34</v>
      </c>
      <c r="E82" s="4" t="s">
        <v>268</v>
      </c>
      <c r="F82" s="3" t="s">
        <v>283</v>
      </c>
      <c r="G82" s="13" t="s">
        <v>270</v>
      </c>
      <c r="H82" s="14" t="s">
        <v>271</v>
      </c>
      <c r="I82" s="13" t="s">
        <v>272</v>
      </c>
      <c r="J82" s="15" t="s">
        <v>273</v>
      </c>
      <c r="K82" s="15" t="s">
        <v>274</v>
      </c>
      <c r="L82" s="2" t="s">
        <v>275</v>
      </c>
      <c r="M82" s="14">
        <v>4043969003817</v>
      </c>
      <c r="N82" s="13">
        <v>69.95</v>
      </c>
      <c r="O82" s="13" t="s">
        <v>28</v>
      </c>
      <c r="P82" s="13">
        <v>1</v>
      </c>
      <c r="Q82" s="84" t="s">
        <v>276</v>
      </c>
      <c r="R82" s="84" t="s">
        <v>149</v>
      </c>
      <c r="S82" s="84" t="str">
        <f>IF(T82="", "", IFERROR(VLOOKUP(T82, colorList!A:B,2,FALSE),""))</f>
        <v>fekete</v>
      </c>
      <c r="T82" s="84" t="str">
        <f t="shared" si="5"/>
        <v>schwarz</v>
      </c>
    </row>
    <row r="83" spans="1:20" ht="60" customHeight="1" x14ac:dyDescent="0.25">
      <c r="A83" s="4">
        <v>206935</v>
      </c>
      <c r="B83" s="4" t="str">
        <f t="shared" si="3"/>
        <v>35</v>
      </c>
      <c r="C83" s="4" t="str">
        <f t="shared" si="4"/>
        <v>35</v>
      </c>
      <c r="D83" s="84">
        <v>35</v>
      </c>
      <c r="E83" s="4" t="s">
        <v>268</v>
      </c>
      <c r="F83" s="4" t="s">
        <v>284</v>
      </c>
      <c r="G83" s="15" t="s">
        <v>270</v>
      </c>
      <c r="H83" s="16" t="s">
        <v>271</v>
      </c>
      <c r="I83" s="15" t="s">
        <v>272</v>
      </c>
      <c r="J83" s="15" t="s">
        <v>273</v>
      </c>
      <c r="K83" s="15" t="s">
        <v>274</v>
      </c>
      <c r="L83" s="1" t="s">
        <v>275</v>
      </c>
      <c r="M83" s="16">
        <v>4043969003824</v>
      </c>
      <c r="N83" s="15">
        <v>69.95</v>
      </c>
      <c r="O83" s="13" t="s">
        <v>28</v>
      </c>
      <c r="P83" s="15">
        <v>1.1000000000000001</v>
      </c>
      <c r="Q83" s="84" t="s">
        <v>276</v>
      </c>
      <c r="R83" s="84" t="s">
        <v>149</v>
      </c>
      <c r="S83" s="84" t="str">
        <f>IF(T83="", "", IFERROR(VLOOKUP(T83, colorList!A:B,2,FALSE),""))</f>
        <v>fekete</v>
      </c>
      <c r="T83" s="84" t="str">
        <f t="shared" si="5"/>
        <v>schwarz</v>
      </c>
    </row>
    <row r="84" spans="1:20" ht="60" customHeight="1" x14ac:dyDescent="0.25">
      <c r="A84" s="3">
        <v>206936</v>
      </c>
      <c r="B84" s="4" t="str">
        <f t="shared" si="3"/>
        <v>36</v>
      </c>
      <c r="C84" s="4" t="str">
        <f t="shared" si="4"/>
        <v>36</v>
      </c>
      <c r="D84" s="84">
        <v>36</v>
      </c>
      <c r="E84" s="3" t="s">
        <v>285</v>
      </c>
      <c r="F84" s="3" t="s">
        <v>286</v>
      </c>
      <c r="G84" s="13" t="s">
        <v>270</v>
      </c>
      <c r="H84" s="14" t="s">
        <v>271</v>
      </c>
      <c r="I84" s="13" t="s">
        <v>272</v>
      </c>
      <c r="J84" s="15" t="s">
        <v>273</v>
      </c>
      <c r="K84" s="15" t="s">
        <v>274</v>
      </c>
      <c r="L84" s="2" t="s">
        <v>275</v>
      </c>
      <c r="M84" s="14">
        <v>4043969003831</v>
      </c>
      <c r="N84" s="13">
        <v>69.95</v>
      </c>
      <c r="O84" s="13" t="s">
        <v>28</v>
      </c>
      <c r="P84" s="13">
        <v>1.1000000000000001</v>
      </c>
      <c r="Q84" s="84" t="s">
        <v>276</v>
      </c>
      <c r="R84" s="84" t="s">
        <v>149</v>
      </c>
      <c r="S84" s="84" t="str">
        <f>IF(T84="", "", IFERROR(VLOOKUP(T84, colorList!A:B,2,FALSE),""))</f>
        <v>fekete</v>
      </c>
      <c r="T84" s="84" t="str">
        <f t="shared" si="5"/>
        <v>schwarz</v>
      </c>
    </row>
    <row r="85" spans="1:20" ht="60" customHeight="1" x14ac:dyDescent="0.25">
      <c r="A85" s="4">
        <v>206937</v>
      </c>
      <c r="B85" s="4" t="str">
        <f t="shared" si="3"/>
        <v>37</v>
      </c>
      <c r="C85" s="4" t="str">
        <f t="shared" si="4"/>
        <v>37</v>
      </c>
      <c r="D85" s="84">
        <v>37</v>
      </c>
      <c r="E85" s="4" t="s">
        <v>285</v>
      </c>
      <c r="F85" s="4" t="s">
        <v>287</v>
      </c>
      <c r="G85" s="15" t="s">
        <v>270</v>
      </c>
      <c r="H85" s="16" t="s">
        <v>271</v>
      </c>
      <c r="I85" s="15" t="s">
        <v>272</v>
      </c>
      <c r="J85" s="15" t="s">
        <v>273</v>
      </c>
      <c r="K85" s="15" t="s">
        <v>274</v>
      </c>
      <c r="L85" s="1" t="s">
        <v>275</v>
      </c>
      <c r="M85" s="16">
        <v>4043969003848</v>
      </c>
      <c r="N85" s="15">
        <v>69.95</v>
      </c>
      <c r="O85" s="13" t="s">
        <v>28</v>
      </c>
      <c r="P85" s="15">
        <v>1.1000000000000001</v>
      </c>
      <c r="Q85" s="84" t="s">
        <v>276</v>
      </c>
      <c r="R85" s="84" t="s">
        <v>149</v>
      </c>
      <c r="S85" s="84" t="str">
        <f>IF(T85="", "", IFERROR(VLOOKUP(T85, colorList!A:B,2,FALSE),""))</f>
        <v>fekete</v>
      </c>
      <c r="T85" s="84" t="str">
        <f t="shared" si="5"/>
        <v>schwarz</v>
      </c>
    </row>
    <row r="86" spans="1:20" ht="60" customHeight="1" x14ac:dyDescent="0.25">
      <c r="A86" s="3">
        <v>206938</v>
      </c>
      <c r="B86" s="4" t="str">
        <f t="shared" si="3"/>
        <v>38</v>
      </c>
      <c r="C86" s="4" t="str">
        <f t="shared" si="4"/>
        <v>38</v>
      </c>
      <c r="D86" s="84">
        <v>38</v>
      </c>
      <c r="E86" s="3" t="s">
        <v>285</v>
      </c>
      <c r="F86" s="3" t="s">
        <v>288</v>
      </c>
      <c r="G86" s="13" t="s">
        <v>270</v>
      </c>
      <c r="H86" s="14" t="s">
        <v>271</v>
      </c>
      <c r="I86" s="13" t="s">
        <v>272</v>
      </c>
      <c r="J86" s="15" t="s">
        <v>273</v>
      </c>
      <c r="K86" s="15" t="s">
        <v>274</v>
      </c>
      <c r="L86" s="2" t="s">
        <v>275</v>
      </c>
      <c r="M86" s="14">
        <v>4043969003855</v>
      </c>
      <c r="N86" s="13">
        <v>69.95</v>
      </c>
      <c r="O86" s="13" t="s">
        <v>28</v>
      </c>
      <c r="P86" s="13">
        <v>1.1000000000000001</v>
      </c>
      <c r="Q86" s="84" t="s">
        <v>276</v>
      </c>
      <c r="R86" s="84" t="s">
        <v>149</v>
      </c>
      <c r="S86" s="84" t="str">
        <f>IF(T86="", "", IFERROR(VLOOKUP(T86, colorList!A:B,2,FALSE),""))</f>
        <v>fekete</v>
      </c>
      <c r="T86" s="84" t="str">
        <f t="shared" si="5"/>
        <v>schwarz</v>
      </c>
    </row>
    <row r="87" spans="1:20" ht="60" customHeight="1" x14ac:dyDescent="0.25">
      <c r="A87" s="4">
        <v>206939</v>
      </c>
      <c r="B87" s="4" t="str">
        <f t="shared" si="3"/>
        <v>39</v>
      </c>
      <c r="C87" s="4" t="str">
        <f t="shared" si="4"/>
        <v>39</v>
      </c>
      <c r="D87" s="84">
        <v>39</v>
      </c>
      <c r="E87" s="4" t="s">
        <v>285</v>
      </c>
      <c r="F87" s="4" t="s">
        <v>289</v>
      </c>
      <c r="G87" s="15" t="s">
        <v>270</v>
      </c>
      <c r="H87" s="16" t="s">
        <v>271</v>
      </c>
      <c r="I87" s="15" t="s">
        <v>272</v>
      </c>
      <c r="J87" s="15" t="s">
        <v>273</v>
      </c>
      <c r="K87" s="15" t="s">
        <v>274</v>
      </c>
      <c r="L87" s="1" t="s">
        <v>275</v>
      </c>
      <c r="M87" s="16">
        <v>4043969003862</v>
      </c>
      <c r="N87" s="15">
        <v>69.95</v>
      </c>
      <c r="O87" s="13" t="s">
        <v>28</v>
      </c>
      <c r="P87" s="15">
        <v>1.2</v>
      </c>
      <c r="Q87" s="84" t="s">
        <v>276</v>
      </c>
      <c r="R87" s="84" t="s">
        <v>149</v>
      </c>
      <c r="S87" s="84" t="str">
        <f>IF(T87="", "", IFERROR(VLOOKUP(T87, colorList!A:B,2,FALSE),""))</f>
        <v>fekete</v>
      </c>
      <c r="T87" s="84" t="str">
        <f t="shared" si="5"/>
        <v>schwarz</v>
      </c>
    </row>
    <row r="88" spans="1:20" ht="60" customHeight="1" x14ac:dyDescent="0.25">
      <c r="A88" s="3">
        <v>206940</v>
      </c>
      <c r="B88" s="4" t="str">
        <f t="shared" si="3"/>
        <v>40</v>
      </c>
      <c r="C88" s="4" t="str">
        <f t="shared" si="4"/>
        <v>40</v>
      </c>
      <c r="D88" s="84">
        <v>40</v>
      </c>
      <c r="E88" s="3" t="s">
        <v>285</v>
      </c>
      <c r="F88" s="3" t="s">
        <v>290</v>
      </c>
      <c r="G88" s="13" t="s">
        <v>270</v>
      </c>
      <c r="H88" s="14" t="s">
        <v>271</v>
      </c>
      <c r="I88" s="13" t="s">
        <v>272</v>
      </c>
      <c r="J88" s="15" t="s">
        <v>273</v>
      </c>
      <c r="K88" s="15" t="s">
        <v>274</v>
      </c>
      <c r="L88" s="2" t="s">
        <v>275</v>
      </c>
      <c r="M88" s="14">
        <v>4043969003879</v>
      </c>
      <c r="N88" s="13">
        <v>69.95</v>
      </c>
      <c r="O88" s="13" t="s">
        <v>28</v>
      </c>
      <c r="P88" s="13">
        <v>1.2</v>
      </c>
      <c r="Q88" s="84" t="s">
        <v>276</v>
      </c>
      <c r="R88" s="84" t="s">
        <v>149</v>
      </c>
      <c r="S88" s="84" t="str">
        <f>IF(T88="", "", IFERROR(VLOOKUP(T88, colorList!A:B,2,FALSE),""))</f>
        <v>fekete</v>
      </c>
      <c r="T88" s="84" t="str">
        <f t="shared" si="5"/>
        <v>schwarz</v>
      </c>
    </row>
    <row r="89" spans="1:20" ht="60" customHeight="1" x14ac:dyDescent="0.25">
      <c r="A89" s="4">
        <v>206941</v>
      </c>
      <c r="B89" s="4" t="str">
        <f t="shared" si="3"/>
        <v>41</v>
      </c>
      <c r="C89" s="4" t="str">
        <f t="shared" si="4"/>
        <v>41</v>
      </c>
      <c r="D89" s="84">
        <v>41</v>
      </c>
      <c r="E89" s="4" t="s">
        <v>285</v>
      </c>
      <c r="F89" s="4" t="s">
        <v>291</v>
      </c>
      <c r="G89" s="15" t="s">
        <v>270</v>
      </c>
      <c r="H89" s="16" t="s">
        <v>271</v>
      </c>
      <c r="I89" s="15" t="s">
        <v>272</v>
      </c>
      <c r="J89" s="15" t="s">
        <v>273</v>
      </c>
      <c r="K89" s="15" t="s">
        <v>274</v>
      </c>
      <c r="L89" s="1" t="s">
        <v>275</v>
      </c>
      <c r="M89" s="16">
        <v>4043969003886</v>
      </c>
      <c r="N89" s="15">
        <v>69.95</v>
      </c>
      <c r="O89" s="13" t="s">
        <v>28</v>
      </c>
      <c r="P89" s="15">
        <v>1.3</v>
      </c>
      <c r="Q89" s="84" t="s">
        <v>276</v>
      </c>
      <c r="R89" s="84" t="s">
        <v>149</v>
      </c>
      <c r="S89" s="84" t="str">
        <f>IF(T89="", "", IFERROR(VLOOKUP(T89, colorList!A:B,2,FALSE),""))</f>
        <v>fekete</v>
      </c>
      <c r="T89" s="84" t="str">
        <f t="shared" si="5"/>
        <v>schwarz</v>
      </c>
    </row>
    <row r="90" spans="1:20" ht="60" customHeight="1" x14ac:dyDescent="0.25">
      <c r="A90" s="3">
        <v>206942</v>
      </c>
      <c r="B90" s="4" t="str">
        <f t="shared" si="3"/>
        <v>42</v>
      </c>
      <c r="C90" s="4" t="str">
        <f t="shared" si="4"/>
        <v>42</v>
      </c>
      <c r="D90" s="84">
        <v>42</v>
      </c>
      <c r="E90" s="3" t="s">
        <v>285</v>
      </c>
      <c r="F90" s="3" t="s">
        <v>292</v>
      </c>
      <c r="G90" s="13" t="s">
        <v>270</v>
      </c>
      <c r="H90" s="14" t="s">
        <v>271</v>
      </c>
      <c r="I90" s="13" t="s">
        <v>272</v>
      </c>
      <c r="J90" s="15" t="s">
        <v>273</v>
      </c>
      <c r="K90" s="15" t="s">
        <v>274</v>
      </c>
      <c r="L90" s="2" t="s">
        <v>275</v>
      </c>
      <c r="M90" s="14">
        <v>4043969003893</v>
      </c>
      <c r="N90" s="13">
        <v>69.95</v>
      </c>
      <c r="O90" s="13" t="s">
        <v>28</v>
      </c>
      <c r="P90" s="13">
        <v>1.3</v>
      </c>
      <c r="Q90" s="84" t="s">
        <v>276</v>
      </c>
      <c r="R90" s="84" t="s">
        <v>149</v>
      </c>
      <c r="S90" s="84" t="str">
        <f>IF(T90="", "", IFERROR(VLOOKUP(T90, colorList!A:B,2,FALSE),""))</f>
        <v>fekete</v>
      </c>
      <c r="T90" s="84" t="str">
        <f t="shared" si="5"/>
        <v>schwarz</v>
      </c>
    </row>
    <row r="91" spans="1:20" ht="60" customHeight="1" x14ac:dyDescent="0.25">
      <c r="A91" s="4">
        <v>206943</v>
      </c>
      <c r="B91" s="4" t="str">
        <f t="shared" si="3"/>
        <v>43</v>
      </c>
      <c r="C91" s="4" t="str">
        <f t="shared" si="4"/>
        <v>43</v>
      </c>
      <c r="D91" s="84">
        <v>43</v>
      </c>
      <c r="E91" s="4" t="s">
        <v>285</v>
      </c>
      <c r="F91" s="4" t="s">
        <v>293</v>
      </c>
      <c r="G91" s="15" t="s">
        <v>270</v>
      </c>
      <c r="H91" s="16" t="s">
        <v>271</v>
      </c>
      <c r="I91" s="15" t="s">
        <v>272</v>
      </c>
      <c r="J91" s="15" t="s">
        <v>273</v>
      </c>
      <c r="K91" s="15" t="s">
        <v>274</v>
      </c>
      <c r="L91" s="1" t="s">
        <v>275</v>
      </c>
      <c r="M91" s="16">
        <v>4043969003909</v>
      </c>
      <c r="N91" s="15">
        <v>69.95</v>
      </c>
      <c r="O91" s="13" t="s">
        <v>28</v>
      </c>
      <c r="P91" s="15">
        <v>1.3</v>
      </c>
      <c r="Q91" s="84" t="s">
        <v>276</v>
      </c>
      <c r="R91" s="84" t="s">
        <v>149</v>
      </c>
      <c r="S91" s="84" t="str">
        <f>IF(T91="", "", IFERROR(VLOOKUP(T91, colorList!A:B,2,FALSE),""))</f>
        <v>fekete</v>
      </c>
      <c r="T91" s="84" t="str">
        <f t="shared" si="5"/>
        <v>schwarz</v>
      </c>
    </row>
    <row r="92" spans="1:20" ht="60" customHeight="1" x14ac:dyDescent="0.25">
      <c r="A92" s="3">
        <v>206944</v>
      </c>
      <c r="B92" s="4" t="str">
        <f t="shared" si="3"/>
        <v>44</v>
      </c>
      <c r="C92" s="4" t="str">
        <f t="shared" si="4"/>
        <v>44</v>
      </c>
      <c r="D92" s="84">
        <v>44</v>
      </c>
      <c r="E92" s="3" t="s">
        <v>285</v>
      </c>
      <c r="F92" s="3" t="s">
        <v>294</v>
      </c>
      <c r="G92" s="13" t="s">
        <v>270</v>
      </c>
      <c r="H92" s="14" t="s">
        <v>271</v>
      </c>
      <c r="I92" s="13" t="s">
        <v>272</v>
      </c>
      <c r="J92" s="15" t="s">
        <v>273</v>
      </c>
      <c r="K92" s="15" t="s">
        <v>274</v>
      </c>
      <c r="L92" s="2" t="s">
        <v>275</v>
      </c>
      <c r="M92" s="14">
        <v>4043969003916</v>
      </c>
      <c r="N92" s="13">
        <v>69.95</v>
      </c>
      <c r="O92" s="13" t="s">
        <v>28</v>
      </c>
      <c r="P92" s="13">
        <v>1.4</v>
      </c>
      <c r="Q92" s="84" t="s">
        <v>276</v>
      </c>
      <c r="R92" s="84" t="s">
        <v>149</v>
      </c>
      <c r="S92" s="84" t="str">
        <f>IF(T92="", "", IFERROR(VLOOKUP(T92, colorList!A:B,2,FALSE),""))</f>
        <v>fekete</v>
      </c>
      <c r="T92" s="84" t="str">
        <f t="shared" si="5"/>
        <v>schwarz</v>
      </c>
    </row>
    <row r="93" spans="1:20" ht="60" customHeight="1" x14ac:dyDescent="0.25">
      <c r="A93" s="4">
        <v>206945</v>
      </c>
      <c r="B93" s="4" t="str">
        <f t="shared" si="3"/>
        <v>45</v>
      </c>
      <c r="C93" s="4" t="str">
        <f t="shared" si="4"/>
        <v>45</v>
      </c>
      <c r="D93" s="84">
        <v>45</v>
      </c>
      <c r="E93" s="4" t="s">
        <v>285</v>
      </c>
      <c r="F93" s="4" t="s">
        <v>295</v>
      </c>
      <c r="G93" s="15" t="s">
        <v>270</v>
      </c>
      <c r="H93" s="16" t="s">
        <v>271</v>
      </c>
      <c r="I93" s="15" t="s">
        <v>272</v>
      </c>
      <c r="J93" s="15" t="s">
        <v>273</v>
      </c>
      <c r="K93" s="15" t="s">
        <v>274</v>
      </c>
      <c r="L93" s="1" t="s">
        <v>275</v>
      </c>
      <c r="M93" s="16">
        <v>4043969003923</v>
      </c>
      <c r="N93" s="15">
        <v>69.95</v>
      </c>
      <c r="O93" s="13" t="s">
        <v>28</v>
      </c>
      <c r="P93" s="15">
        <v>1.4</v>
      </c>
      <c r="Q93" s="84" t="s">
        <v>276</v>
      </c>
      <c r="R93" s="84" t="s">
        <v>149</v>
      </c>
      <c r="S93" s="84" t="str">
        <f>IF(T93="", "", IFERROR(VLOOKUP(T93, colorList!A:B,2,FALSE),""))</f>
        <v>fekete</v>
      </c>
      <c r="T93" s="84" t="str">
        <f t="shared" si="5"/>
        <v>schwarz</v>
      </c>
    </row>
    <row r="94" spans="1:20" ht="60" customHeight="1" x14ac:dyDescent="0.25">
      <c r="A94" s="3" t="s">
        <v>296</v>
      </c>
      <c r="B94" s="4" t="str">
        <f t="shared" ref="B94:B157" si="6">IF(ISBLANK(D94),"",TRIM(D94))</f>
        <v>28</v>
      </c>
      <c r="C94" s="4" t="str">
        <f t="shared" si="4"/>
        <v>28</v>
      </c>
      <c r="D94" s="84">
        <v>28</v>
      </c>
      <c r="E94" s="3" t="s">
        <v>297</v>
      </c>
      <c r="F94" s="3" t="s">
        <v>298</v>
      </c>
      <c r="G94" s="13" t="s">
        <v>270</v>
      </c>
      <c r="H94" s="14" t="s">
        <v>271</v>
      </c>
      <c r="I94" s="13" t="s">
        <v>272</v>
      </c>
      <c r="J94" s="15" t="s">
        <v>273</v>
      </c>
      <c r="K94" s="15" t="s">
        <v>274</v>
      </c>
      <c r="L94" s="2" t="s">
        <v>299</v>
      </c>
      <c r="M94" s="14">
        <v>4057962159242</v>
      </c>
      <c r="N94" s="13">
        <v>59.95</v>
      </c>
      <c r="O94" s="13" t="s">
        <v>28</v>
      </c>
      <c r="P94" s="13">
        <v>0.56299999999999994</v>
      </c>
      <c r="Q94" s="84" t="s">
        <v>300</v>
      </c>
      <c r="R94" s="84" t="s">
        <v>301</v>
      </c>
      <c r="S94" s="84" t="str">
        <f>IF(T94="", "", IFERROR(VLOOKUP(T94, colorList!A:B,2,FALSE),""))</f>
        <v>fekete/ezüst</v>
      </c>
      <c r="T94" s="84" t="str">
        <f t="shared" si="5"/>
        <v>schwarz/silber</v>
      </c>
    </row>
    <row r="95" spans="1:20" ht="60" customHeight="1" x14ac:dyDescent="0.25">
      <c r="A95" s="4" t="s">
        <v>302</v>
      </c>
      <c r="B95" s="4" t="str">
        <f t="shared" si="6"/>
        <v>29</v>
      </c>
      <c r="C95" s="4" t="str">
        <f t="shared" si="4"/>
        <v>29</v>
      </c>
      <c r="D95" s="84">
        <v>29</v>
      </c>
      <c r="E95" s="4" t="s">
        <v>297</v>
      </c>
      <c r="F95" s="4" t="s">
        <v>298</v>
      </c>
      <c r="G95" s="15" t="s">
        <v>270</v>
      </c>
      <c r="H95" s="16" t="s">
        <v>271</v>
      </c>
      <c r="I95" s="15" t="s">
        <v>272</v>
      </c>
      <c r="J95" s="15" t="s">
        <v>273</v>
      </c>
      <c r="K95" s="15" t="s">
        <v>274</v>
      </c>
      <c r="L95" s="1" t="s">
        <v>299</v>
      </c>
      <c r="M95" s="16">
        <v>4057962159266</v>
      </c>
      <c r="N95" s="15">
        <v>59.95</v>
      </c>
      <c r="O95" s="13" t="s">
        <v>28</v>
      </c>
      <c r="P95" s="15">
        <v>0.56299999999999994</v>
      </c>
      <c r="Q95" s="84" t="s">
        <v>300</v>
      </c>
      <c r="R95" s="84" t="s">
        <v>301</v>
      </c>
      <c r="S95" s="84" t="str">
        <f>IF(T95="", "", IFERROR(VLOOKUP(T95, colorList!A:B,2,FALSE),""))</f>
        <v>fekete/ezüst</v>
      </c>
      <c r="T95" s="84" t="str">
        <f t="shared" si="5"/>
        <v>schwarz/silber</v>
      </c>
    </row>
    <row r="96" spans="1:20" ht="60" customHeight="1" x14ac:dyDescent="0.25">
      <c r="A96" s="3" t="s">
        <v>303</v>
      </c>
      <c r="B96" s="4" t="str">
        <f t="shared" si="6"/>
        <v>30</v>
      </c>
      <c r="C96" s="4" t="str">
        <f t="shared" si="4"/>
        <v>30</v>
      </c>
      <c r="D96" s="84">
        <v>30</v>
      </c>
      <c r="E96" s="3" t="s">
        <v>297</v>
      </c>
      <c r="F96" s="3" t="s">
        <v>298</v>
      </c>
      <c r="G96" s="13" t="s">
        <v>270</v>
      </c>
      <c r="H96" s="14" t="s">
        <v>271</v>
      </c>
      <c r="I96" s="13" t="s">
        <v>272</v>
      </c>
      <c r="J96" s="15" t="s">
        <v>273</v>
      </c>
      <c r="K96" s="15" t="s">
        <v>274</v>
      </c>
      <c r="L96" s="2" t="s">
        <v>299</v>
      </c>
      <c r="M96" s="14">
        <v>4057962159273</v>
      </c>
      <c r="N96" s="13">
        <v>59.95</v>
      </c>
      <c r="O96" s="13" t="s">
        <v>28</v>
      </c>
      <c r="P96" s="13">
        <v>0.56299999999999994</v>
      </c>
      <c r="Q96" s="84" t="s">
        <v>300</v>
      </c>
      <c r="R96" s="84" t="s">
        <v>301</v>
      </c>
      <c r="S96" s="84" t="str">
        <f>IF(T96="", "", IFERROR(VLOOKUP(T96, colorList!A:B,2,FALSE),""))</f>
        <v>fekete/ezüst</v>
      </c>
      <c r="T96" s="84" t="str">
        <f t="shared" si="5"/>
        <v>schwarz/silber</v>
      </c>
    </row>
    <row r="97" spans="1:20" ht="60" customHeight="1" x14ac:dyDescent="0.25">
      <c r="A97" s="4" t="s">
        <v>304</v>
      </c>
      <c r="B97" s="4" t="str">
        <f t="shared" si="6"/>
        <v>31</v>
      </c>
      <c r="C97" s="4" t="str">
        <f t="shared" si="4"/>
        <v>31</v>
      </c>
      <c r="D97" s="84">
        <v>31</v>
      </c>
      <c r="E97" s="4" t="s">
        <v>297</v>
      </c>
      <c r="F97" s="4" t="s">
        <v>298</v>
      </c>
      <c r="G97" s="15" t="s">
        <v>270</v>
      </c>
      <c r="H97" s="16" t="s">
        <v>271</v>
      </c>
      <c r="I97" s="15" t="s">
        <v>272</v>
      </c>
      <c r="J97" s="15" t="s">
        <v>273</v>
      </c>
      <c r="K97" s="15" t="s">
        <v>274</v>
      </c>
      <c r="L97" s="1" t="s">
        <v>299</v>
      </c>
      <c r="M97" s="16">
        <v>4057962159280</v>
      </c>
      <c r="N97" s="15">
        <v>59.95</v>
      </c>
      <c r="O97" s="13" t="s">
        <v>28</v>
      </c>
      <c r="P97" s="15">
        <v>0.56299999999999994</v>
      </c>
      <c r="Q97" s="84" t="s">
        <v>300</v>
      </c>
      <c r="R97" s="84" t="s">
        <v>301</v>
      </c>
      <c r="S97" s="84" t="str">
        <f>IF(T97="", "", IFERROR(VLOOKUP(T97, colorList!A:B,2,FALSE),""))</f>
        <v>fekete/ezüst</v>
      </c>
      <c r="T97" s="84" t="str">
        <f t="shared" si="5"/>
        <v>schwarz/silber</v>
      </c>
    </row>
    <row r="98" spans="1:20" ht="60" customHeight="1" x14ac:dyDescent="0.25">
      <c r="A98" s="3" t="s">
        <v>305</v>
      </c>
      <c r="B98" s="4" t="str">
        <f t="shared" si="6"/>
        <v>32</v>
      </c>
      <c r="C98" s="4" t="str">
        <f t="shared" si="4"/>
        <v>32</v>
      </c>
      <c r="D98" s="84">
        <v>32</v>
      </c>
      <c r="E98" s="3" t="s">
        <v>297</v>
      </c>
      <c r="F98" s="3" t="s">
        <v>298</v>
      </c>
      <c r="G98" s="13" t="s">
        <v>270</v>
      </c>
      <c r="H98" s="14" t="s">
        <v>271</v>
      </c>
      <c r="I98" s="13" t="s">
        <v>272</v>
      </c>
      <c r="J98" s="15" t="s">
        <v>273</v>
      </c>
      <c r="K98" s="15" t="s">
        <v>274</v>
      </c>
      <c r="L98" s="2" t="s">
        <v>299</v>
      </c>
      <c r="M98" s="14">
        <v>4057962159297</v>
      </c>
      <c r="N98" s="13">
        <v>59.95</v>
      </c>
      <c r="O98" s="13" t="s">
        <v>28</v>
      </c>
      <c r="P98" s="13">
        <v>0.56299999999999994</v>
      </c>
      <c r="Q98" s="84" t="s">
        <v>300</v>
      </c>
      <c r="R98" s="84" t="s">
        <v>301</v>
      </c>
      <c r="S98" s="84" t="str">
        <f>IF(T98="", "", IFERROR(VLOOKUP(T98, colorList!A:B,2,FALSE),""))</f>
        <v>fekete/ezüst</v>
      </c>
      <c r="T98" s="84" t="str">
        <f t="shared" si="5"/>
        <v>schwarz/silber</v>
      </c>
    </row>
    <row r="99" spans="1:20" ht="60" customHeight="1" x14ac:dyDescent="0.25">
      <c r="A99" s="4" t="s">
        <v>306</v>
      </c>
      <c r="B99" s="4" t="str">
        <f t="shared" si="6"/>
        <v>33</v>
      </c>
      <c r="C99" s="4" t="str">
        <f t="shared" si="4"/>
        <v>33</v>
      </c>
      <c r="D99" s="84">
        <v>33</v>
      </c>
      <c r="E99" s="4" t="s">
        <v>297</v>
      </c>
      <c r="F99" s="4" t="s">
        <v>298</v>
      </c>
      <c r="G99" s="15" t="s">
        <v>270</v>
      </c>
      <c r="H99" s="16" t="s">
        <v>271</v>
      </c>
      <c r="I99" s="15" t="s">
        <v>272</v>
      </c>
      <c r="J99" s="15" t="s">
        <v>273</v>
      </c>
      <c r="K99" s="15" t="s">
        <v>274</v>
      </c>
      <c r="L99" s="1" t="s">
        <v>299</v>
      </c>
      <c r="M99" s="16">
        <v>4057962159303</v>
      </c>
      <c r="N99" s="15">
        <v>59.95</v>
      </c>
      <c r="O99" s="13" t="s">
        <v>28</v>
      </c>
      <c r="P99" s="15">
        <v>0.56299999999999994</v>
      </c>
      <c r="Q99" s="84" t="s">
        <v>300</v>
      </c>
      <c r="R99" s="84" t="s">
        <v>301</v>
      </c>
      <c r="S99" s="84" t="str">
        <f>IF(T99="", "", IFERROR(VLOOKUP(T99, colorList!A:B,2,FALSE),""))</f>
        <v>fekete/ezüst</v>
      </c>
      <c r="T99" s="84" t="str">
        <f t="shared" si="5"/>
        <v>schwarz/silber</v>
      </c>
    </row>
    <row r="100" spans="1:20" ht="60" customHeight="1" x14ac:dyDescent="0.25">
      <c r="A100" s="3" t="s">
        <v>307</v>
      </c>
      <c r="B100" s="4" t="str">
        <f t="shared" si="6"/>
        <v>34</v>
      </c>
      <c r="C100" s="4" t="str">
        <f t="shared" si="4"/>
        <v>34</v>
      </c>
      <c r="D100" s="84">
        <v>34</v>
      </c>
      <c r="E100" s="3" t="s">
        <v>297</v>
      </c>
      <c r="F100" s="3" t="s">
        <v>298</v>
      </c>
      <c r="G100" s="13" t="s">
        <v>270</v>
      </c>
      <c r="H100" s="14" t="s">
        <v>271</v>
      </c>
      <c r="I100" s="13" t="s">
        <v>272</v>
      </c>
      <c r="J100" s="15" t="s">
        <v>273</v>
      </c>
      <c r="K100" s="15" t="s">
        <v>274</v>
      </c>
      <c r="L100" s="2" t="s">
        <v>299</v>
      </c>
      <c r="M100" s="14">
        <v>4057962159310</v>
      </c>
      <c r="N100" s="13">
        <v>59.95</v>
      </c>
      <c r="O100" s="13" t="s">
        <v>28</v>
      </c>
      <c r="P100" s="13">
        <v>0.56299999999999994</v>
      </c>
      <c r="Q100" s="84" t="s">
        <v>300</v>
      </c>
      <c r="R100" s="84" t="s">
        <v>301</v>
      </c>
      <c r="S100" s="84" t="str">
        <f>IF(T100="", "", IFERROR(VLOOKUP(T100, colorList!A:B,2,FALSE),""))</f>
        <v>fekete/ezüst</v>
      </c>
      <c r="T100" s="84" t="str">
        <f t="shared" si="5"/>
        <v>schwarz/silber</v>
      </c>
    </row>
    <row r="101" spans="1:20" ht="60" customHeight="1" x14ac:dyDescent="0.25">
      <c r="A101" s="4" t="s">
        <v>308</v>
      </c>
      <c r="B101" s="4" t="str">
        <f t="shared" si="6"/>
        <v>35</v>
      </c>
      <c r="C101" s="4" t="str">
        <f t="shared" si="4"/>
        <v>35</v>
      </c>
      <c r="D101" s="84">
        <v>35</v>
      </c>
      <c r="E101" s="4" t="s">
        <v>297</v>
      </c>
      <c r="F101" s="4" t="s">
        <v>298</v>
      </c>
      <c r="G101" s="15" t="s">
        <v>270</v>
      </c>
      <c r="H101" s="16" t="s">
        <v>271</v>
      </c>
      <c r="I101" s="15" t="s">
        <v>272</v>
      </c>
      <c r="J101" s="15" t="s">
        <v>273</v>
      </c>
      <c r="K101" s="15" t="s">
        <v>274</v>
      </c>
      <c r="L101" s="1" t="s">
        <v>299</v>
      </c>
      <c r="M101" s="16">
        <v>4057962159327</v>
      </c>
      <c r="N101" s="15">
        <v>59.95</v>
      </c>
      <c r="O101" s="13" t="s">
        <v>28</v>
      </c>
      <c r="P101" s="15">
        <v>0.56299999999999994</v>
      </c>
      <c r="Q101" s="84" t="s">
        <v>300</v>
      </c>
      <c r="R101" s="84" t="s">
        <v>301</v>
      </c>
      <c r="S101" s="84" t="str">
        <f>IF(T101="", "", IFERROR(VLOOKUP(T101, colorList!A:B,2,FALSE),""))</f>
        <v>fekete/ezüst</v>
      </c>
      <c r="T101" s="84" t="str">
        <f t="shared" si="5"/>
        <v>schwarz/silber</v>
      </c>
    </row>
    <row r="102" spans="1:20" ht="60" customHeight="1" x14ac:dyDescent="0.25">
      <c r="A102" s="3" t="s">
        <v>309</v>
      </c>
      <c r="B102" s="4" t="str">
        <f t="shared" si="6"/>
        <v>36</v>
      </c>
      <c r="C102" s="4" t="str">
        <f t="shared" si="4"/>
        <v>36</v>
      </c>
      <c r="D102" s="84">
        <v>36</v>
      </c>
      <c r="E102" s="3" t="s">
        <v>310</v>
      </c>
      <c r="F102" s="3" t="s">
        <v>311</v>
      </c>
      <c r="G102" s="13" t="s">
        <v>270</v>
      </c>
      <c r="H102" s="14" t="s">
        <v>271</v>
      </c>
      <c r="I102" s="13" t="s">
        <v>272</v>
      </c>
      <c r="J102" s="15" t="s">
        <v>273</v>
      </c>
      <c r="K102" s="15" t="s">
        <v>274</v>
      </c>
      <c r="L102" s="2" t="s">
        <v>312</v>
      </c>
      <c r="M102" s="14">
        <v>4043969387573</v>
      </c>
      <c r="N102" s="13">
        <v>64.95</v>
      </c>
      <c r="O102" s="13" t="s">
        <v>28</v>
      </c>
      <c r="P102" s="13">
        <v>0.7</v>
      </c>
      <c r="Q102" s="84" t="s">
        <v>313</v>
      </c>
      <c r="R102" s="84" t="s">
        <v>149</v>
      </c>
      <c r="S102" s="84" t="str">
        <f>IF(T102="", "", IFERROR(VLOOKUP(T102, colorList!A:B,2,FALSE),""))</f>
        <v>fekete</v>
      </c>
      <c r="T102" s="84" t="str">
        <f t="shared" si="5"/>
        <v>schwarz</v>
      </c>
    </row>
    <row r="103" spans="1:20" ht="60" customHeight="1" x14ac:dyDescent="0.25">
      <c r="A103" s="4" t="s">
        <v>314</v>
      </c>
      <c r="B103" s="4" t="str">
        <f t="shared" si="6"/>
        <v>37</v>
      </c>
      <c r="C103" s="4" t="str">
        <f t="shared" si="4"/>
        <v>37</v>
      </c>
      <c r="D103" s="84">
        <v>37</v>
      </c>
      <c r="E103" s="4" t="s">
        <v>310</v>
      </c>
      <c r="F103" s="4" t="s">
        <v>315</v>
      </c>
      <c r="G103" s="15" t="s">
        <v>270</v>
      </c>
      <c r="H103" s="16" t="s">
        <v>271</v>
      </c>
      <c r="I103" s="15" t="s">
        <v>272</v>
      </c>
      <c r="J103" s="15" t="s">
        <v>273</v>
      </c>
      <c r="K103" s="15" t="s">
        <v>274</v>
      </c>
      <c r="L103" s="1" t="s">
        <v>312</v>
      </c>
      <c r="M103" s="16">
        <v>4043969387603</v>
      </c>
      <c r="N103" s="15">
        <v>64.95</v>
      </c>
      <c r="O103" s="13" t="s">
        <v>28</v>
      </c>
      <c r="P103" s="15">
        <v>0.7</v>
      </c>
      <c r="Q103" s="84" t="s">
        <v>313</v>
      </c>
      <c r="R103" s="84" t="s">
        <v>149</v>
      </c>
      <c r="S103" s="84" t="str">
        <f>IF(T103="", "", IFERROR(VLOOKUP(T103, colorList!A:B,2,FALSE),""))</f>
        <v>fekete</v>
      </c>
      <c r="T103" s="84" t="str">
        <f t="shared" si="5"/>
        <v>schwarz</v>
      </c>
    </row>
    <row r="104" spans="1:20" ht="60" customHeight="1" x14ac:dyDescent="0.25">
      <c r="A104" s="3" t="s">
        <v>316</v>
      </c>
      <c r="B104" s="4" t="str">
        <f t="shared" si="6"/>
        <v>38</v>
      </c>
      <c r="C104" s="4" t="str">
        <f t="shared" si="4"/>
        <v>38</v>
      </c>
      <c r="D104" s="84">
        <v>38</v>
      </c>
      <c r="E104" s="3" t="s">
        <v>310</v>
      </c>
      <c r="F104" s="3" t="s">
        <v>317</v>
      </c>
      <c r="G104" s="13" t="s">
        <v>270</v>
      </c>
      <c r="H104" s="14" t="s">
        <v>271</v>
      </c>
      <c r="I104" s="13" t="s">
        <v>272</v>
      </c>
      <c r="J104" s="15" t="s">
        <v>273</v>
      </c>
      <c r="K104" s="15" t="s">
        <v>274</v>
      </c>
      <c r="L104" s="2" t="s">
        <v>312</v>
      </c>
      <c r="M104" s="14">
        <v>4043969387580</v>
      </c>
      <c r="N104" s="13">
        <v>64.95</v>
      </c>
      <c r="O104" s="13" t="s">
        <v>28</v>
      </c>
      <c r="P104" s="13">
        <v>0.7</v>
      </c>
      <c r="Q104" s="84" t="s">
        <v>313</v>
      </c>
      <c r="R104" s="84" t="s">
        <v>149</v>
      </c>
      <c r="S104" s="84" t="str">
        <f>IF(T104="", "", IFERROR(VLOOKUP(T104, colorList!A:B,2,FALSE),""))</f>
        <v>fekete</v>
      </c>
      <c r="T104" s="84" t="str">
        <f t="shared" si="5"/>
        <v>schwarz</v>
      </c>
    </row>
    <row r="105" spans="1:20" ht="60" customHeight="1" x14ac:dyDescent="0.25">
      <c r="A105" s="4" t="s">
        <v>318</v>
      </c>
      <c r="B105" s="4" t="str">
        <f t="shared" si="6"/>
        <v>39</v>
      </c>
      <c r="C105" s="4" t="str">
        <f t="shared" si="4"/>
        <v>39</v>
      </c>
      <c r="D105" s="84">
        <v>39</v>
      </c>
      <c r="E105" s="4" t="s">
        <v>310</v>
      </c>
      <c r="F105" s="4" t="s">
        <v>319</v>
      </c>
      <c r="G105" s="15" t="s">
        <v>270</v>
      </c>
      <c r="H105" s="16" t="s">
        <v>271</v>
      </c>
      <c r="I105" s="15" t="s">
        <v>272</v>
      </c>
      <c r="J105" s="15" t="s">
        <v>273</v>
      </c>
      <c r="K105" s="15" t="s">
        <v>274</v>
      </c>
      <c r="L105" s="1" t="s">
        <v>312</v>
      </c>
      <c r="M105" s="16">
        <v>4043969387597</v>
      </c>
      <c r="N105" s="15">
        <v>64.95</v>
      </c>
      <c r="O105" s="13" t="s">
        <v>28</v>
      </c>
      <c r="P105" s="15">
        <v>0.7</v>
      </c>
      <c r="Q105" s="84" t="s">
        <v>313</v>
      </c>
      <c r="R105" s="84" t="s">
        <v>149</v>
      </c>
      <c r="S105" s="84" t="str">
        <f>IF(T105="", "", IFERROR(VLOOKUP(T105, colorList!A:B,2,FALSE),""))</f>
        <v>fekete</v>
      </c>
      <c r="T105" s="84" t="str">
        <f t="shared" si="5"/>
        <v>schwarz</v>
      </c>
    </row>
    <row r="106" spans="1:20" ht="60" customHeight="1" x14ac:dyDescent="0.25">
      <c r="A106" s="3" t="s">
        <v>320</v>
      </c>
      <c r="B106" s="4" t="str">
        <f t="shared" si="6"/>
        <v>40</v>
      </c>
      <c r="C106" s="4" t="str">
        <f t="shared" si="4"/>
        <v>40</v>
      </c>
      <c r="D106" s="84">
        <v>40</v>
      </c>
      <c r="E106" s="3" t="s">
        <v>310</v>
      </c>
      <c r="F106" s="3" t="s">
        <v>321</v>
      </c>
      <c r="G106" s="13" t="s">
        <v>270</v>
      </c>
      <c r="H106" s="14" t="s">
        <v>271</v>
      </c>
      <c r="I106" s="13" t="s">
        <v>272</v>
      </c>
      <c r="J106" s="15" t="s">
        <v>273</v>
      </c>
      <c r="K106" s="15" t="s">
        <v>274</v>
      </c>
      <c r="L106" s="2" t="s">
        <v>312</v>
      </c>
      <c r="M106" s="14">
        <v>4043969387610</v>
      </c>
      <c r="N106" s="13">
        <v>64.95</v>
      </c>
      <c r="O106" s="13" t="s">
        <v>28</v>
      </c>
      <c r="P106" s="13">
        <v>0.7</v>
      </c>
      <c r="Q106" s="84" t="s">
        <v>313</v>
      </c>
      <c r="R106" s="84" t="s">
        <v>149</v>
      </c>
      <c r="S106" s="84" t="str">
        <f>IF(T106="", "", IFERROR(VLOOKUP(T106, colorList!A:B,2,FALSE),""))</f>
        <v>fekete</v>
      </c>
      <c r="T106" s="84" t="str">
        <f t="shared" si="5"/>
        <v>schwarz</v>
      </c>
    </row>
    <row r="107" spans="1:20" ht="60" customHeight="1" x14ac:dyDescent="0.25">
      <c r="A107" s="4" t="s">
        <v>322</v>
      </c>
      <c r="B107" s="4" t="str">
        <f t="shared" si="6"/>
        <v>41</v>
      </c>
      <c r="C107" s="4" t="str">
        <f t="shared" si="4"/>
        <v>41</v>
      </c>
      <c r="D107" s="84">
        <v>41</v>
      </c>
      <c r="E107" s="4" t="s">
        <v>310</v>
      </c>
      <c r="F107" s="4" t="s">
        <v>323</v>
      </c>
      <c r="G107" s="15" t="s">
        <v>270</v>
      </c>
      <c r="H107" s="16" t="s">
        <v>271</v>
      </c>
      <c r="I107" s="15" t="s">
        <v>272</v>
      </c>
      <c r="J107" s="15" t="s">
        <v>273</v>
      </c>
      <c r="K107" s="15" t="s">
        <v>274</v>
      </c>
      <c r="L107" s="1" t="s">
        <v>312</v>
      </c>
      <c r="M107" s="16">
        <v>4043969387627</v>
      </c>
      <c r="N107" s="15">
        <v>64.95</v>
      </c>
      <c r="O107" s="13" t="s">
        <v>28</v>
      </c>
      <c r="P107" s="15">
        <v>0.7</v>
      </c>
      <c r="Q107" s="84" t="s">
        <v>313</v>
      </c>
      <c r="R107" s="84" t="s">
        <v>149</v>
      </c>
      <c r="S107" s="84" t="str">
        <f>IF(T107="", "", IFERROR(VLOOKUP(T107, colorList!A:B,2,FALSE),""))</f>
        <v>fekete</v>
      </c>
      <c r="T107" s="84" t="str">
        <f t="shared" si="5"/>
        <v>schwarz</v>
      </c>
    </row>
    <row r="108" spans="1:20" ht="60" customHeight="1" x14ac:dyDescent="0.25">
      <c r="A108" s="3" t="s">
        <v>324</v>
      </c>
      <c r="B108" s="4" t="str">
        <f t="shared" si="6"/>
        <v>42</v>
      </c>
      <c r="C108" s="4" t="str">
        <f t="shared" si="4"/>
        <v>42</v>
      </c>
      <c r="D108" s="84">
        <v>42</v>
      </c>
      <c r="E108" s="3" t="s">
        <v>310</v>
      </c>
      <c r="F108" s="3" t="s">
        <v>325</v>
      </c>
      <c r="G108" s="13" t="s">
        <v>270</v>
      </c>
      <c r="H108" s="14" t="s">
        <v>271</v>
      </c>
      <c r="I108" s="13" t="s">
        <v>272</v>
      </c>
      <c r="J108" s="15" t="s">
        <v>273</v>
      </c>
      <c r="K108" s="15" t="s">
        <v>274</v>
      </c>
      <c r="L108" s="2" t="s">
        <v>312</v>
      </c>
      <c r="M108" s="14">
        <v>4043969387634</v>
      </c>
      <c r="N108" s="13">
        <v>64.95</v>
      </c>
      <c r="O108" s="13" t="s">
        <v>28</v>
      </c>
      <c r="P108" s="13">
        <v>1</v>
      </c>
      <c r="Q108" s="84" t="s">
        <v>313</v>
      </c>
      <c r="R108" s="84" t="s">
        <v>149</v>
      </c>
      <c r="S108" s="84" t="str">
        <f>IF(T108="", "", IFERROR(VLOOKUP(T108, colorList!A:B,2,FALSE),""))</f>
        <v>fekete</v>
      </c>
      <c r="T108" s="84" t="str">
        <f t="shared" si="5"/>
        <v>schwarz</v>
      </c>
    </row>
    <row r="109" spans="1:20" ht="60" customHeight="1" x14ac:dyDescent="0.25">
      <c r="A109" s="4" t="s">
        <v>326</v>
      </c>
      <c r="B109" s="4" t="str">
        <f t="shared" si="6"/>
        <v>43</v>
      </c>
      <c r="C109" s="4" t="str">
        <f t="shared" si="4"/>
        <v>43</v>
      </c>
      <c r="D109" s="84">
        <v>43</v>
      </c>
      <c r="E109" s="4" t="s">
        <v>310</v>
      </c>
      <c r="F109" s="4" t="s">
        <v>327</v>
      </c>
      <c r="G109" s="15" t="s">
        <v>270</v>
      </c>
      <c r="H109" s="16" t="s">
        <v>271</v>
      </c>
      <c r="I109" s="15" t="s">
        <v>272</v>
      </c>
      <c r="J109" s="15" t="s">
        <v>273</v>
      </c>
      <c r="K109" s="15" t="s">
        <v>274</v>
      </c>
      <c r="L109" s="1" t="s">
        <v>312</v>
      </c>
      <c r="M109" s="16">
        <v>4043969387641</v>
      </c>
      <c r="N109" s="15">
        <v>64.95</v>
      </c>
      <c r="O109" s="13" t="s">
        <v>28</v>
      </c>
      <c r="P109" s="15">
        <v>1</v>
      </c>
      <c r="Q109" s="84" t="s">
        <v>313</v>
      </c>
      <c r="R109" s="84" t="s">
        <v>149</v>
      </c>
      <c r="S109" s="84" t="str">
        <f>IF(T109="", "", IFERROR(VLOOKUP(T109, colorList!A:B,2,FALSE),""))</f>
        <v>fekete</v>
      </c>
      <c r="T109" s="84" t="str">
        <f t="shared" si="5"/>
        <v>schwarz</v>
      </c>
    </row>
    <row r="110" spans="1:20" ht="60" customHeight="1" x14ac:dyDescent="0.25">
      <c r="A110" s="4" t="s">
        <v>328</v>
      </c>
      <c r="B110" s="4" t="str">
        <f t="shared" si="6"/>
        <v>28</v>
      </c>
      <c r="C110" s="4" t="str">
        <f t="shared" si="4"/>
        <v>28</v>
      </c>
      <c r="D110" s="84">
        <v>28</v>
      </c>
      <c r="E110" s="4" t="s">
        <v>329</v>
      </c>
      <c r="F110" s="4" t="s">
        <v>330</v>
      </c>
      <c r="G110" s="15" t="s">
        <v>270</v>
      </c>
      <c r="H110" s="16" t="s">
        <v>271</v>
      </c>
      <c r="I110" s="15" t="s">
        <v>272</v>
      </c>
      <c r="J110" s="15" t="s">
        <v>273</v>
      </c>
      <c r="K110" s="15" t="s">
        <v>274</v>
      </c>
      <c r="L110" s="1" t="s">
        <v>331</v>
      </c>
      <c r="M110" s="16">
        <v>4043969009291</v>
      </c>
      <c r="N110" s="15">
        <v>36.950000000000003</v>
      </c>
      <c r="O110" s="13" t="s">
        <v>28</v>
      </c>
      <c r="P110" s="15">
        <v>0.93</v>
      </c>
      <c r="Q110" s="84" t="s">
        <v>332</v>
      </c>
      <c r="R110" s="84" t="s">
        <v>149</v>
      </c>
      <c r="S110" s="84" t="str">
        <f>IF(T110="", "", IFERROR(VLOOKUP(T110, colorList!A:B,2,FALSE),""))</f>
        <v>fekete</v>
      </c>
      <c r="T110" s="84" t="str">
        <f t="shared" si="5"/>
        <v>schwarz</v>
      </c>
    </row>
    <row r="111" spans="1:20" ht="60" customHeight="1" x14ac:dyDescent="0.25">
      <c r="A111" s="3" t="s">
        <v>333</v>
      </c>
      <c r="B111" s="4" t="str">
        <f t="shared" si="6"/>
        <v>29</v>
      </c>
      <c r="C111" s="4" t="str">
        <f t="shared" si="4"/>
        <v>29</v>
      </c>
      <c r="D111" s="84">
        <v>29</v>
      </c>
      <c r="E111" s="4" t="s">
        <v>329</v>
      </c>
      <c r="F111" s="3" t="s">
        <v>334</v>
      </c>
      <c r="G111" s="13" t="s">
        <v>270</v>
      </c>
      <c r="H111" s="14" t="s">
        <v>271</v>
      </c>
      <c r="I111" s="13" t="s">
        <v>272</v>
      </c>
      <c r="J111" s="15" t="s">
        <v>273</v>
      </c>
      <c r="K111" s="15" t="s">
        <v>274</v>
      </c>
      <c r="L111" s="2" t="s">
        <v>331</v>
      </c>
      <c r="M111" s="14">
        <v>4043969009307</v>
      </c>
      <c r="N111" s="13">
        <v>36.950000000000003</v>
      </c>
      <c r="O111" s="13" t="s">
        <v>28</v>
      </c>
      <c r="P111" s="13">
        <v>0.93</v>
      </c>
      <c r="Q111" s="84" t="s">
        <v>332</v>
      </c>
      <c r="R111" s="84" t="s">
        <v>149</v>
      </c>
      <c r="S111" s="84" t="str">
        <f>IF(T111="", "", IFERROR(VLOOKUP(T111, colorList!A:B,2,FALSE),""))</f>
        <v>fekete</v>
      </c>
      <c r="T111" s="84" t="str">
        <f t="shared" si="5"/>
        <v>schwarz</v>
      </c>
    </row>
    <row r="112" spans="1:20" ht="60" customHeight="1" x14ac:dyDescent="0.25">
      <c r="A112" s="4" t="s">
        <v>335</v>
      </c>
      <c r="B112" s="4" t="str">
        <f t="shared" si="6"/>
        <v>30</v>
      </c>
      <c r="C112" s="4" t="str">
        <f t="shared" si="4"/>
        <v>30</v>
      </c>
      <c r="D112" s="84">
        <v>30</v>
      </c>
      <c r="E112" s="4" t="s">
        <v>329</v>
      </c>
      <c r="F112" s="4" t="s">
        <v>336</v>
      </c>
      <c r="G112" s="15" t="s">
        <v>270</v>
      </c>
      <c r="H112" s="16" t="s">
        <v>271</v>
      </c>
      <c r="I112" s="15" t="s">
        <v>272</v>
      </c>
      <c r="J112" s="15" t="s">
        <v>273</v>
      </c>
      <c r="K112" s="15" t="s">
        <v>274</v>
      </c>
      <c r="L112" s="1" t="s">
        <v>331</v>
      </c>
      <c r="M112" s="16">
        <v>4043969009314</v>
      </c>
      <c r="N112" s="15">
        <v>36.950000000000003</v>
      </c>
      <c r="O112" s="13" t="s">
        <v>28</v>
      </c>
      <c r="P112" s="15">
        <v>0.93</v>
      </c>
      <c r="Q112" s="84" t="s">
        <v>332</v>
      </c>
      <c r="R112" s="84" t="s">
        <v>149</v>
      </c>
      <c r="S112" s="84" t="str">
        <f>IF(T112="", "", IFERROR(VLOOKUP(T112, colorList!A:B,2,FALSE),""))</f>
        <v>fekete</v>
      </c>
      <c r="T112" s="84" t="str">
        <f t="shared" si="5"/>
        <v>schwarz</v>
      </c>
    </row>
    <row r="113" spans="1:20" ht="60" customHeight="1" x14ac:dyDescent="0.25">
      <c r="A113" s="3" t="s">
        <v>337</v>
      </c>
      <c r="B113" s="4" t="str">
        <f t="shared" si="6"/>
        <v>31</v>
      </c>
      <c r="C113" s="4" t="str">
        <f t="shared" si="4"/>
        <v>31</v>
      </c>
      <c r="D113" s="84">
        <v>31</v>
      </c>
      <c r="E113" s="4" t="s">
        <v>329</v>
      </c>
      <c r="F113" s="3" t="s">
        <v>338</v>
      </c>
      <c r="G113" s="13" t="s">
        <v>270</v>
      </c>
      <c r="H113" s="14" t="s">
        <v>271</v>
      </c>
      <c r="I113" s="13" t="s">
        <v>272</v>
      </c>
      <c r="J113" s="15" t="s">
        <v>273</v>
      </c>
      <c r="K113" s="15" t="s">
        <v>274</v>
      </c>
      <c r="L113" s="2" t="s">
        <v>331</v>
      </c>
      <c r="M113" s="14">
        <v>4043969009321</v>
      </c>
      <c r="N113" s="13">
        <v>36.950000000000003</v>
      </c>
      <c r="O113" s="13" t="s">
        <v>28</v>
      </c>
      <c r="P113" s="13">
        <v>0.93</v>
      </c>
      <c r="Q113" s="84" t="s">
        <v>332</v>
      </c>
      <c r="R113" s="84" t="s">
        <v>149</v>
      </c>
      <c r="S113" s="84" t="str">
        <f>IF(T113="", "", IFERROR(VLOOKUP(T113, colorList!A:B,2,FALSE),""))</f>
        <v>fekete</v>
      </c>
      <c r="T113" s="84" t="str">
        <f t="shared" si="5"/>
        <v>schwarz</v>
      </c>
    </row>
    <row r="114" spans="1:20" ht="60" customHeight="1" x14ac:dyDescent="0.25">
      <c r="A114" s="4" t="s">
        <v>339</v>
      </c>
      <c r="B114" s="4" t="str">
        <f t="shared" si="6"/>
        <v>32</v>
      </c>
      <c r="C114" s="4" t="str">
        <f t="shared" si="4"/>
        <v>32</v>
      </c>
      <c r="D114" s="84">
        <v>32</v>
      </c>
      <c r="E114" s="4" t="s">
        <v>329</v>
      </c>
      <c r="F114" s="4" t="s">
        <v>340</v>
      </c>
      <c r="G114" s="15" t="s">
        <v>270</v>
      </c>
      <c r="H114" s="16" t="s">
        <v>271</v>
      </c>
      <c r="I114" s="15" t="s">
        <v>272</v>
      </c>
      <c r="J114" s="15" t="s">
        <v>273</v>
      </c>
      <c r="K114" s="15" t="s">
        <v>274</v>
      </c>
      <c r="L114" s="1" t="s">
        <v>331</v>
      </c>
      <c r="M114" s="16">
        <v>4043969009338</v>
      </c>
      <c r="N114" s="15">
        <v>36.950000000000003</v>
      </c>
      <c r="O114" s="13" t="s">
        <v>28</v>
      </c>
      <c r="P114" s="15">
        <v>0.93</v>
      </c>
      <c r="Q114" s="84" t="s">
        <v>332</v>
      </c>
      <c r="R114" s="84" t="s">
        <v>149</v>
      </c>
      <c r="S114" s="84" t="str">
        <f>IF(T114="", "", IFERROR(VLOOKUP(T114, colorList!A:B,2,FALSE),""))</f>
        <v>fekete</v>
      </c>
      <c r="T114" s="84" t="str">
        <f t="shared" si="5"/>
        <v>schwarz</v>
      </c>
    </row>
    <row r="115" spans="1:20" ht="60" customHeight="1" x14ac:dyDescent="0.25">
      <c r="A115" s="3" t="s">
        <v>341</v>
      </c>
      <c r="B115" s="4" t="str">
        <f t="shared" si="6"/>
        <v>33</v>
      </c>
      <c r="C115" s="4" t="str">
        <f t="shared" si="4"/>
        <v>33</v>
      </c>
      <c r="D115" s="84">
        <v>33</v>
      </c>
      <c r="E115" s="4" t="s">
        <v>329</v>
      </c>
      <c r="F115" s="3" t="s">
        <v>342</v>
      </c>
      <c r="G115" s="13" t="s">
        <v>270</v>
      </c>
      <c r="H115" s="14" t="s">
        <v>271</v>
      </c>
      <c r="I115" s="13" t="s">
        <v>272</v>
      </c>
      <c r="J115" s="15" t="s">
        <v>273</v>
      </c>
      <c r="K115" s="15" t="s">
        <v>274</v>
      </c>
      <c r="L115" s="2" t="s">
        <v>331</v>
      </c>
      <c r="M115" s="14">
        <v>4043969009345</v>
      </c>
      <c r="N115" s="13">
        <v>36.950000000000003</v>
      </c>
      <c r="O115" s="13" t="s">
        <v>28</v>
      </c>
      <c r="P115" s="13">
        <v>0.93</v>
      </c>
      <c r="Q115" s="84" t="s">
        <v>332</v>
      </c>
      <c r="R115" s="84" t="s">
        <v>149</v>
      </c>
      <c r="S115" s="84" t="str">
        <f>IF(T115="", "", IFERROR(VLOOKUP(T115, colorList!A:B,2,FALSE),""))</f>
        <v>fekete</v>
      </c>
      <c r="T115" s="84" t="str">
        <f t="shared" si="5"/>
        <v>schwarz</v>
      </c>
    </row>
    <row r="116" spans="1:20" ht="60" customHeight="1" x14ac:dyDescent="0.25">
      <c r="A116" s="4" t="s">
        <v>343</v>
      </c>
      <c r="B116" s="4" t="str">
        <f t="shared" si="6"/>
        <v>34</v>
      </c>
      <c r="C116" s="4" t="str">
        <f t="shared" si="4"/>
        <v>34</v>
      </c>
      <c r="D116" s="84">
        <v>34</v>
      </c>
      <c r="E116" s="4" t="s">
        <v>329</v>
      </c>
      <c r="F116" s="4" t="s">
        <v>344</v>
      </c>
      <c r="G116" s="15" t="s">
        <v>270</v>
      </c>
      <c r="H116" s="16" t="s">
        <v>271</v>
      </c>
      <c r="I116" s="15" t="s">
        <v>272</v>
      </c>
      <c r="J116" s="15" t="s">
        <v>273</v>
      </c>
      <c r="K116" s="15" t="s">
        <v>274</v>
      </c>
      <c r="L116" s="1" t="s">
        <v>331</v>
      </c>
      <c r="M116" s="16">
        <v>4043969009352</v>
      </c>
      <c r="N116" s="15">
        <v>36.950000000000003</v>
      </c>
      <c r="O116" s="13" t="s">
        <v>28</v>
      </c>
      <c r="P116" s="15">
        <v>0.93</v>
      </c>
      <c r="Q116" s="84" t="s">
        <v>332</v>
      </c>
      <c r="R116" s="84" t="s">
        <v>149</v>
      </c>
      <c r="S116" s="84" t="str">
        <f>IF(T116="", "", IFERROR(VLOOKUP(T116, colorList!A:B,2,FALSE),""))</f>
        <v>fekete</v>
      </c>
      <c r="T116" s="84" t="str">
        <f t="shared" si="5"/>
        <v>schwarz</v>
      </c>
    </row>
    <row r="117" spans="1:20" ht="60" customHeight="1" x14ac:dyDescent="0.25">
      <c r="A117" s="3" t="s">
        <v>345</v>
      </c>
      <c r="B117" s="4" t="str">
        <f t="shared" si="6"/>
        <v>35</v>
      </c>
      <c r="C117" s="4" t="str">
        <f t="shared" si="4"/>
        <v>35</v>
      </c>
      <c r="D117" s="84">
        <v>35</v>
      </c>
      <c r="E117" s="4" t="s">
        <v>329</v>
      </c>
      <c r="F117" s="3" t="s">
        <v>346</v>
      </c>
      <c r="G117" s="13" t="s">
        <v>270</v>
      </c>
      <c r="H117" s="14" t="s">
        <v>271</v>
      </c>
      <c r="I117" s="13" t="s">
        <v>272</v>
      </c>
      <c r="J117" s="15" t="s">
        <v>273</v>
      </c>
      <c r="K117" s="15" t="s">
        <v>274</v>
      </c>
      <c r="L117" s="2" t="s">
        <v>331</v>
      </c>
      <c r="M117" s="14">
        <v>4043969009369</v>
      </c>
      <c r="N117" s="13">
        <v>36.950000000000003</v>
      </c>
      <c r="O117" s="13" t="s">
        <v>28</v>
      </c>
      <c r="P117" s="13">
        <v>0.93</v>
      </c>
      <c r="Q117" s="84" t="s">
        <v>332</v>
      </c>
      <c r="R117" s="84" t="s">
        <v>149</v>
      </c>
      <c r="S117" s="84" t="str">
        <f>IF(T117="", "", IFERROR(VLOOKUP(T117, colorList!A:B,2,FALSE),""))</f>
        <v>fekete</v>
      </c>
      <c r="T117" s="84" t="str">
        <f t="shared" si="5"/>
        <v>schwarz</v>
      </c>
    </row>
    <row r="118" spans="1:20" ht="60" customHeight="1" x14ac:dyDescent="0.25">
      <c r="A118" s="4" t="s">
        <v>347</v>
      </c>
      <c r="B118" s="4" t="str">
        <f t="shared" si="6"/>
        <v>36</v>
      </c>
      <c r="C118" s="4" t="str">
        <f t="shared" si="4"/>
        <v>36</v>
      </c>
      <c r="D118" s="84">
        <v>36</v>
      </c>
      <c r="E118" s="4" t="s">
        <v>348</v>
      </c>
      <c r="F118" s="4" t="s">
        <v>349</v>
      </c>
      <c r="G118" s="15" t="s">
        <v>270</v>
      </c>
      <c r="H118" s="16" t="s">
        <v>271</v>
      </c>
      <c r="I118" s="15" t="s">
        <v>272</v>
      </c>
      <c r="J118" s="15" t="s">
        <v>273</v>
      </c>
      <c r="K118" s="15" t="s">
        <v>274</v>
      </c>
      <c r="L118" s="1" t="s">
        <v>331</v>
      </c>
      <c r="M118" s="16">
        <v>4043969009376</v>
      </c>
      <c r="N118" s="15">
        <v>39.950000000000003</v>
      </c>
      <c r="O118" s="13" t="s">
        <v>28</v>
      </c>
      <c r="P118" s="15">
        <v>1.04</v>
      </c>
      <c r="Q118" s="84" t="s">
        <v>332</v>
      </c>
      <c r="R118" s="84" t="s">
        <v>149</v>
      </c>
      <c r="S118" s="84" t="str">
        <f>IF(T118="", "", IFERROR(VLOOKUP(T118, colorList!A:B,2,FALSE),""))</f>
        <v>fekete</v>
      </c>
      <c r="T118" s="84" t="str">
        <f t="shared" si="5"/>
        <v>schwarz</v>
      </c>
    </row>
    <row r="119" spans="1:20" ht="60" customHeight="1" x14ac:dyDescent="0.25">
      <c r="A119" s="3" t="s">
        <v>350</v>
      </c>
      <c r="B119" s="4" t="str">
        <f t="shared" si="6"/>
        <v>37</v>
      </c>
      <c r="C119" s="4" t="str">
        <f t="shared" si="4"/>
        <v>37</v>
      </c>
      <c r="D119" s="84">
        <v>37</v>
      </c>
      <c r="E119" s="3" t="s">
        <v>348</v>
      </c>
      <c r="F119" s="3" t="s">
        <v>351</v>
      </c>
      <c r="G119" s="13" t="s">
        <v>270</v>
      </c>
      <c r="H119" s="14" t="s">
        <v>271</v>
      </c>
      <c r="I119" s="13" t="s">
        <v>272</v>
      </c>
      <c r="J119" s="15" t="s">
        <v>273</v>
      </c>
      <c r="K119" s="15" t="s">
        <v>274</v>
      </c>
      <c r="L119" s="2" t="s">
        <v>331</v>
      </c>
      <c r="M119" s="14">
        <v>4043969009383</v>
      </c>
      <c r="N119" s="13">
        <v>39.950000000000003</v>
      </c>
      <c r="O119" s="13" t="s">
        <v>28</v>
      </c>
      <c r="P119" s="13">
        <v>1.1000000000000001</v>
      </c>
      <c r="Q119" s="84" t="s">
        <v>332</v>
      </c>
      <c r="R119" s="84" t="s">
        <v>149</v>
      </c>
      <c r="S119" s="84" t="str">
        <f>IF(T119="", "", IFERROR(VLOOKUP(T119, colorList!A:B,2,FALSE),""))</f>
        <v>fekete</v>
      </c>
      <c r="T119" s="84" t="str">
        <f t="shared" si="5"/>
        <v>schwarz</v>
      </c>
    </row>
    <row r="120" spans="1:20" ht="60" customHeight="1" x14ac:dyDescent="0.25">
      <c r="A120" s="4" t="s">
        <v>352</v>
      </c>
      <c r="B120" s="4" t="str">
        <f t="shared" si="6"/>
        <v>38</v>
      </c>
      <c r="C120" s="4" t="str">
        <f t="shared" si="4"/>
        <v>38</v>
      </c>
      <c r="D120" s="84">
        <v>38</v>
      </c>
      <c r="E120" s="4" t="s">
        <v>348</v>
      </c>
      <c r="F120" s="4" t="s">
        <v>353</v>
      </c>
      <c r="G120" s="15" t="s">
        <v>270</v>
      </c>
      <c r="H120" s="16" t="s">
        <v>271</v>
      </c>
      <c r="I120" s="15" t="s">
        <v>272</v>
      </c>
      <c r="J120" s="15" t="s">
        <v>273</v>
      </c>
      <c r="K120" s="15" t="s">
        <v>274</v>
      </c>
      <c r="L120" s="1" t="s">
        <v>331</v>
      </c>
      <c r="M120" s="16">
        <v>4043969009390</v>
      </c>
      <c r="N120" s="15">
        <v>39.950000000000003</v>
      </c>
      <c r="O120" s="13" t="s">
        <v>28</v>
      </c>
      <c r="P120" s="15">
        <v>1.04</v>
      </c>
      <c r="Q120" s="84" t="s">
        <v>332</v>
      </c>
      <c r="R120" s="84" t="s">
        <v>149</v>
      </c>
      <c r="S120" s="84" t="str">
        <f>IF(T120="", "", IFERROR(VLOOKUP(T120, colorList!A:B,2,FALSE),""))</f>
        <v>fekete</v>
      </c>
      <c r="T120" s="84" t="str">
        <f t="shared" si="5"/>
        <v>schwarz</v>
      </c>
    </row>
    <row r="121" spans="1:20" ht="60" customHeight="1" x14ac:dyDescent="0.25">
      <c r="A121" s="3" t="s">
        <v>354</v>
      </c>
      <c r="B121" s="4" t="str">
        <f t="shared" si="6"/>
        <v>39</v>
      </c>
      <c r="C121" s="4" t="str">
        <f t="shared" si="4"/>
        <v>39</v>
      </c>
      <c r="D121" s="84">
        <v>39</v>
      </c>
      <c r="E121" s="3" t="s">
        <v>348</v>
      </c>
      <c r="F121" s="3" t="s">
        <v>355</v>
      </c>
      <c r="G121" s="13" t="s">
        <v>270</v>
      </c>
      <c r="H121" s="14" t="s">
        <v>271</v>
      </c>
      <c r="I121" s="13" t="s">
        <v>272</v>
      </c>
      <c r="J121" s="15" t="s">
        <v>273</v>
      </c>
      <c r="K121" s="15" t="s">
        <v>274</v>
      </c>
      <c r="L121" s="2" t="s">
        <v>331</v>
      </c>
      <c r="M121" s="14">
        <v>4043969009406</v>
      </c>
      <c r="N121" s="13">
        <v>39.950000000000003</v>
      </c>
      <c r="O121" s="13" t="s">
        <v>28</v>
      </c>
      <c r="P121" s="13">
        <v>1.1000000000000001</v>
      </c>
      <c r="Q121" s="84" t="s">
        <v>332</v>
      </c>
      <c r="R121" s="84" t="s">
        <v>149</v>
      </c>
      <c r="S121" s="84" t="str">
        <f>IF(T121="", "", IFERROR(VLOOKUP(T121, colorList!A:B,2,FALSE),""))</f>
        <v>fekete</v>
      </c>
      <c r="T121" s="84" t="str">
        <f t="shared" si="5"/>
        <v>schwarz</v>
      </c>
    </row>
    <row r="122" spans="1:20" ht="60" customHeight="1" x14ac:dyDescent="0.25">
      <c r="A122" s="4" t="s">
        <v>356</v>
      </c>
      <c r="B122" s="4" t="str">
        <f t="shared" si="6"/>
        <v>40</v>
      </c>
      <c r="C122" s="4" t="str">
        <f t="shared" si="4"/>
        <v>40</v>
      </c>
      <c r="D122" s="84">
        <v>40</v>
      </c>
      <c r="E122" s="4" t="s">
        <v>348</v>
      </c>
      <c r="F122" s="4" t="s">
        <v>357</v>
      </c>
      <c r="G122" s="15" t="s">
        <v>270</v>
      </c>
      <c r="H122" s="16" t="s">
        <v>271</v>
      </c>
      <c r="I122" s="15" t="s">
        <v>272</v>
      </c>
      <c r="J122" s="15" t="s">
        <v>273</v>
      </c>
      <c r="K122" s="15" t="s">
        <v>274</v>
      </c>
      <c r="L122" s="1" t="s">
        <v>331</v>
      </c>
      <c r="M122" s="16">
        <v>4043969009413</v>
      </c>
      <c r="N122" s="15">
        <v>39.950000000000003</v>
      </c>
      <c r="O122" s="13" t="s">
        <v>28</v>
      </c>
      <c r="P122" s="15">
        <v>1.1000000000000001</v>
      </c>
      <c r="Q122" s="84" t="s">
        <v>332</v>
      </c>
      <c r="R122" s="84" t="s">
        <v>149</v>
      </c>
      <c r="S122" s="84" t="str">
        <f>IF(T122="", "", IFERROR(VLOOKUP(T122, colorList!A:B,2,FALSE),""))</f>
        <v>fekete</v>
      </c>
      <c r="T122" s="84" t="str">
        <f t="shared" si="5"/>
        <v>schwarz</v>
      </c>
    </row>
    <row r="123" spans="1:20" ht="60" customHeight="1" x14ac:dyDescent="0.25">
      <c r="A123" s="3" t="s">
        <v>358</v>
      </c>
      <c r="B123" s="4" t="str">
        <f t="shared" si="6"/>
        <v>41</v>
      </c>
      <c r="C123" s="4" t="str">
        <f t="shared" si="4"/>
        <v>41</v>
      </c>
      <c r="D123" s="84">
        <v>41</v>
      </c>
      <c r="E123" s="3" t="s">
        <v>348</v>
      </c>
      <c r="F123" s="3" t="s">
        <v>359</v>
      </c>
      <c r="G123" s="13" t="s">
        <v>270</v>
      </c>
      <c r="H123" s="14" t="s">
        <v>271</v>
      </c>
      <c r="I123" s="13" t="s">
        <v>272</v>
      </c>
      <c r="J123" s="15" t="s">
        <v>273</v>
      </c>
      <c r="K123" s="15" t="s">
        <v>274</v>
      </c>
      <c r="L123" s="2" t="s">
        <v>331</v>
      </c>
      <c r="M123" s="14">
        <v>4043969009420</v>
      </c>
      <c r="N123" s="13">
        <v>39.950000000000003</v>
      </c>
      <c r="O123" s="13" t="s">
        <v>28</v>
      </c>
      <c r="P123" s="13">
        <v>1.3</v>
      </c>
      <c r="Q123" s="84" t="s">
        <v>332</v>
      </c>
      <c r="R123" s="84" t="s">
        <v>149</v>
      </c>
      <c r="S123" s="84" t="str">
        <f>IF(T123="", "", IFERROR(VLOOKUP(T123, colorList!A:B,2,FALSE),""))</f>
        <v>fekete</v>
      </c>
      <c r="T123" s="84" t="str">
        <f t="shared" si="5"/>
        <v>schwarz</v>
      </c>
    </row>
    <row r="124" spans="1:20" ht="60" customHeight="1" x14ac:dyDescent="0.25">
      <c r="A124" s="4" t="s">
        <v>360</v>
      </c>
      <c r="B124" s="4" t="str">
        <f t="shared" si="6"/>
        <v>42</v>
      </c>
      <c r="C124" s="4" t="str">
        <f t="shared" si="4"/>
        <v>42</v>
      </c>
      <c r="D124" s="84">
        <v>42</v>
      </c>
      <c r="E124" s="4" t="s">
        <v>348</v>
      </c>
      <c r="F124" s="4" t="s">
        <v>361</v>
      </c>
      <c r="G124" s="15" t="s">
        <v>270</v>
      </c>
      <c r="H124" s="16" t="s">
        <v>271</v>
      </c>
      <c r="I124" s="15" t="s">
        <v>272</v>
      </c>
      <c r="J124" s="15" t="s">
        <v>273</v>
      </c>
      <c r="K124" s="15" t="s">
        <v>274</v>
      </c>
      <c r="L124" s="1" t="s">
        <v>331</v>
      </c>
      <c r="M124" s="16">
        <v>4043969009437</v>
      </c>
      <c r="N124" s="15">
        <v>42.95</v>
      </c>
      <c r="O124" s="13" t="s">
        <v>28</v>
      </c>
      <c r="P124" s="15">
        <v>1.37</v>
      </c>
      <c r="Q124" s="84" t="s">
        <v>332</v>
      </c>
      <c r="R124" s="84" t="s">
        <v>149</v>
      </c>
      <c r="S124" s="84" t="str">
        <f>IF(T124="", "", IFERROR(VLOOKUP(T124, colorList!A:B,2,FALSE),""))</f>
        <v>fekete</v>
      </c>
      <c r="T124" s="84" t="str">
        <f t="shared" si="5"/>
        <v>schwarz</v>
      </c>
    </row>
    <row r="125" spans="1:20" ht="60" customHeight="1" x14ac:dyDescent="0.25">
      <c r="A125" s="3" t="s">
        <v>362</v>
      </c>
      <c r="B125" s="4" t="str">
        <f t="shared" si="6"/>
        <v>43</v>
      </c>
      <c r="C125" s="4" t="str">
        <f t="shared" si="4"/>
        <v>43</v>
      </c>
      <c r="D125" s="84">
        <v>43</v>
      </c>
      <c r="E125" s="3" t="s">
        <v>348</v>
      </c>
      <c r="F125" s="3" t="s">
        <v>363</v>
      </c>
      <c r="G125" s="13" t="s">
        <v>270</v>
      </c>
      <c r="H125" s="14" t="s">
        <v>271</v>
      </c>
      <c r="I125" s="13" t="s">
        <v>272</v>
      </c>
      <c r="J125" s="15" t="s">
        <v>273</v>
      </c>
      <c r="K125" s="15" t="s">
        <v>274</v>
      </c>
      <c r="L125" s="2" t="s">
        <v>331</v>
      </c>
      <c r="M125" s="14">
        <v>4043969009444</v>
      </c>
      <c r="N125" s="13">
        <v>42.95</v>
      </c>
      <c r="O125" s="13" t="s">
        <v>28</v>
      </c>
      <c r="P125" s="13">
        <v>1.43</v>
      </c>
      <c r="Q125" s="84" t="s">
        <v>332</v>
      </c>
      <c r="R125" s="84" t="s">
        <v>149</v>
      </c>
      <c r="S125" s="84" t="str">
        <f>IF(T125="", "", IFERROR(VLOOKUP(T125, colorList!A:B,2,FALSE),""))</f>
        <v>fekete</v>
      </c>
      <c r="T125" s="84" t="str">
        <f t="shared" si="5"/>
        <v>schwarz</v>
      </c>
    </row>
    <row r="126" spans="1:20" ht="60" customHeight="1" x14ac:dyDescent="0.25">
      <c r="A126" s="4" t="s">
        <v>364</v>
      </c>
      <c r="B126" s="4" t="str">
        <f t="shared" si="6"/>
        <v>44</v>
      </c>
      <c r="C126" s="4" t="str">
        <f t="shared" si="4"/>
        <v>44</v>
      </c>
      <c r="D126" s="84">
        <v>44</v>
      </c>
      <c r="E126" s="4" t="s">
        <v>348</v>
      </c>
      <c r="F126" s="4" t="s">
        <v>365</v>
      </c>
      <c r="G126" s="15" t="s">
        <v>270</v>
      </c>
      <c r="H126" s="16" t="s">
        <v>271</v>
      </c>
      <c r="I126" s="15" t="s">
        <v>272</v>
      </c>
      <c r="J126" s="15" t="s">
        <v>273</v>
      </c>
      <c r="K126" s="15" t="s">
        <v>274</v>
      </c>
      <c r="L126" s="1" t="s">
        <v>331</v>
      </c>
      <c r="M126" s="16">
        <v>4043969009451</v>
      </c>
      <c r="N126" s="15">
        <v>42.95</v>
      </c>
      <c r="O126" s="13" t="s">
        <v>28</v>
      </c>
      <c r="P126" s="15">
        <v>1.43</v>
      </c>
      <c r="Q126" s="84" t="s">
        <v>332</v>
      </c>
      <c r="R126" s="84" t="s">
        <v>149</v>
      </c>
      <c r="S126" s="84" t="str">
        <f>IF(T126="", "", IFERROR(VLOOKUP(T126, colorList!A:B,2,FALSE),""))</f>
        <v>fekete</v>
      </c>
      <c r="T126" s="84" t="str">
        <f t="shared" si="5"/>
        <v>schwarz</v>
      </c>
    </row>
    <row r="127" spans="1:20" ht="60" customHeight="1" x14ac:dyDescent="0.25">
      <c r="A127" s="3" t="s">
        <v>366</v>
      </c>
      <c r="B127" s="4" t="str">
        <f t="shared" si="6"/>
        <v>45</v>
      </c>
      <c r="C127" s="4" t="str">
        <f t="shared" si="4"/>
        <v>45</v>
      </c>
      <c r="D127" s="84">
        <v>45</v>
      </c>
      <c r="E127" s="3" t="s">
        <v>348</v>
      </c>
      <c r="F127" s="3" t="s">
        <v>367</v>
      </c>
      <c r="G127" s="13" t="s">
        <v>270</v>
      </c>
      <c r="H127" s="14" t="s">
        <v>271</v>
      </c>
      <c r="I127" s="13" t="s">
        <v>272</v>
      </c>
      <c r="J127" s="15" t="s">
        <v>273</v>
      </c>
      <c r="K127" s="15" t="s">
        <v>274</v>
      </c>
      <c r="L127" s="2" t="s">
        <v>331</v>
      </c>
      <c r="M127" s="14">
        <v>4043969009468</v>
      </c>
      <c r="N127" s="13">
        <v>42.95</v>
      </c>
      <c r="O127" s="13" t="s">
        <v>28</v>
      </c>
      <c r="P127" s="13">
        <v>1.43</v>
      </c>
      <c r="Q127" s="84" t="s">
        <v>332</v>
      </c>
      <c r="R127" s="84" t="s">
        <v>149</v>
      </c>
      <c r="S127" s="84" t="str">
        <f>IF(T127="", "", IFERROR(VLOOKUP(T127, colorList!A:B,2,FALSE),""))</f>
        <v>fekete</v>
      </c>
      <c r="T127" s="84" t="str">
        <f t="shared" si="5"/>
        <v>schwarz</v>
      </c>
    </row>
    <row r="128" spans="1:20" ht="60" customHeight="1" x14ac:dyDescent="0.25">
      <c r="A128" s="3" t="s">
        <v>368</v>
      </c>
      <c r="B128" s="4" t="str">
        <f t="shared" si="6"/>
        <v>30</v>
      </c>
      <c r="C128" s="4" t="str">
        <f t="shared" si="4"/>
        <v>30</v>
      </c>
      <c r="D128" s="84">
        <v>30</v>
      </c>
      <c r="E128" s="3" t="s">
        <v>369</v>
      </c>
      <c r="F128" s="3" t="s">
        <v>370</v>
      </c>
      <c r="G128" s="13" t="s">
        <v>270</v>
      </c>
      <c r="H128" s="14" t="s">
        <v>271</v>
      </c>
      <c r="I128" s="13" t="s">
        <v>272</v>
      </c>
      <c r="J128" s="15" t="s">
        <v>273</v>
      </c>
      <c r="K128" s="15" t="s">
        <v>274</v>
      </c>
      <c r="L128" s="7" t="s">
        <v>371</v>
      </c>
      <c r="M128" s="14">
        <v>4057962122154</v>
      </c>
      <c r="N128" s="13">
        <v>29.95</v>
      </c>
      <c r="O128" s="13" t="s">
        <v>28</v>
      </c>
      <c r="P128" s="13">
        <v>0.72099999999999997</v>
      </c>
      <c r="Q128" s="84" t="s">
        <v>372</v>
      </c>
      <c r="R128" s="84" t="s">
        <v>373</v>
      </c>
      <c r="S128" s="84" t="str">
        <f>IF(T128="", "", IFERROR(VLOOKUP(T128, colorList!A:B,2,FALSE),""))</f>
        <v>éjkék</v>
      </c>
      <c r="T128" s="84" t="str">
        <f t="shared" si="5"/>
        <v>nachtblau</v>
      </c>
    </row>
    <row r="129" spans="1:20" ht="60" customHeight="1" x14ac:dyDescent="0.25">
      <c r="A129" s="4" t="s">
        <v>374</v>
      </c>
      <c r="B129" s="4" t="str">
        <f t="shared" si="6"/>
        <v>31</v>
      </c>
      <c r="C129" s="4" t="str">
        <f t="shared" si="4"/>
        <v>31</v>
      </c>
      <c r="D129" s="84">
        <v>31</v>
      </c>
      <c r="E129" s="3" t="s">
        <v>369</v>
      </c>
      <c r="F129" s="4" t="s">
        <v>375</v>
      </c>
      <c r="G129" s="15" t="s">
        <v>270</v>
      </c>
      <c r="H129" s="16" t="s">
        <v>271</v>
      </c>
      <c r="I129" s="15" t="s">
        <v>272</v>
      </c>
      <c r="J129" s="15" t="s">
        <v>273</v>
      </c>
      <c r="K129" s="15" t="s">
        <v>274</v>
      </c>
      <c r="L129" s="11" t="s">
        <v>371</v>
      </c>
      <c r="M129" s="16">
        <v>4057962122260</v>
      </c>
      <c r="N129" s="15">
        <v>29.95</v>
      </c>
      <c r="O129" s="13" t="s">
        <v>28</v>
      </c>
      <c r="P129" s="15">
        <v>0.72099999999999997</v>
      </c>
      <c r="Q129" s="84" t="s">
        <v>372</v>
      </c>
      <c r="R129" s="84" t="s">
        <v>373</v>
      </c>
      <c r="S129" s="84" t="str">
        <f>IF(T129="", "", IFERROR(VLOOKUP(T129, colorList!A:B,2,FALSE),""))</f>
        <v>éjkék</v>
      </c>
      <c r="T129" s="84" t="str">
        <f t="shared" si="5"/>
        <v>nachtblau</v>
      </c>
    </row>
    <row r="130" spans="1:20" ht="60" customHeight="1" x14ac:dyDescent="0.25">
      <c r="A130" s="3" t="s">
        <v>376</v>
      </c>
      <c r="B130" s="4" t="str">
        <f t="shared" si="6"/>
        <v>32</v>
      </c>
      <c r="C130" s="4" t="str">
        <f t="shared" ref="C130:C193" si="7">IF(ISBLANK(D130),"",TRIM(D130))</f>
        <v>32</v>
      </c>
      <c r="D130" s="84">
        <v>32</v>
      </c>
      <c r="E130" s="3" t="s">
        <v>369</v>
      </c>
      <c r="F130" s="3" t="s">
        <v>377</v>
      </c>
      <c r="G130" s="13" t="s">
        <v>270</v>
      </c>
      <c r="H130" s="14" t="s">
        <v>271</v>
      </c>
      <c r="I130" s="13" t="s">
        <v>272</v>
      </c>
      <c r="J130" s="15" t="s">
        <v>273</v>
      </c>
      <c r="K130" s="15" t="s">
        <v>274</v>
      </c>
      <c r="L130" s="7" t="s">
        <v>371</v>
      </c>
      <c r="M130" s="14">
        <v>4057962122284</v>
      </c>
      <c r="N130" s="13">
        <v>29.95</v>
      </c>
      <c r="O130" s="13" t="s">
        <v>28</v>
      </c>
      <c r="P130" s="13">
        <v>0.72099999999999997</v>
      </c>
      <c r="Q130" s="84" t="s">
        <v>372</v>
      </c>
      <c r="R130" s="84" t="s">
        <v>373</v>
      </c>
      <c r="S130" s="84" t="str">
        <f>IF(T130="", "", IFERROR(VLOOKUP(T130, colorList!A:B,2,FALSE),""))</f>
        <v>éjkék</v>
      </c>
      <c r="T130" s="84" t="str">
        <f t="shared" ref="T130:T193" si="8">IF(R130 = "", "", TRIM(R130))</f>
        <v>nachtblau</v>
      </c>
    </row>
    <row r="131" spans="1:20" ht="60" customHeight="1" x14ac:dyDescent="0.25">
      <c r="A131" s="4" t="s">
        <v>378</v>
      </c>
      <c r="B131" s="4" t="str">
        <f t="shared" si="6"/>
        <v>33</v>
      </c>
      <c r="C131" s="4" t="str">
        <f t="shared" si="7"/>
        <v>33</v>
      </c>
      <c r="D131" s="84">
        <v>33</v>
      </c>
      <c r="E131" s="3" t="s">
        <v>369</v>
      </c>
      <c r="F131" s="4" t="s">
        <v>379</v>
      </c>
      <c r="G131" s="15" t="s">
        <v>270</v>
      </c>
      <c r="H131" s="16" t="s">
        <v>271</v>
      </c>
      <c r="I131" s="15" t="s">
        <v>272</v>
      </c>
      <c r="J131" s="15" t="s">
        <v>273</v>
      </c>
      <c r="K131" s="15" t="s">
        <v>274</v>
      </c>
      <c r="L131" s="11" t="s">
        <v>371</v>
      </c>
      <c r="M131" s="16">
        <v>4057962122291</v>
      </c>
      <c r="N131" s="15">
        <v>29.95</v>
      </c>
      <c r="O131" s="13" t="s">
        <v>28</v>
      </c>
      <c r="P131" s="15">
        <v>0.871</v>
      </c>
      <c r="Q131" s="84" t="s">
        <v>372</v>
      </c>
      <c r="R131" s="84" t="s">
        <v>373</v>
      </c>
      <c r="S131" s="84" t="str">
        <f>IF(T131="", "", IFERROR(VLOOKUP(T131, colorList!A:B,2,FALSE),""))</f>
        <v>éjkék</v>
      </c>
      <c r="T131" s="84" t="str">
        <f t="shared" si="8"/>
        <v>nachtblau</v>
      </c>
    </row>
    <row r="132" spans="1:20" ht="60" customHeight="1" x14ac:dyDescent="0.25">
      <c r="A132" s="3" t="s">
        <v>380</v>
      </c>
      <c r="B132" s="4" t="str">
        <f t="shared" si="6"/>
        <v>34</v>
      </c>
      <c r="C132" s="4" t="str">
        <f t="shared" si="7"/>
        <v>34</v>
      </c>
      <c r="D132" s="84">
        <v>34</v>
      </c>
      <c r="E132" s="3" t="s">
        <v>369</v>
      </c>
      <c r="F132" s="3" t="s">
        <v>381</v>
      </c>
      <c r="G132" s="13" t="s">
        <v>270</v>
      </c>
      <c r="H132" s="14" t="s">
        <v>271</v>
      </c>
      <c r="I132" s="13" t="s">
        <v>272</v>
      </c>
      <c r="J132" s="15" t="s">
        <v>273</v>
      </c>
      <c r="K132" s="15" t="s">
        <v>274</v>
      </c>
      <c r="L132" s="7" t="s">
        <v>371</v>
      </c>
      <c r="M132" s="14">
        <v>4057962122307</v>
      </c>
      <c r="N132" s="13">
        <v>29.95</v>
      </c>
      <c r="O132" s="13" t="s">
        <v>28</v>
      </c>
      <c r="P132" s="13">
        <v>0.75</v>
      </c>
      <c r="Q132" s="84" t="s">
        <v>372</v>
      </c>
      <c r="R132" s="84" t="s">
        <v>373</v>
      </c>
      <c r="S132" s="84" t="str">
        <f>IF(T132="", "", IFERROR(VLOOKUP(T132, colorList!A:B,2,FALSE),""))</f>
        <v>éjkék</v>
      </c>
      <c r="T132" s="84" t="str">
        <f t="shared" si="8"/>
        <v>nachtblau</v>
      </c>
    </row>
    <row r="133" spans="1:20" ht="60" customHeight="1" x14ac:dyDescent="0.25">
      <c r="A133" s="4" t="s">
        <v>382</v>
      </c>
      <c r="B133" s="4" t="str">
        <f t="shared" si="6"/>
        <v>35</v>
      </c>
      <c r="C133" s="4" t="str">
        <f t="shared" si="7"/>
        <v>35</v>
      </c>
      <c r="D133" s="84">
        <v>35</v>
      </c>
      <c r="E133" s="3" t="s">
        <v>369</v>
      </c>
      <c r="F133" s="4" t="s">
        <v>383</v>
      </c>
      <c r="G133" s="15" t="s">
        <v>270</v>
      </c>
      <c r="H133" s="16" t="s">
        <v>271</v>
      </c>
      <c r="I133" s="15" t="s">
        <v>272</v>
      </c>
      <c r="J133" s="15" t="s">
        <v>273</v>
      </c>
      <c r="K133" s="15" t="s">
        <v>274</v>
      </c>
      <c r="L133" s="11" t="s">
        <v>371</v>
      </c>
      <c r="M133" s="16">
        <v>4057962122314</v>
      </c>
      <c r="N133" s="15">
        <v>29.95</v>
      </c>
      <c r="O133" s="13" t="s">
        <v>28</v>
      </c>
      <c r="P133" s="15">
        <v>0.75</v>
      </c>
      <c r="Q133" s="84" t="s">
        <v>372</v>
      </c>
      <c r="R133" s="84" t="s">
        <v>373</v>
      </c>
      <c r="S133" s="84" t="str">
        <f>IF(T133="", "", IFERROR(VLOOKUP(T133, colorList!A:B,2,FALSE),""))</f>
        <v>éjkék</v>
      </c>
      <c r="T133" s="84" t="str">
        <f t="shared" si="8"/>
        <v>nachtblau</v>
      </c>
    </row>
    <row r="134" spans="1:20" ht="60" customHeight="1" x14ac:dyDescent="0.25">
      <c r="A134" s="3" t="s">
        <v>384</v>
      </c>
      <c r="B134" s="4" t="str">
        <f t="shared" si="6"/>
        <v>36</v>
      </c>
      <c r="C134" s="4" t="str">
        <f t="shared" si="7"/>
        <v>36</v>
      </c>
      <c r="D134" s="84">
        <v>36</v>
      </c>
      <c r="E134" s="3" t="s">
        <v>385</v>
      </c>
      <c r="F134" s="3" t="s">
        <v>386</v>
      </c>
      <c r="G134" s="13" t="s">
        <v>270</v>
      </c>
      <c r="H134" s="14" t="s">
        <v>271</v>
      </c>
      <c r="I134" s="13" t="s">
        <v>272</v>
      </c>
      <c r="J134" s="15" t="s">
        <v>273</v>
      </c>
      <c r="K134" s="15" t="s">
        <v>274</v>
      </c>
      <c r="L134" s="7" t="s">
        <v>371</v>
      </c>
      <c r="M134" s="14">
        <v>4057962122321</v>
      </c>
      <c r="N134" s="13">
        <v>29.95</v>
      </c>
      <c r="O134" s="13" t="s">
        <v>28</v>
      </c>
      <c r="P134" s="13">
        <v>0.75</v>
      </c>
      <c r="Q134" s="84" t="s">
        <v>372</v>
      </c>
      <c r="R134" s="84" t="s">
        <v>373</v>
      </c>
      <c r="S134" s="84" t="str">
        <f>IF(T134="", "", IFERROR(VLOOKUP(T134, colorList!A:B,2,FALSE),""))</f>
        <v>éjkék</v>
      </c>
      <c r="T134" s="84" t="str">
        <f t="shared" si="8"/>
        <v>nachtblau</v>
      </c>
    </row>
    <row r="135" spans="1:20" ht="60" customHeight="1" x14ac:dyDescent="0.25">
      <c r="A135" s="4" t="s">
        <v>387</v>
      </c>
      <c r="B135" s="4" t="str">
        <f t="shared" si="6"/>
        <v>37</v>
      </c>
      <c r="C135" s="4" t="str">
        <f t="shared" si="7"/>
        <v>37</v>
      </c>
      <c r="D135" s="84">
        <v>37</v>
      </c>
      <c r="E135" s="4" t="s">
        <v>385</v>
      </c>
      <c r="F135" s="4" t="s">
        <v>388</v>
      </c>
      <c r="G135" s="15" t="s">
        <v>270</v>
      </c>
      <c r="H135" s="16" t="s">
        <v>271</v>
      </c>
      <c r="I135" s="15" t="s">
        <v>272</v>
      </c>
      <c r="J135" s="15" t="s">
        <v>273</v>
      </c>
      <c r="K135" s="15" t="s">
        <v>274</v>
      </c>
      <c r="L135" s="11" t="s">
        <v>371</v>
      </c>
      <c r="M135" s="16">
        <v>4057962122338</v>
      </c>
      <c r="N135" s="15">
        <v>29.95</v>
      </c>
      <c r="O135" s="13" t="s">
        <v>28</v>
      </c>
      <c r="P135" s="15">
        <v>0.75</v>
      </c>
      <c r="Q135" s="84" t="s">
        <v>372</v>
      </c>
      <c r="R135" s="84" t="s">
        <v>373</v>
      </c>
      <c r="S135" s="84" t="str">
        <f>IF(T135="", "", IFERROR(VLOOKUP(T135, colorList!A:B,2,FALSE),""))</f>
        <v>éjkék</v>
      </c>
      <c r="T135" s="84" t="str">
        <f t="shared" si="8"/>
        <v>nachtblau</v>
      </c>
    </row>
    <row r="136" spans="1:20" ht="60" customHeight="1" x14ac:dyDescent="0.25">
      <c r="A136" s="3" t="s">
        <v>389</v>
      </c>
      <c r="B136" s="4" t="str">
        <f t="shared" si="6"/>
        <v>38</v>
      </c>
      <c r="C136" s="4" t="str">
        <f t="shared" si="7"/>
        <v>38</v>
      </c>
      <c r="D136" s="84">
        <v>38</v>
      </c>
      <c r="E136" s="3" t="s">
        <v>385</v>
      </c>
      <c r="F136" s="3" t="s">
        <v>390</v>
      </c>
      <c r="G136" s="13" t="s">
        <v>270</v>
      </c>
      <c r="H136" s="14" t="s">
        <v>271</v>
      </c>
      <c r="I136" s="13" t="s">
        <v>272</v>
      </c>
      <c r="J136" s="15" t="s">
        <v>273</v>
      </c>
      <c r="K136" s="15" t="s">
        <v>274</v>
      </c>
      <c r="L136" s="7" t="s">
        <v>371</v>
      </c>
      <c r="M136" s="14">
        <v>4057962122352</v>
      </c>
      <c r="N136" s="13">
        <v>29.95</v>
      </c>
      <c r="O136" s="13" t="s">
        <v>28</v>
      </c>
      <c r="P136" s="13">
        <v>0.75</v>
      </c>
      <c r="Q136" s="84" t="s">
        <v>372</v>
      </c>
      <c r="R136" s="84" t="s">
        <v>373</v>
      </c>
      <c r="S136" s="84" t="str">
        <f>IF(T136="", "", IFERROR(VLOOKUP(T136, colorList!A:B,2,FALSE),""))</f>
        <v>éjkék</v>
      </c>
      <c r="T136" s="84" t="str">
        <f t="shared" si="8"/>
        <v>nachtblau</v>
      </c>
    </row>
    <row r="137" spans="1:20" ht="60" customHeight="1" x14ac:dyDescent="0.25">
      <c r="A137" s="4" t="s">
        <v>391</v>
      </c>
      <c r="B137" s="4" t="str">
        <f t="shared" si="6"/>
        <v>39</v>
      </c>
      <c r="C137" s="4" t="str">
        <f t="shared" si="7"/>
        <v>39</v>
      </c>
      <c r="D137" s="84">
        <v>39</v>
      </c>
      <c r="E137" s="4" t="s">
        <v>385</v>
      </c>
      <c r="F137" s="4" t="s">
        <v>392</v>
      </c>
      <c r="G137" s="15" t="s">
        <v>270</v>
      </c>
      <c r="H137" s="16" t="s">
        <v>271</v>
      </c>
      <c r="I137" s="15" t="s">
        <v>272</v>
      </c>
      <c r="J137" s="15" t="s">
        <v>273</v>
      </c>
      <c r="K137" s="15" t="s">
        <v>274</v>
      </c>
      <c r="L137" s="11" t="s">
        <v>371</v>
      </c>
      <c r="M137" s="16">
        <v>4057962122369</v>
      </c>
      <c r="N137" s="15">
        <v>29.95</v>
      </c>
      <c r="O137" s="13" t="s">
        <v>28</v>
      </c>
      <c r="P137" s="15">
        <v>0.8</v>
      </c>
      <c r="Q137" s="84" t="s">
        <v>372</v>
      </c>
      <c r="R137" s="84" t="s">
        <v>373</v>
      </c>
      <c r="S137" s="84" t="str">
        <f>IF(T137="", "", IFERROR(VLOOKUP(T137, colorList!A:B,2,FALSE),""))</f>
        <v>éjkék</v>
      </c>
      <c r="T137" s="84" t="str">
        <f t="shared" si="8"/>
        <v>nachtblau</v>
      </c>
    </row>
    <row r="138" spans="1:20" ht="60" customHeight="1" x14ac:dyDescent="0.25">
      <c r="A138" s="3" t="s">
        <v>393</v>
      </c>
      <c r="B138" s="4" t="str">
        <f t="shared" si="6"/>
        <v>40</v>
      </c>
      <c r="C138" s="4" t="str">
        <f t="shared" si="7"/>
        <v>40</v>
      </c>
      <c r="D138" s="84">
        <v>40</v>
      </c>
      <c r="E138" s="3" t="s">
        <v>385</v>
      </c>
      <c r="F138" s="3" t="s">
        <v>394</v>
      </c>
      <c r="G138" s="13" t="s">
        <v>270</v>
      </c>
      <c r="H138" s="14" t="s">
        <v>271</v>
      </c>
      <c r="I138" s="13" t="s">
        <v>272</v>
      </c>
      <c r="J138" s="15" t="s">
        <v>273</v>
      </c>
      <c r="K138" s="15" t="s">
        <v>274</v>
      </c>
      <c r="L138" s="7" t="s">
        <v>371</v>
      </c>
      <c r="M138" s="14">
        <v>4057962124295</v>
      </c>
      <c r="N138" s="13">
        <v>29.95</v>
      </c>
      <c r="O138" s="13" t="s">
        <v>28</v>
      </c>
      <c r="P138" s="13">
        <v>0.7</v>
      </c>
      <c r="Q138" s="84" t="s">
        <v>372</v>
      </c>
      <c r="R138" s="84" t="s">
        <v>373</v>
      </c>
      <c r="S138" s="84" t="str">
        <f>IF(T138="", "", IFERROR(VLOOKUP(T138, colorList!A:B,2,FALSE),""))</f>
        <v>éjkék</v>
      </c>
      <c r="T138" s="84" t="str">
        <f t="shared" si="8"/>
        <v>nachtblau</v>
      </c>
    </row>
    <row r="139" spans="1:20" ht="60" customHeight="1" x14ac:dyDescent="0.25">
      <c r="A139" s="4" t="s">
        <v>395</v>
      </c>
      <c r="B139" s="4" t="str">
        <f t="shared" si="6"/>
        <v>41</v>
      </c>
      <c r="C139" s="4" t="str">
        <f t="shared" si="7"/>
        <v>41</v>
      </c>
      <c r="D139" s="84">
        <v>41</v>
      </c>
      <c r="E139" s="4" t="s">
        <v>385</v>
      </c>
      <c r="F139" s="4" t="s">
        <v>396</v>
      </c>
      <c r="G139" s="15" t="s">
        <v>270</v>
      </c>
      <c r="H139" s="16" t="s">
        <v>271</v>
      </c>
      <c r="I139" s="15" t="s">
        <v>272</v>
      </c>
      <c r="J139" s="15" t="s">
        <v>273</v>
      </c>
      <c r="K139" s="15" t="s">
        <v>274</v>
      </c>
      <c r="L139" s="11" t="s">
        <v>371</v>
      </c>
      <c r="M139" s="16">
        <v>4057962124301</v>
      </c>
      <c r="N139" s="15">
        <v>29.95</v>
      </c>
      <c r="O139" s="13" t="s">
        <v>28</v>
      </c>
      <c r="P139" s="15">
        <v>0.7</v>
      </c>
      <c r="Q139" s="84" t="s">
        <v>372</v>
      </c>
      <c r="R139" s="84" t="s">
        <v>373</v>
      </c>
      <c r="S139" s="84" t="str">
        <f>IF(T139="", "", IFERROR(VLOOKUP(T139, colorList!A:B,2,FALSE),""))</f>
        <v>éjkék</v>
      </c>
      <c r="T139" s="84" t="str">
        <f t="shared" si="8"/>
        <v>nachtblau</v>
      </c>
    </row>
    <row r="140" spans="1:20" ht="60" customHeight="1" x14ac:dyDescent="0.25">
      <c r="A140" s="3" t="s">
        <v>397</v>
      </c>
      <c r="B140" s="4" t="str">
        <f t="shared" si="6"/>
        <v>30</v>
      </c>
      <c r="C140" s="4" t="str">
        <f t="shared" si="7"/>
        <v>30</v>
      </c>
      <c r="D140" s="84">
        <v>30</v>
      </c>
      <c r="E140" s="3" t="s">
        <v>369</v>
      </c>
      <c r="F140" s="3" t="s">
        <v>398</v>
      </c>
      <c r="G140" s="13" t="s">
        <v>270</v>
      </c>
      <c r="H140" s="14" t="s">
        <v>271</v>
      </c>
      <c r="I140" s="13" t="s">
        <v>272</v>
      </c>
      <c r="J140" s="15" t="s">
        <v>273</v>
      </c>
      <c r="K140" s="15" t="s">
        <v>274</v>
      </c>
      <c r="L140" s="7" t="s">
        <v>371</v>
      </c>
      <c r="M140" s="14">
        <v>4057962222939</v>
      </c>
      <c r="N140" s="13">
        <v>29.95</v>
      </c>
      <c r="O140" s="13" t="s">
        <v>28</v>
      </c>
      <c r="P140" s="13">
        <v>0.2</v>
      </c>
      <c r="Q140" s="84" t="s">
        <v>372</v>
      </c>
      <c r="R140" s="84" t="s">
        <v>399</v>
      </c>
      <c r="S140" s="84" t="str">
        <f>IF(T140="", "", IFERROR(VLOOKUP(T140, colorList!A:B,2,FALSE),""))</f>
        <v>rózsa vörös</v>
      </c>
      <c r="T140" s="84" t="str">
        <f t="shared" si="8"/>
        <v>rosarot</v>
      </c>
    </row>
    <row r="141" spans="1:20" ht="60" customHeight="1" x14ac:dyDescent="0.25">
      <c r="A141" s="4" t="s">
        <v>400</v>
      </c>
      <c r="B141" s="4" t="str">
        <f t="shared" si="6"/>
        <v>31</v>
      </c>
      <c r="C141" s="4" t="str">
        <f t="shared" si="7"/>
        <v>31</v>
      </c>
      <c r="D141" s="84">
        <v>31</v>
      </c>
      <c r="E141" s="3" t="s">
        <v>369</v>
      </c>
      <c r="F141" s="4" t="s">
        <v>401</v>
      </c>
      <c r="G141" s="15" t="s">
        <v>270</v>
      </c>
      <c r="H141" s="16" t="s">
        <v>271</v>
      </c>
      <c r="I141" s="15" t="s">
        <v>272</v>
      </c>
      <c r="J141" s="15" t="s">
        <v>273</v>
      </c>
      <c r="K141" s="15" t="s">
        <v>274</v>
      </c>
      <c r="L141" s="11" t="s">
        <v>371</v>
      </c>
      <c r="M141" s="16">
        <v>4057962222946</v>
      </c>
      <c r="N141" s="15">
        <v>29.95</v>
      </c>
      <c r="O141" s="13" t="s">
        <v>28</v>
      </c>
      <c r="P141" s="15">
        <v>0.2</v>
      </c>
      <c r="Q141" s="84" t="s">
        <v>372</v>
      </c>
      <c r="R141" s="84" t="s">
        <v>399</v>
      </c>
      <c r="S141" s="84" t="str">
        <f>IF(T141="", "", IFERROR(VLOOKUP(T141, colorList!A:B,2,FALSE),""))</f>
        <v>rózsa vörös</v>
      </c>
      <c r="T141" s="84" t="str">
        <f t="shared" si="8"/>
        <v>rosarot</v>
      </c>
    </row>
    <row r="142" spans="1:20" ht="60" customHeight="1" x14ac:dyDescent="0.25">
      <c r="A142" s="3" t="s">
        <v>402</v>
      </c>
      <c r="B142" s="4" t="str">
        <f t="shared" si="6"/>
        <v>32</v>
      </c>
      <c r="C142" s="4" t="str">
        <f t="shared" si="7"/>
        <v>32</v>
      </c>
      <c r="D142" s="84">
        <v>32</v>
      </c>
      <c r="E142" s="3" t="s">
        <v>369</v>
      </c>
      <c r="F142" s="3" t="s">
        <v>403</v>
      </c>
      <c r="G142" s="13" t="s">
        <v>270</v>
      </c>
      <c r="H142" s="14" t="s">
        <v>271</v>
      </c>
      <c r="I142" s="13" t="s">
        <v>272</v>
      </c>
      <c r="J142" s="15" t="s">
        <v>273</v>
      </c>
      <c r="K142" s="15" t="s">
        <v>274</v>
      </c>
      <c r="L142" s="7" t="s">
        <v>371</v>
      </c>
      <c r="M142" s="14">
        <v>4057962222953</v>
      </c>
      <c r="N142" s="13">
        <v>29.95</v>
      </c>
      <c r="O142" s="13" t="s">
        <v>28</v>
      </c>
      <c r="P142" s="13">
        <v>0.2</v>
      </c>
      <c r="Q142" s="84" t="s">
        <v>372</v>
      </c>
      <c r="R142" s="84" t="s">
        <v>399</v>
      </c>
      <c r="S142" s="84" t="str">
        <f>IF(T142="", "", IFERROR(VLOOKUP(T142, colorList!A:B,2,FALSE),""))</f>
        <v>rózsa vörös</v>
      </c>
      <c r="T142" s="84" t="str">
        <f t="shared" si="8"/>
        <v>rosarot</v>
      </c>
    </row>
    <row r="143" spans="1:20" ht="60" customHeight="1" x14ac:dyDescent="0.25">
      <c r="A143" s="4" t="s">
        <v>404</v>
      </c>
      <c r="B143" s="4" t="str">
        <f t="shared" si="6"/>
        <v>33</v>
      </c>
      <c r="C143" s="4" t="str">
        <f t="shared" si="7"/>
        <v>33</v>
      </c>
      <c r="D143" s="84">
        <v>33</v>
      </c>
      <c r="E143" s="3" t="s">
        <v>369</v>
      </c>
      <c r="F143" s="4" t="s">
        <v>405</v>
      </c>
      <c r="G143" s="15" t="s">
        <v>270</v>
      </c>
      <c r="H143" s="16" t="s">
        <v>271</v>
      </c>
      <c r="I143" s="15" t="s">
        <v>272</v>
      </c>
      <c r="J143" s="15" t="s">
        <v>273</v>
      </c>
      <c r="K143" s="15" t="s">
        <v>274</v>
      </c>
      <c r="L143" s="11" t="s">
        <v>371</v>
      </c>
      <c r="M143" s="16">
        <v>4057962222960</v>
      </c>
      <c r="N143" s="15">
        <v>29.95</v>
      </c>
      <c r="O143" s="13" t="s">
        <v>28</v>
      </c>
      <c r="P143" s="15">
        <v>0.2</v>
      </c>
      <c r="Q143" s="84" t="s">
        <v>372</v>
      </c>
      <c r="R143" s="84" t="s">
        <v>399</v>
      </c>
      <c r="S143" s="84" t="str">
        <f>IF(T143="", "", IFERROR(VLOOKUP(T143, colorList!A:B,2,FALSE),""))</f>
        <v>rózsa vörös</v>
      </c>
      <c r="T143" s="84" t="str">
        <f t="shared" si="8"/>
        <v>rosarot</v>
      </c>
    </row>
    <row r="144" spans="1:20" ht="60" customHeight="1" x14ac:dyDescent="0.25">
      <c r="A144" s="3" t="s">
        <v>406</v>
      </c>
      <c r="B144" s="4" t="str">
        <f t="shared" si="6"/>
        <v>34</v>
      </c>
      <c r="C144" s="4" t="str">
        <f t="shared" si="7"/>
        <v>34</v>
      </c>
      <c r="D144" s="84">
        <v>34</v>
      </c>
      <c r="E144" s="3" t="s">
        <v>369</v>
      </c>
      <c r="F144" s="3" t="s">
        <v>407</v>
      </c>
      <c r="G144" s="13" t="s">
        <v>270</v>
      </c>
      <c r="H144" s="14" t="s">
        <v>271</v>
      </c>
      <c r="I144" s="13" t="s">
        <v>272</v>
      </c>
      <c r="J144" s="15" t="s">
        <v>273</v>
      </c>
      <c r="K144" s="15" t="s">
        <v>274</v>
      </c>
      <c r="L144" s="7" t="s">
        <v>371</v>
      </c>
      <c r="M144" s="14">
        <v>4057962222977</v>
      </c>
      <c r="N144" s="13">
        <v>29.95</v>
      </c>
      <c r="O144" s="13" t="s">
        <v>28</v>
      </c>
      <c r="P144" s="13">
        <v>0.2</v>
      </c>
      <c r="Q144" s="84" t="s">
        <v>372</v>
      </c>
      <c r="R144" s="84" t="s">
        <v>399</v>
      </c>
      <c r="S144" s="84" t="str">
        <f>IF(T144="", "", IFERROR(VLOOKUP(T144, colorList!A:B,2,FALSE),""))</f>
        <v>rózsa vörös</v>
      </c>
      <c r="T144" s="84" t="str">
        <f t="shared" si="8"/>
        <v>rosarot</v>
      </c>
    </row>
    <row r="145" spans="1:20" ht="60" customHeight="1" x14ac:dyDescent="0.25">
      <c r="A145" s="4" t="s">
        <v>408</v>
      </c>
      <c r="B145" s="4" t="str">
        <f t="shared" si="6"/>
        <v>35</v>
      </c>
      <c r="C145" s="4" t="str">
        <f t="shared" si="7"/>
        <v>35</v>
      </c>
      <c r="D145" s="84">
        <v>35</v>
      </c>
      <c r="E145" s="3" t="s">
        <v>369</v>
      </c>
      <c r="F145" s="4" t="s">
        <v>409</v>
      </c>
      <c r="G145" s="15" t="s">
        <v>270</v>
      </c>
      <c r="H145" s="16" t="s">
        <v>271</v>
      </c>
      <c r="I145" s="15" t="s">
        <v>272</v>
      </c>
      <c r="J145" s="15" t="s">
        <v>273</v>
      </c>
      <c r="K145" s="15" t="s">
        <v>274</v>
      </c>
      <c r="L145" s="11" t="s">
        <v>371</v>
      </c>
      <c r="M145" s="16">
        <v>4057962222984</v>
      </c>
      <c r="N145" s="15">
        <v>29.95</v>
      </c>
      <c r="O145" s="13" t="s">
        <v>28</v>
      </c>
      <c r="P145" s="15">
        <v>0.2</v>
      </c>
      <c r="Q145" s="84" t="s">
        <v>372</v>
      </c>
      <c r="R145" s="84" t="s">
        <v>399</v>
      </c>
      <c r="S145" s="84" t="str">
        <f>IF(T145="", "", IFERROR(VLOOKUP(T145, colorList!A:B,2,FALSE),""))</f>
        <v>rózsa vörös</v>
      </c>
      <c r="T145" s="84" t="str">
        <f t="shared" si="8"/>
        <v>rosarot</v>
      </c>
    </row>
    <row r="146" spans="1:20" ht="60" customHeight="1" x14ac:dyDescent="0.25">
      <c r="A146" s="3" t="s">
        <v>410</v>
      </c>
      <c r="B146" s="4" t="str">
        <f t="shared" si="6"/>
        <v>36</v>
      </c>
      <c r="C146" s="4" t="str">
        <f t="shared" si="7"/>
        <v>36</v>
      </c>
      <c r="D146" s="84">
        <v>36</v>
      </c>
      <c r="E146" s="3" t="s">
        <v>385</v>
      </c>
      <c r="F146" s="3" t="s">
        <v>411</v>
      </c>
      <c r="G146" s="13" t="s">
        <v>270</v>
      </c>
      <c r="H146" s="14" t="s">
        <v>271</v>
      </c>
      <c r="I146" s="13" t="s">
        <v>272</v>
      </c>
      <c r="J146" s="15" t="s">
        <v>273</v>
      </c>
      <c r="K146" s="15" t="s">
        <v>274</v>
      </c>
      <c r="L146" s="7" t="s">
        <v>371</v>
      </c>
      <c r="M146" s="14">
        <v>4057962222878</v>
      </c>
      <c r="N146" s="13">
        <v>29.95</v>
      </c>
      <c r="O146" s="13" t="s">
        <v>28</v>
      </c>
      <c r="P146" s="13">
        <v>0.2</v>
      </c>
      <c r="Q146" s="84" t="s">
        <v>372</v>
      </c>
      <c r="R146" s="84" t="s">
        <v>399</v>
      </c>
      <c r="S146" s="84" t="str">
        <f>IF(T146="", "", IFERROR(VLOOKUP(T146, colorList!A:B,2,FALSE),""))</f>
        <v>rózsa vörös</v>
      </c>
      <c r="T146" s="84" t="str">
        <f t="shared" si="8"/>
        <v>rosarot</v>
      </c>
    </row>
    <row r="147" spans="1:20" ht="60" customHeight="1" x14ac:dyDescent="0.25">
      <c r="A147" s="4" t="s">
        <v>412</v>
      </c>
      <c r="B147" s="4" t="str">
        <f t="shared" si="6"/>
        <v>37</v>
      </c>
      <c r="C147" s="4" t="str">
        <f t="shared" si="7"/>
        <v>37</v>
      </c>
      <c r="D147" s="84">
        <v>37</v>
      </c>
      <c r="E147" s="4" t="s">
        <v>385</v>
      </c>
      <c r="F147" s="4" t="s">
        <v>413</v>
      </c>
      <c r="G147" s="15" t="s">
        <v>270</v>
      </c>
      <c r="H147" s="16" t="s">
        <v>271</v>
      </c>
      <c r="I147" s="15" t="s">
        <v>272</v>
      </c>
      <c r="J147" s="15" t="s">
        <v>273</v>
      </c>
      <c r="K147" s="15" t="s">
        <v>274</v>
      </c>
      <c r="L147" s="11" t="s">
        <v>371</v>
      </c>
      <c r="M147" s="16">
        <v>4057962222885</v>
      </c>
      <c r="N147" s="15">
        <v>29.95</v>
      </c>
      <c r="O147" s="13" t="s">
        <v>28</v>
      </c>
      <c r="P147" s="15">
        <v>0.2</v>
      </c>
      <c r="Q147" s="84" t="s">
        <v>372</v>
      </c>
      <c r="R147" s="84" t="s">
        <v>399</v>
      </c>
      <c r="S147" s="84" t="str">
        <f>IF(T147="", "", IFERROR(VLOOKUP(T147, colorList!A:B,2,FALSE),""))</f>
        <v>rózsa vörös</v>
      </c>
      <c r="T147" s="84" t="str">
        <f t="shared" si="8"/>
        <v>rosarot</v>
      </c>
    </row>
    <row r="148" spans="1:20" ht="60" customHeight="1" x14ac:dyDescent="0.25">
      <c r="A148" s="3" t="s">
        <v>414</v>
      </c>
      <c r="B148" s="4" t="str">
        <f t="shared" si="6"/>
        <v>38</v>
      </c>
      <c r="C148" s="4" t="str">
        <f t="shared" si="7"/>
        <v>38</v>
      </c>
      <c r="D148" s="84">
        <v>38</v>
      </c>
      <c r="E148" s="3" t="s">
        <v>385</v>
      </c>
      <c r="F148" s="3" t="s">
        <v>415</v>
      </c>
      <c r="G148" s="13" t="s">
        <v>270</v>
      </c>
      <c r="H148" s="14" t="s">
        <v>271</v>
      </c>
      <c r="I148" s="13" t="s">
        <v>272</v>
      </c>
      <c r="J148" s="15" t="s">
        <v>273</v>
      </c>
      <c r="K148" s="15" t="s">
        <v>274</v>
      </c>
      <c r="L148" s="7" t="s">
        <v>371</v>
      </c>
      <c r="M148" s="14">
        <v>4057962222892</v>
      </c>
      <c r="N148" s="13">
        <v>29.95</v>
      </c>
      <c r="O148" s="13" t="s">
        <v>28</v>
      </c>
      <c r="P148" s="13">
        <v>0.2</v>
      </c>
      <c r="Q148" s="84" t="s">
        <v>372</v>
      </c>
      <c r="R148" s="84" t="s">
        <v>399</v>
      </c>
      <c r="S148" s="84" t="str">
        <f>IF(T148="", "", IFERROR(VLOOKUP(T148, colorList!A:B,2,FALSE),""))</f>
        <v>rózsa vörös</v>
      </c>
      <c r="T148" s="84" t="str">
        <f t="shared" si="8"/>
        <v>rosarot</v>
      </c>
    </row>
    <row r="149" spans="1:20" ht="60" customHeight="1" x14ac:dyDescent="0.25">
      <c r="A149" s="4" t="s">
        <v>416</v>
      </c>
      <c r="B149" s="4" t="str">
        <f t="shared" si="6"/>
        <v>39</v>
      </c>
      <c r="C149" s="4" t="str">
        <f t="shared" si="7"/>
        <v>39</v>
      </c>
      <c r="D149" s="84">
        <v>39</v>
      </c>
      <c r="E149" s="4" t="s">
        <v>385</v>
      </c>
      <c r="F149" s="4" t="s">
        <v>417</v>
      </c>
      <c r="G149" s="15" t="s">
        <v>270</v>
      </c>
      <c r="H149" s="16" t="s">
        <v>271</v>
      </c>
      <c r="I149" s="15" t="s">
        <v>272</v>
      </c>
      <c r="J149" s="15" t="s">
        <v>273</v>
      </c>
      <c r="K149" s="15" t="s">
        <v>274</v>
      </c>
      <c r="L149" s="11" t="s">
        <v>371</v>
      </c>
      <c r="M149" s="16">
        <v>4057962222908</v>
      </c>
      <c r="N149" s="15">
        <v>29.95</v>
      </c>
      <c r="O149" s="13" t="s">
        <v>28</v>
      </c>
      <c r="P149" s="15">
        <v>0.2</v>
      </c>
      <c r="Q149" s="84" t="s">
        <v>372</v>
      </c>
      <c r="R149" s="84" t="s">
        <v>399</v>
      </c>
      <c r="S149" s="84" t="str">
        <f>IF(T149="", "", IFERROR(VLOOKUP(T149, colorList!A:B,2,FALSE),""))</f>
        <v>rózsa vörös</v>
      </c>
      <c r="T149" s="84" t="str">
        <f t="shared" si="8"/>
        <v>rosarot</v>
      </c>
    </row>
    <row r="150" spans="1:20" ht="60" customHeight="1" x14ac:dyDescent="0.25">
      <c r="A150" s="3" t="s">
        <v>418</v>
      </c>
      <c r="B150" s="4" t="str">
        <f t="shared" si="6"/>
        <v>40</v>
      </c>
      <c r="C150" s="4" t="str">
        <f t="shared" si="7"/>
        <v>40</v>
      </c>
      <c r="D150" s="84">
        <v>40</v>
      </c>
      <c r="E150" s="3" t="s">
        <v>385</v>
      </c>
      <c r="F150" s="3" t="s">
        <v>419</v>
      </c>
      <c r="G150" s="13" t="s">
        <v>270</v>
      </c>
      <c r="H150" s="14" t="s">
        <v>271</v>
      </c>
      <c r="I150" s="13" t="s">
        <v>272</v>
      </c>
      <c r="J150" s="15" t="s">
        <v>273</v>
      </c>
      <c r="K150" s="15" t="s">
        <v>274</v>
      </c>
      <c r="L150" s="7" t="s">
        <v>371</v>
      </c>
      <c r="M150" s="14">
        <v>4057962222915</v>
      </c>
      <c r="N150" s="13">
        <v>29.95</v>
      </c>
      <c r="O150" s="13" t="s">
        <v>28</v>
      </c>
      <c r="P150" s="13">
        <v>0.2</v>
      </c>
      <c r="Q150" s="84" t="s">
        <v>372</v>
      </c>
      <c r="R150" s="84" t="s">
        <v>399</v>
      </c>
      <c r="S150" s="84" t="str">
        <f>IF(T150="", "", IFERROR(VLOOKUP(T150, colorList!A:B,2,FALSE),""))</f>
        <v>rózsa vörös</v>
      </c>
      <c r="T150" s="84" t="str">
        <f t="shared" si="8"/>
        <v>rosarot</v>
      </c>
    </row>
    <row r="151" spans="1:20" ht="60" customHeight="1" x14ac:dyDescent="0.25">
      <c r="A151" s="4" t="s">
        <v>420</v>
      </c>
      <c r="B151" s="4" t="str">
        <f t="shared" si="6"/>
        <v>41</v>
      </c>
      <c r="C151" s="4" t="str">
        <f t="shared" si="7"/>
        <v>41</v>
      </c>
      <c r="D151" s="84">
        <v>41</v>
      </c>
      <c r="E151" s="4" t="s">
        <v>385</v>
      </c>
      <c r="F151" s="4" t="s">
        <v>421</v>
      </c>
      <c r="G151" s="15" t="s">
        <v>270</v>
      </c>
      <c r="H151" s="16" t="s">
        <v>271</v>
      </c>
      <c r="I151" s="15" t="s">
        <v>272</v>
      </c>
      <c r="J151" s="15" t="s">
        <v>273</v>
      </c>
      <c r="K151" s="15" t="s">
        <v>274</v>
      </c>
      <c r="L151" s="11" t="s">
        <v>371</v>
      </c>
      <c r="M151" s="16">
        <v>4057962222922</v>
      </c>
      <c r="N151" s="15">
        <v>29.95</v>
      </c>
      <c r="O151" s="13" t="s">
        <v>28</v>
      </c>
      <c r="P151" s="15">
        <v>0.2</v>
      </c>
      <c r="Q151" s="84" t="s">
        <v>372</v>
      </c>
      <c r="R151" s="84" t="s">
        <v>399</v>
      </c>
      <c r="S151" s="84" t="str">
        <f>IF(T151="", "", IFERROR(VLOOKUP(T151, colorList!A:B,2,FALSE),""))</f>
        <v>rózsa vörös</v>
      </c>
      <c r="T151" s="84" t="str">
        <f t="shared" si="8"/>
        <v>rosarot</v>
      </c>
    </row>
    <row r="152" spans="1:20" ht="60" customHeight="1" x14ac:dyDescent="0.25">
      <c r="A152" s="3" t="s">
        <v>422</v>
      </c>
      <c r="B152" s="4" t="str">
        <f t="shared" si="6"/>
        <v>36</v>
      </c>
      <c r="C152" s="4" t="str">
        <f t="shared" si="7"/>
        <v>36</v>
      </c>
      <c r="D152" s="84">
        <v>36</v>
      </c>
      <c r="E152" s="3" t="s">
        <v>423</v>
      </c>
      <c r="F152" s="3" t="s">
        <v>424</v>
      </c>
      <c r="G152" s="13" t="s">
        <v>270</v>
      </c>
      <c r="H152" s="14" t="s">
        <v>271</v>
      </c>
      <c r="I152" s="13" t="s">
        <v>272</v>
      </c>
      <c r="J152" s="15" t="s">
        <v>273</v>
      </c>
      <c r="K152" s="15" t="s">
        <v>274</v>
      </c>
      <c r="L152" s="2" t="s">
        <v>425</v>
      </c>
      <c r="M152" s="14">
        <v>4057962042100</v>
      </c>
      <c r="N152" s="13">
        <v>32.950000000000003</v>
      </c>
      <c r="O152" s="13" t="s">
        <v>28</v>
      </c>
      <c r="P152" s="13">
        <v>0.75</v>
      </c>
      <c r="Q152" s="84" t="s">
        <v>426</v>
      </c>
      <c r="R152" s="84" t="s">
        <v>149</v>
      </c>
      <c r="S152" s="84" t="str">
        <f>IF(T152="", "", IFERROR(VLOOKUP(T152, colorList!A:B,2,FALSE),""))</f>
        <v>fekete</v>
      </c>
      <c r="T152" s="84" t="str">
        <f t="shared" si="8"/>
        <v>schwarz</v>
      </c>
    </row>
    <row r="153" spans="1:20" ht="60" customHeight="1" x14ac:dyDescent="0.25">
      <c r="A153" s="4" t="s">
        <v>427</v>
      </c>
      <c r="B153" s="4" t="str">
        <f t="shared" si="6"/>
        <v>37</v>
      </c>
      <c r="C153" s="4" t="str">
        <f t="shared" si="7"/>
        <v>37</v>
      </c>
      <c r="D153" s="84">
        <v>37</v>
      </c>
      <c r="E153" s="4" t="s">
        <v>423</v>
      </c>
      <c r="F153" s="4" t="s">
        <v>428</v>
      </c>
      <c r="G153" s="15" t="s">
        <v>270</v>
      </c>
      <c r="H153" s="16" t="s">
        <v>271</v>
      </c>
      <c r="I153" s="15" t="s">
        <v>272</v>
      </c>
      <c r="J153" s="15" t="s">
        <v>273</v>
      </c>
      <c r="K153" s="15" t="s">
        <v>274</v>
      </c>
      <c r="L153" s="11" t="s">
        <v>425</v>
      </c>
      <c r="M153" s="16">
        <v>4057962042117</v>
      </c>
      <c r="N153" s="15">
        <v>32.950000000000003</v>
      </c>
      <c r="O153" s="13" t="s">
        <v>28</v>
      </c>
      <c r="P153" s="15">
        <v>0.75</v>
      </c>
      <c r="Q153" s="84" t="s">
        <v>426</v>
      </c>
      <c r="R153" s="84" t="s">
        <v>149</v>
      </c>
      <c r="S153" s="84" t="str">
        <f>IF(T153="", "", IFERROR(VLOOKUP(T153, colorList!A:B,2,FALSE),""))</f>
        <v>fekete</v>
      </c>
      <c r="T153" s="84" t="str">
        <f t="shared" si="8"/>
        <v>schwarz</v>
      </c>
    </row>
    <row r="154" spans="1:20" ht="60" customHeight="1" x14ac:dyDescent="0.25">
      <c r="A154" s="3" t="s">
        <v>429</v>
      </c>
      <c r="B154" s="4" t="str">
        <f t="shared" si="6"/>
        <v>38</v>
      </c>
      <c r="C154" s="4" t="str">
        <f t="shared" si="7"/>
        <v>38</v>
      </c>
      <c r="D154" s="84">
        <v>38</v>
      </c>
      <c r="E154" s="3" t="s">
        <v>423</v>
      </c>
      <c r="F154" s="3" t="s">
        <v>430</v>
      </c>
      <c r="G154" s="13" t="s">
        <v>270</v>
      </c>
      <c r="H154" s="14" t="s">
        <v>271</v>
      </c>
      <c r="I154" s="13" t="s">
        <v>272</v>
      </c>
      <c r="J154" s="15" t="s">
        <v>273</v>
      </c>
      <c r="K154" s="15" t="s">
        <v>274</v>
      </c>
      <c r="L154" s="7" t="s">
        <v>425</v>
      </c>
      <c r="M154" s="14">
        <v>4057962042124</v>
      </c>
      <c r="N154" s="13">
        <v>32.950000000000003</v>
      </c>
      <c r="O154" s="13" t="s">
        <v>28</v>
      </c>
      <c r="P154" s="13">
        <v>0.75</v>
      </c>
      <c r="Q154" s="84" t="s">
        <v>426</v>
      </c>
      <c r="R154" s="84" t="s">
        <v>149</v>
      </c>
      <c r="S154" s="84" t="str">
        <f>IF(T154="", "", IFERROR(VLOOKUP(T154, colorList!A:B,2,FALSE),""))</f>
        <v>fekete</v>
      </c>
      <c r="T154" s="84" t="str">
        <f t="shared" si="8"/>
        <v>schwarz</v>
      </c>
    </row>
    <row r="155" spans="1:20" ht="60" customHeight="1" x14ac:dyDescent="0.25">
      <c r="A155" s="4" t="s">
        <v>431</v>
      </c>
      <c r="B155" s="4" t="str">
        <f t="shared" si="6"/>
        <v>39</v>
      </c>
      <c r="C155" s="4" t="str">
        <f t="shared" si="7"/>
        <v>39</v>
      </c>
      <c r="D155" s="84">
        <v>39</v>
      </c>
      <c r="E155" s="4" t="s">
        <v>423</v>
      </c>
      <c r="F155" s="4" t="s">
        <v>432</v>
      </c>
      <c r="G155" s="15" t="s">
        <v>270</v>
      </c>
      <c r="H155" s="16" t="s">
        <v>271</v>
      </c>
      <c r="I155" s="15" t="s">
        <v>272</v>
      </c>
      <c r="J155" s="15" t="s">
        <v>273</v>
      </c>
      <c r="K155" s="15" t="s">
        <v>274</v>
      </c>
      <c r="L155" s="11" t="s">
        <v>425</v>
      </c>
      <c r="M155" s="16">
        <v>4057962042131</v>
      </c>
      <c r="N155" s="15">
        <v>32.950000000000003</v>
      </c>
      <c r="O155" s="13" t="s">
        <v>28</v>
      </c>
      <c r="P155" s="15">
        <v>0.8</v>
      </c>
      <c r="Q155" s="84" t="s">
        <v>426</v>
      </c>
      <c r="R155" s="84" t="s">
        <v>149</v>
      </c>
      <c r="S155" s="84" t="str">
        <f>IF(T155="", "", IFERROR(VLOOKUP(T155, colorList!A:B,2,FALSE),""))</f>
        <v>fekete</v>
      </c>
      <c r="T155" s="84" t="str">
        <f t="shared" si="8"/>
        <v>schwarz</v>
      </c>
    </row>
    <row r="156" spans="1:20" ht="60" customHeight="1" x14ac:dyDescent="0.25">
      <c r="A156" s="3" t="s">
        <v>433</v>
      </c>
      <c r="B156" s="4" t="str">
        <f t="shared" si="6"/>
        <v>40</v>
      </c>
      <c r="C156" s="4" t="str">
        <f t="shared" si="7"/>
        <v>40</v>
      </c>
      <c r="D156" s="84">
        <v>40</v>
      </c>
      <c r="E156" s="3" t="s">
        <v>423</v>
      </c>
      <c r="F156" s="3" t="s">
        <v>434</v>
      </c>
      <c r="G156" s="13" t="s">
        <v>270</v>
      </c>
      <c r="H156" s="14" t="s">
        <v>271</v>
      </c>
      <c r="I156" s="13" t="s">
        <v>272</v>
      </c>
      <c r="J156" s="15" t="s">
        <v>273</v>
      </c>
      <c r="K156" s="15" t="s">
        <v>274</v>
      </c>
      <c r="L156" s="7" t="s">
        <v>425</v>
      </c>
      <c r="M156" s="14">
        <v>4057962042148</v>
      </c>
      <c r="N156" s="13">
        <v>32.950000000000003</v>
      </c>
      <c r="O156" s="13" t="s">
        <v>28</v>
      </c>
      <c r="P156" s="13">
        <v>0.8</v>
      </c>
      <c r="Q156" s="84" t="s">
        <v>426</v>
      </c>
      <c r="R156" s="84" t="s">
        <v>149</v>
      </c>
      <c r="S156" s="84" t="str">
        <f>IF(T156="", "", IFERROR(VLOOKUP(T156, colorList!A:B,2,FALSE),""))</f>
        <v>fekete</v>
      </c>
      <c r="T156" s="84" t="str">
        <f t="shared" si="8"/>
        <v>schwarz</v>
      </c>
    </row>
    <row r="157" spans="1:20" ht="60" customHeight="1" x14ac:dyDescent="0.25">
      <c r="A157" s="4" t="s">
        <v>435</v>
      </c>
      <c r="B157" s="4" t="str">
        <f t="shared" si="6"/>
        <v>41</v>
      </c>
      <c r="C157" s="4" t="str">
        <f t="shared" si="7"/>
        <v>41</v>
      </c>
      <c r="D157" s="84">
        <v>41</v>
      </c>
      <c r="E157" s="4" t="s">
        <v>423</v>
      </c>
      <c r="F157" s="4" t="s">
        <v>436</v>
      </c>
      <c r="G157" s="15" t="s">
        <v>270</v>
      </c>
      <c r="H157" s="16" t="s">
        <v>271</v>
      </c>
      <c r="I157" s="15" t="s">
        <v>272</v>
      </c>
      <c r="J157" s="15" t="s">
        <v>273</v>
      </c>
      <c r="K157" s="15" t="s">
        <v>274</v>
      </c>
      <c r="L157" s="11" t="s">
        <v>425</v>
      </c>
      <c r="M157" s="16">
        <v>4057962042155</v>
      </c>
      <c r="N157" s="15">
        <v>32.950000000000003</v>
      </c>
      <c r="O157" s="13" t="s">
        <v>28</v>
      </c>
      <c r="P157" s="15">
        <v>0.8</v>
      </c>
      <c r="Q157" s="84" t="s">
        <v>426</v>
      </c>
      <c r="R157" s="84" t="s">
        <v>149</v>
      </c>
      <c r="S157" s="84" t="str">
        <f>IF(T157="", "", IFERROR(VLOOKUP(T157, colorList!A:B,2,FALSE),""))</f>
        <v>fekete</v>
      </c>
      <c r="T157" s="84" t="str">
        <f t="shared" si="8"/>
        <v>schwarz</v>
      </c>
    </row>
    <row r="158" spans="1:20" ht="60" customHeight="1" x14ac:dyDescent="0.25">
      <c r="A158" s="3" t="s">
        <v>437</v>
      </c>
      <c r="B158" s="4" t="str">
        <f t="shared" ref="B158:B221" si="9">IF(ISBLANK(D158),"",TRIM(D158))</f>
        <v>36</v>
      </c>
      <c r="C158" s="4" t="str">
        <f t="shared" si="7"/>
        <v>36</v>
      </c>
      <c r="D158" s="84">
        <v>36</v>
      </c>
      <c r="E158" s="3" t="s">
        <v>438</v>
      </c>
      <c r="F158" s="3" t="s">
        <v>439</v>
      </c>
      <c r="G158" s="13" t="s">
        <v>270</v>
      </c>
      <c r="H158" s="14" t="s">
        <v>271</v>
      </c>
      <c r="I158" s="13" t="s">
        <v>272</v>
      </c>
      <c r="J158" s="13" t="s">
        <v>273</v>
      </c>
      <c r="K158" s="13" t="s">
        <v>274</v>
      </c>
      <c r="L158" s="5" t="s">
        <v>440</v>
      </c>
      <c r="M158" s="14">
        <v>4057962201194</v>
      </c>
      <c r="N158" s="13">
        <v>84.95</v>
      </c>
      <c r="O158" s="13" t="s">
        <v>28</v>
      </c>
      <c r="P158" s="13">
        <v>0.91300000000000003</v>
      </c>
      <c r="Q158" s="84" t="s">
        <v>441</v>
      </c>
      <c r="R158" s="84" t="s">
        <v>149</v>
      </c>
      <c r="S158" s="84" t="str">
        <f>IF(T158="", "", IFERROR(VLOOKUP(T158, colorList!A:B,2,FALSE),""))</f>
        <v>fekete</v>
      </c>
      <c r="T158" s="84" t="str">
        <f t="shared" si="8"/>
        <v>schwarz</v>
      </c>
    </row>
    <row r="159" spans="1:20" ht="60" customHeight="1" x14ac:dyDescent="0.25">
      <c r="A159" s="4" t="s">
        <v>442</v>
      </c>
      <c r="B159" s="4" t="str">
        <f t="shared" si="9"/>
        <v>37</v>
      </c>
      <c r="C159" s="4" t="str">
        <f t="shared" si="7"/>
        <v>37</v>
      </c>
      <c r="D159" s="84">
        <v>37</v>
      </c>
      <c r="E159" s="4" t="s">
        <v>438</v>
      </c>
      <c r="F159" s="4" t="s">
        <v>443</v>
      </c>
      <c r="G159" s="15" t="s">
        <v>270</v>
      </c>
      <c r="H159" s="16" t="s">
        <v>271</v>
      </c>
      <c r="I159" s="15" t="s">
        <v>272</v>
      </c>
      <c r="J159" s="15" t="s">
        <v>273</v>
      </c>
      <c r="K159" s="13" t="s">
        <v>274</v>
      </c>
      <c r="L159" s="6" t="s">
        <v>440</v>
      </c>
      <c r="M159" s="16">
        <v>4057962201200</v>
      </c>
      <c r="N159" s="15">
        <v>84.95</v>
      </c>
      <c r="O159" s="13" t="s">
        <v>28</v>
      </c>
      <c r="P159" s="15">
        <v>0.91300000000000003</v>
      </c>
      <c r="Q159" s="84" t="s">
        <v>441</v>
      </c>
      <c r="R159" s="84" t="s">
        <v>149</v>
      </c>
      <c r="S159" s="84" t="str">
        <f>IF(T159="", "", IFERROR(VLOOKUP(T159, colorList!A:B,2,FALSE),""))</f>
        <v>fekete</v>
      </c>
      <c r="T159" s="84" t="str">
        <f t="shared" si="8"/>
        <v>schwarz</v>
      </c>
    </row>
    <row r="160" spans="1:20" ht="60" customHeight="1" x14ac:dyDescent="0.25">
      <c r="A160" s="3" t="s">
        <v>444</v>
      </c>
      <c r="B160" s="4" t="str">
        <f t="shared" si="9"/>
        <v>38</v>
      </c>
      <c r="C160" s="4" t="str">
        <f t="shared" si="7"/>
        <v>38</v>
      </c>
      <c r="D160" s="84">
        <v>38</v>
      </c>
      <c r="E160" s="3" t="s">
        <v>438</v>
      </c>
      <c r="F160" s="3" t="s">
        <v>445</v>
      </c>
      <c r="G160" s="13" t="s">
        <v>270</v>
      </c>
      <c r="H160" s="14" t="s">
        <v>271</v>
      </c>
      <c r="I160" s="13" t="s">
        <v>272</v>
      </c>
      <c r="J160" s="13" t="s">
        <v>273</v>
      </c>
      <c r="K160" s="13" t="s">
        <v>274</v>
      </c>
      <c r="L160" s="5" t="s">
        <v>440</v>
      </c>
      <c r="M160" s="14">
        <v>4057962201217</v>
      </c>
      <c r="N160" s="13">
        <v>84.95</v>
      </c>
      <c r="O160" s="13" t="s">
        <v>28</v>
      </c>
      <c r="P160" s="13">
        <v>0.91300000000000003</v>
      </c>
      <c r="Q160" s="84" t="s">
        <v>441</v>
      </c>
      <c r="R160" s="84" t="s">
        <v>149</v>
      </c>
      <c r="S160" s="84" t="str">
        <f>IF(T160="", "", IFERROR(VLOOKUP(T160, colorList!A:B,2,FALSE),""))</f>
        <v>fekete</v>
      </c>
      <c r="T160" s="84" t="str">
        <f t="shared" si="8"/>
        <v>schwarz</v>
      </c>
    </row>
    <row r="161" spans="1:20" ht="60" customHeight="1" x14ac:dyDescent="0.25">
      <c r="A161" s="4" t="s">
        <v>446</v>
      </c>
      <c r="B161" s="4" t="str">
        <f t="shared" si="9"/>
        <v>39</v>
      </c>
      <c r="C161" s="4" t="str">
        <f t="shared" si="7"/>
        <v>39</v>
      </c>
      <c r="D161" s="84">
        <v>39</v>
      </c>
      <c r="E161" s="4" t="s">
        <v>438</v>
      </c>
      <c r="F161" s="4" t="s">
        <v>447</v>
      </c>
      <c r="G161" s="15" t="s">
        <v>270</v>
      </c>
      <c r="H161" s="16" t="s">
        <v>271</v>
      </c>
      <c r="I161" s="15" t="s">
        <v>272</v>
      </c>
      <c r="J161" s="15" t="s">
        <v>273</v>
      </c>
      <c r="K161" s="13" t="s">
        <v>274</v>
      </c>
      <c r="L161" s="6" t="s">
        <v>440</v>
      </c>
      <c r="M161" s="16">
        <v>4057962201224</v>
      </c>
      <c r="N161" s="15">
        <v>84.95</v>
      </c>
      <c r="O161" s="13" t="s">
        <v>28</v>
      </c>
      <c r="P161" s="15">
        <v>0.91300000000000003</v>
      </c>
      <c r="Q161" s="84" t="s">
        <v>441</v>
      </c>
      <c r="R161" s="84" t="s">
        <v>149</v>
      </c>
      <c r="S161" s="84" t="str">
        <f>IF(T161="", "", IFERROR(VLOOKUP(T161, colorList!A:B,2,FALSE),""))</f>
        <v>fekete</v>
      </c>
      <c r="T161" s="84" t="str">
        <f t="shared" si="8"/>
        <v>schwarz</v>
      </c>
    </row>
    <row r="162" spans="1:20" ht="60" customHeight="1" x14ac:dyDescent="0.25">
      <c r="A162" s="3" t="s">
        <v>448</v>
      </c>
      <c r="B162" s="4" t="str">
        <f t="shared" si="9"/>
        <v>40</v>
      </c>
      <c r="C162" s="4" t="str">
        <f t="shared" si="7"/>
        <v>40</v>
      </c>
      <c r="D162" s="84">
        <v>40</v>
      </c>
      <c r="E162" s="3" t="s">
        <v>438</v>
      </c>
      <c r="F162" s="3" t="s">
        <v>449</v>
      </c>
      <c r="G162" s="13" t="s">
        <v>270</v>
      </c>
      <c r="H162" s="14" t="s">
        <v>271</v>
      </c>
      <c r="I162" s="13" t="s">
        <v>272</v>
      </c>
      <c r="J162" s="13" t="s">
        <v>273</v>
      </c>
      <c r="K162" s="13" t="s">
        <v>274</v>
      </c>
      <c r="L162" s="5" t="s">
        <v>440</v>
      </c>
      <c r="M162" s="14">
        <v>4057962201231</v>
      </c>
      <c r="N162" s="13">
        <v>84.95</v>
      </c>
      <c r="O162" s="13" t="s">
        <v>28</v>
      </c>
      <c r="P162" s="13">
        <v>0.91300000000000003</v>
      </c>
      <c r="Q162" s="84" t="s">
        <v>441</v>
      </c>
      <c r="R162" s="84" t="s">
        <v>149</v>
      </c>
      <c r="S162" s="84" t="str">
        <f>IF(T162="", "", IFERROR(VLOOKUP(T162, colorList!A:B,2,FALSE),""))</f>
        <v>fekete</v>
      </c>
      <c r="T162" s="84" t="str">
        <f t="shared" si="8"/>
        <v>schwarz</v>
      </c>
    </row>
    <row r="163" spans="1:20" ht="60" customHeight="1" x14ac:dyDescent="0.25">
      <c r="A163" s="4" t="s">
        <v>450</v>
      </c>
      <c r="B163" s="4" t="str">
        <f t="shared" si="9"/>
        <v>41</v>
      </c>
      <c r="C163" s="4" t="str">
        <f t="shared" si="7"/>
        <v>41</v>
      </c>
      <c r="D163" s="84">
        <v>41</v>
      </c>
      <c r="E163" s="4" t="s">
        <v>438</v>
      </c>
      <c r="F163" s="4" t="s">
        <v>451</v>
      </c>
      <c r="G163" s="15" t="s">
        <v>270</v>
      </c>
      <c r="H163" s="16" t="s">
        <v>271</v>
      </c>
      <c r="I163" s="15" t="s">
        <v>272</v>
      </c>
      <c r="J163" s="15" t="s">
        <v>273</v>
      </c>
      <c r="K163" s="13" t="s">
        <v>274</v>
      </c>
      <c r="L163" s="6" t="s">
        <v>440</v>
      </c>
      <c r="M163" s="16">
        <v>4057962201248</v>
      </c>
      <c r="N163" s="15">
        <v>84.95</v>
      </c>
      <c r="O163" s="13" t="s">
        <v>28</v>
      </c>
      <c r="P163" s="15">
        <v>0.91300000000000003</v>
      </c>
      <c r="Q163" s="84" t="s">
        <v>441</v>
      </c>
      <c r="R163" s="84" t="s">
        <v>149</v>
      </c>
      <c r="S163" s="84" t="str">
        <f>IF(T163="", "", IFERROR(VLOOKUP(T163, colorList!A:B,2,FALSE),""))</f>
        <v>fekete</v>
      </c>
      <c r="T163" s="84" t="str">
        <f t="shared" si="8"/>
        <v>schwarz</v>
      </c>
    </row>
    <row r="164" spans="1:20" ht="60" customHeight="1" x14ac:dyDescent="0.25">
      <c r="A164" s="3" t="s">
        <v>452</v>
      </c>
      <c r="B164" s="4" t="str">
        <f t="shared" si="9"/>
        <v>42</v>
      </c>
      <c r="C164" s="4" t="str">
        <f t="shared" si="7"/>
        <v>42</v>
      </c>
      <c r="D164" s="84">
        <v>42</v>
      </c>
      <c r="E164" s="3" t="s">
        <v>438</v>
      </c>
      <c r="F164" s="3" t="s">
        <v>453</v>
      </c>
      <c r="G164" s="13" t="s">
        <v>270</v>
      </c>
      <c r="H164" s="14" t="s">
        <v>271</v>
      </c>
      <c r="I164" s="13" t="s">
        <v>272</v>
      </c>
      <c r="J164" s="13" t="s">
        <v>273</v>
      </c>
      <c r="K164" s="13" t="s">
        <v>274</v>
      </c>
      <c r="L164" s="5" t="s">
        <v>440</v>
      </c>
      <c r="M164" s="14">
        <v>4057962201255</v>
      </c>
      <c r="N164" s="13">
        <v>84.95</v>
      </c>
      <c r="O164" s="13" t="s">
        <v>28</v>
      </c>
      <c r="P164" s="13">
        <v>0.91300000000000003</v>
      </c>
      <c r="Q164" s="84" t="s">
        <v>441</v>
      </c>
      <c r="R164" s="84" t="s">
        <v>149</v>
      </c>
      <c r="S164" s="84" t="str">
        <f>IF(T164="", "", IFERROR(VLOOKUP(T164, colorList!A:B,2,FALSE),""))</f>
        <v>fekete</v>
      </c>
      <c r="T164" s="84" t="str">
        <f t="shared" si="8"/>
        <v>schwarz</v>
      </c>
    </row>
    <row r="165" spans="1:20" ht="60" customHeight="1" x14ac:dyDescent="0.25">
      <c r="A165" s="4" t="s">
        <v>454</v>
      </c>
      <c r="B165" s="4" t="str">
        <f t="shared" si="9"/>
        <v>43</v>
      </c>
      <c r="C165" s="4" t="str">
        <f t="shared" si="7"/>
        <v>43</v>
      </c>
      <c r="D165" s="84">
        <v>43</v>
      </c>
      <c r="E165" s="4" t="s">
        <v>438</v>
      </c>
      <c r="F165" s="4" t="s">
        <v>455</v>
      </c>
      <c r="G165" s="15" t="s">
        <v>270</v>
      </c>
      <c r="H165" s="16" t="s">
        <v>271</v>
      </c>
      <c r="I165" s="15" t="s">
        <v>272</v>
      </c>
      <c r="J165" s="15" t="s">
        <v>273</v>
      </c>
      <c r="K165" s="13" t="s">
        <v>274</v>
      </c>
      <c r="L165" s="6" t="s">
        <v>440</v>
      </c>
      <c r="M165" s="16">
        <v>4057962201262</v>
      </c>
      <c r="N165" s="15">
        <v>84.95</v>
      </c>
      <c r="O165" s="13" t="s">
        <v>28</v>
      </c>
      <c r="P165" s="15">
        <v>0.91300000000000003</v>
      </c>
      <c r="Q165" s="84" t="s">
        <v>441</v>
      </c>
      <c r="R165" s="84" t="s">
        <v>149</v>
      </c>
      <c r="S165" s="84" t="str">
        <f>IF(T165="", "", IFERROR(VLOOKUP(T165, colorList!A:B,2,FALSE),""))</f>
        <v>fekete</v>
      </c>
      <c r="T165" s="84" t="str">
        <f t="shared" si="8"/>
        <v>schwarz</v>
      </c>
    </row>
    <row r="166" spans="1:20" ht="60" customHeight="1" x14ac:dyDescent="0.25">
      <c r="A166" s="3" t="s">
        <v>456</v>
      </c>
      <c r="B166" s="4" t="str">
        <f t="shared" si="9"/>
        <v>36</v>
      </c>
      <c r="C166" s="4" t="str">
        <f t="shared" si="7"/>
        <v>36</v>
      </c>
      <c r="D166" s="84">
        <v>36</v>
      </c>
      <c r="E166" s="3" t="s">
        <v>457</v>
      </c>
      <c r="F166" s="3" t="s">
        <v>458</v>
      </c>
      <c r="G166" s="13" t="s">
        <v>270</v>
      </c>
      <c r="H166" s="14" t="s">
        <v>271</v>
      </c>
      <c r="I166" s="13" t="s">
        <v>272</v>
      </c>
      <c r="J166" s="13" t="s">
        <v>273</v>
      </c>
      <c r="K166" s="13" t="s">
        <v>274</v>
      </c>
      <c r="L166" s="2" t="s">
        <v>459</v>
      </c>
      <c r="M166" s="14">
        <v>4043969115596</v>
      </c>
      <c r="N166" s="13">
        <v>74.95</v>
      </c>
      <c r="O166" s="13" t="s">
        <v>28</v>
      </c>
      <c r="P166" s="13">
        <v>0.8</v>
      </c>
      <c r="Q166" s="84" t="s">
        <v>460</v>
      </c>
      <c r="R166" s="84" t="s">
        <v>149</v>
      </c>
      <c r="S166" s="84" t="str">
        <f>IF(T166="", "", IFERROR(VLOOKUP(T166, colorList!A:B,2,FALSE),""))</f>
        <v>fekete</v>
      </c>
      <c r="T166" s="84" t="str">
        <f t="shared" si="8"/>
        <v>schwarz</v>
      </c>
    </row>
    <row r="167" spans="1:20" ht="60" customHeight="1" x14ac:dyDescent="0.25">
      <c r="A167" s="4" t="s">
        <v>461</v>
      </c>
      <c r="B167" s="4" t="str">
        <f t="shared" si="9"/>
        <v>37</v>
      </c>
      <c r="C167" s="4" t="str">
        <f t="shared" si="7"/>
        <v>37</v>
      </c>
      <c r="D167" s="84">
        <v>37</v>
      </c>
      <c r="E167" s="4" t="s">
        <v>457</v>
      </c>
      <c r="F167" s="4" t="s">
        <v>462</v>
      </c>
      <c r="G167" s="15" t="s">
        <v>270</v>
      </c>
      <c r="H167" s="16" t="s">
        <v>271</v>
      </c>
      <c r="I167" s="15" t="s">
        <v>272</v>
      </c>
      <c r="J167" s="15" t="s">
        <v>273</v>
      </c>
      <c r="K167" s="13" t="s">
        <v>274</v>
      </c>
      <c r="L167" s="1" t="s">
        <v>459</v>
      </c>
      <c r="M167" s="16">
        <v>4043969115602</v>
      </c>
      <c r="N167" s="15">
        <v>74.95</v>
      </c>
      <c r="O167" s="13" t="s">
        <v>28</v>
      </c>
      <c r="P167" s="15">
        <v>0.8</v>
      </c>
      <c r="Q167" s="84" t="s">
        <v>460</v>
      </c>
      <c r="R167" s="84" t="s">
        <v>149</v>
      </c>
      <c r="S167" s="84" t="str">
        <f>IF(T167="", "", IFERROR(VLOOKUP(T167, colorList!A:B,2,FALSE),""))</f>
        <v>fekete</v>
      </c>
      <c r="T167" s="84" t="str">
        <f t="shared" si="8"/>
        <v>schwarz</v>
      </c>
    </row>
    <row r="168" spans="1:20" ht="60" customHeight="1" x14ac:dyDescent="0.25">
      <c r="A168" s="3" t="s">
        <v>463</v>
      </c>
      <c r="B168" s="4" t="str">
        <f t="shared" si="9"/>
        <v>38</v>
      </c>
      <c r="C168" s="4" t="str">
        <f t="shared" si="7"/>
        <v>38</v>
      </c>
      <c r="D168" s="84">
        <v>38</v>
      </c>
      <c r="E168" s="3" t="s">
        <v>457</v>
      </c>
      <c r="F168" s="3" t="s">
        <v>464</v>
      </c>
      <c r="G168" s="13" t="s">
        <v>270</v>
      </c>
      <c r="H168" s="14" t="s">
        <v>271</v>
      </c>
      <c r="I168" s="13" t="s">
        <v>272</v>
      </c>
      <c r="J168" s="13" t="s">
        <v>273</v>
      </c>
      <c r="K168" s="13" t="s">
        <v>274</v>
      </c>
      <c r="L168" s="2" t="s">
        <v>459</v>
      </c>
      <c r="M168" s="14">
        <v>4043969115619</v>
      </c>
      <c r="N168" s="13">
        <v>74.95</v>
      </c>
      <c r="O168" s="13" t="s">
        <v>28</v>
      </c>
      <c r="P168" s="13">
        <v>1.2</v>
      </c>
      <c r="Q168" s="84" t="s">
        <v>460</v>
      </c>
      <c r="R168" s="84" t="s">
        <v>149</v>
      </c>
      <c r="S168" s="84" t="str">
        <f>IF(T168="", "", IFERROR(VLOOKUP(T168, colorList!A:B,2,FALSE),""))</f>
        <v>fekete</v>
      </c>
      <c r="T168" s="84" t="str">
        <f t="shared" si="8"/>
        <v>schwarz</v>
      </c>
    </row>
    <row r="169" spans="1:20" ht="60" customHeight="1" x14ac:dyDescent="0.25">
      <c r="A169" s="4" t="s">
        <v>465</v>
      </c>
      <c r="B169" s="4" t="str">
        <f t="shared" si="9"/>
        <v>39</v>
      </c>
      <c r="C169" s="4" t="str">
        <f t="shared" si="7"/>
        <v>39</v>
      </c>
      <c r="D169" s="84">
        <v>39</v>
      </c>
      <c r="E169" s="4" t="s">
        <v>457</v>
      </c>
      <c r="F169" s="4" t="s">
        <v>466</v>
      </c>
      <c r="G169" s="15" t="s">
        <v>270</v>
      </c>
      <c r="H169" s="16" t="s">
        <v>271</v>
      </c>
      <c r="I169" s="15" t="s">
        <v>272</v>
      </c>
      <c r="J169" s="15" t="s">
        <v>273</v>
      </c>
      <c r="K169" s="13" t="s">
        <v>274</v>
      </c>
      <c r="L169" s="1" t="s">
        <v>459</v>
      </c>
      <c r="M169" s="16">
        <v>4043969115626</v>
      </c>
      <c r="N169" s="15">
        <v>74.95</v>
      </c>
      <c r="O169" s="13" t="s">
        <v>28</v>
      </c>
      <c r="P169" s="15">
        <v>1.2</v>
      </c>
      <c r="Q169" s="84" t="s">
        <v>460</v>
      </c>
      <c r="R169" s="84" t="s">
        <v>149</v>
      </c>
      <c r="S169" s="84" t="str">
        <f>IF(T169="", "", IFERROR(VLOOKUP(T169, colorList!A:B,2,FALSE),""))</f>
        <v>fekete</v>
      </c>
      <c r="T169" s="84" t="str">
        <f t="shared" si="8"/>
        <v>schwarz</v>
      </c>
    </row>
    <row r="170" spans="1:20" ht="60" customHeight="1" x14ac:dyDescent="0.25">
      <c r="A170" s="3" t="s">
        <v>467</v>
      </c>
      <c r="B170" s="4" t="str">
        <f t="shared" si="9"/>
        <v>40</v>
      </c>
      <c r="C170" s="4" t="str">
        <f t="shared" si="7"/>
        <v>40</v>
      </c>
      <c r="D170" s="84">
        <v>40</v>
      </c>
      <c r="E170" s="3" t="s">
        <v>457</v>
      </c>
      <c r="F170" s="3" t="s">
        <v>468</v>
      </c>
      <c r="G170" s="13" t="s">
        <v>270</v>
      </c>
      <c r="H170" s="14" t="s">
        <v>271</v>
      </c>
      <c r="I170" s="13" t="s">
        <v>272</v>
      </c>
      <c r="J170" s="13" t="s">
        <v>273</v>
      </c>
      <c r="K170" s="13" t="s">
        <v>274</v>
      </c>
      <c r="L170" s="2" t="s">
        <v>459</v>
      </c>
      <c r="M170" s="14">
        <v>4043969115633</v>
      </c>
      <c r="N170" s="13">
        <v>74.95</v>
      </c>
      <c r="O170" s="13" t="s">
        <v>28</v>
      </c>
      <c r="P170" s="13">
        <v>1.2</v>
      </c>
      <c r="Q170" s="84" t="s">
        <v>460</v>
      </c>
      <c r="R170" s="84" t="s">
        <v>149</v>
      </c>
      <c r="S170" s="84" t="str">
        <f>IF(T170="", "", IFERROR(VLOOKUP(T170, colorList!A:B,2,FALSE),""))</f>
        <v>fekete</v>
      </c>
      <c r="T170" s="84" t="str">
        <f t="shared" si="8"/>
        <v>schwarz</v>
      </c>
    </row>
    <row r="171" spans="1:20" ht="60" customHeight="1" x14ac:dyDescent="0.25">
      <c r="A171" s="4" t="s">
        <v>469</v>
      </c>
      <c r="B171" s="4" t="str">
        <f t="shared" si="9"/>
        <v>41</v>
      </c>
      <c r="C171" s="4" t="str">
        <f t="shared" si="7"/>
        <v>41</v>
      </c>
      <c r="D171" s="84">
        <v>41</v>
      </c>
      <c r="E171" s="4" t="s">
        <v>457</v>
      </c>
      <c r="F171" s="4" t="s">
        <v>470</v>
      </c>
      <c r="G171" s="15" t="s">
        <v>270</v>
      </c>
      <c r="H171" s="16" t="s">
        <v>271</v>
      </c>
      <c r="I171" s="15" t="s">
        <v>272</v>
      </c>
      <c r="J171" s="15" t="s">
        <v>273</v>
      </c>
      <c r="K171" s="13" t="s">
        <v>274</v>
      </c>
      <c r="L171" s="1" t="s">
        <v>459</v>
      </c>
      <c r="M171" s="16">
        <v>4043969115640</v>
      </c>
      <c r="N171" s="15">
        <v>74.95</v>
      </c>
      <c r="O171" s="13" t="s">
        <v>28</v>
      </c>
      <c r="P171" s="15">
        <v>1</v>
      </c>
      <c r="Q171" s="84" t="s">
        <v>460</v>
      </c>
      <c r="R171" s="84" t="s">
        <v>149</v>
      </c>
      <c r="S171" s="84" t="str">
        <f>IF(T171="", "", IFERROR(VLOOKUP(T171, colorList!A:B,2,FALSE),""))</f>
        <v>fekete</v>
      </c>
      <c r="T171" s="84" t="str">
        <f t="shared" si="8"/>
        <v>schwarz</v>
      </c>
    </row>
    <row r="172" spans="1:20" ht="60" customHeight="1" x14ac:dyDescent="0.25">
      <c r="A172" s="3" t="s">
        <v>471</v>
      </c>
      <c r="B172" s="4" t="str">
        <f t="shared" si="9"/>
        <v>42</v>
      </c>
      <c r="C172" s="4" t="str">
        <f t="shared" si="7"/>
        <v>42</v>
      </c>
      <c r="D172" s="84">
        <v>42</v>
      </c>
      <c r="E172" s="3" t="s">
        <v>457</v>
      </c>
      <c r="F172" s="3" t="s">
        <v>472</v>
      </c>
      <c r="G172" s="13" t="s">
        <v>270</v>
      </c>
      <c r="H172" s="14" t="s">
        <v>271</v>
      </c>
      <c r="I172" s="13" t="s">
        <v>272</v>
      </c>
      <c r="J172" s="13" t="s">
        <v>273</v>
      </c>
      <c r="K172" s="13" t="s">
        <v>274</v>
      </c>
      <c r="L172" s="2" t="s">
        <v>459</v>
      </c>
      <c r="M172" s="14">
        <v>4043969115657</v>
      </c>
      <c r="N172" s="13">
        <v>74.95</v>
      </c>
      <c r="O172" s="13" t="s">
        <v>28</v>
      </c>
      <c r="P172" s="13">
        <v>0.8</v>
      </c>
      <c r="Q172" s="84" t="s">
        <v>460</v>
      </c>
      <c r="R172" s="84" t="s">
        <v>149</v>
      </c>
      <c r="S172" s="84" t="str">
        <f>IF(T172="", "", IFERROR(VLOOKUP(T172, colorList!A:B,2,FALSE),""))</f>
        <v>fekete</v>
      </c>
      <c r="T172" s="84" t="str">
        <f t="shared" si="8"/>
        <v>schwarz</v>
      </c>
    </row>
    <row r="173" spans="1:20" ht="60" customHeight="1" x14ac:dyDescent="0.25">
      <c r="A173" s="4" t="s">
        <v>473</v>
      </c>
      <c r="B173" s="4" t="str">
        <f t="shared" si="9"/>
        <v>43</v>
      </c>
      <c r="C173" s="4" t="str">
        <f t="shared" si="7"/>
        <v>43</v>
      </c>
      <c r="D173" s="84">
        <v>43</v>
      </c>
      <c r="E173" s="4" t="s">
        <v>457</v>
      </c>
      <c r="F173" s="4" t="s">
        <v>474</v>
      </c>
      <c r="G173" s="15" t="s">
        <v>270</v>
      </c>
      <c r="H173" s="16" t="s">
        <v>271</v>
      </c>
      <c r="I173" s="15" t="s">
        <v>272</v>
      </c>
      <c r="J173" s="15" t="s">
        <v>273</v>
      </c>
      <c r="K173" s="13" t="s">
        <v>274</v>
      </c>
      <c r="L173" s="1" t="s">
        <v>459</v>
      </c>
      <c r="M173" s="16">
        <v>4043969115664</v>
      </c>
      <c r="N173" s="15">
        <v>74.95</v>
      </c>
      <c r="O173" s="13" t="s">
        <v>28</v>
      </c>
      <c r="P173" s="15">
        <v>0.8</v>
      </c>
      <c r="Q173" s="84" t="s">
        <v>460</v>
      </c>
      <c r="R173" s="84" t="s">
        <v>149</v>
      </c>
      <c r="S173" s="84" t="str">
        <f>IF(T173="", "", IFERROR(VLOOKUP(T173, colorList!A:B,2,FALSE),""))</f>
        <v>fekete</v>
      </c>
      <c r="T173" s="84" t="str">
        <f t="shared" si="8"/>
        <v>schwarz</v>
      </c>
    </row>
    <row r="174" spans="1:20" ht="60" customHeight="1" x14ac:dyDescent="0.25">
      <c r="A174" s="3" t="s">
        <v>475</v>
      </c>
      <c r="B174" s="4" t="str">
        <f t="shared" si="9"/>
        <v>36</v>
      </c>
      <c r="C174" s="4" t="str">
        <f t="shared" si="7"/>
        <v>36</v>
      </c>
      <c r="D174" s="84">
        <v>36</v>
      </c>
      <c r="E174" s="3" t="s">
        <v>476</v>
      </c>
      <c r="F174" s="3" t="s">
        <v>477</v>
      </c>
      <c r="G174" s="13" t="s">
        <v>270</v>
      </c>
      <c r="H174" s="14" t="s">
        <v>271</v>
      </c>
      <c r="I174" s="13" t="s">
        <v>272</v>
      </c>
      <c r="J174" s="13" t="s">
        <v>273</v>
      </c>
      <c r="K174" s="13" t="s">
        <v>274</v>
      </c>
      <c r="L174" s="2" t="s">
        <v>478</v>
      </c>
      <c r="M174" s="14">
        <v>4043969298060</v>
      </c>
      <c r="N174" s="13">
        <v>99.95</v>
      </c>
      <c r="O174" s="13" t="s">
        <v>28</v>
      </c>
      <c r="P174" s="13">
        <v>1.4</v>
      </c>
      <c r="Q174" s="84" t="s">
        <v>479</v>
      </c>
      <c r="R174" s="84" t="s">
        <v>149</v>
      </c>
      <c r="S174" s="84" t="str">
        <f>IF(T174="", "", IFERROR(VLOOKUP(T174, colorList!A:B,2,FALSE),""))</f>
        <v>fekete</v>
      </c>
      <c r="T174" s="84" t="str">
        <f t="shared" si="8"/>
        <v>schwarz</v>
      </c>
    </row>
    <row r="175" spans="1:20" ht="60" customHeight="1" x14ac:dyDescent="0.25">
      <c r="A175" s="4" t="s">
        <v>480</v>
      </c>
      <c r="B175" s="4" t="str">
        <f t="shared" si="9"/>
        <v>37</v>
      </c>
      <c r="C175" s="4" t="str">
        <f t="shared" si="7"/>
        <v>37</v>
      </c>
      <c r="D175" s="84">
        <v>37</v>
      </c>
      <c r="E175" s="4" t="s">
        <v>476</v>
      </c>
      <c r="F175" s="4" t="s">
        <v>481</v>
      </c>
      <c r="G175" s="15" t="s">
        <v>270</v>
      </c>
      <c r="H175" s="16" t="s">
        <v>271</v>
      </c>
      <c r="I175" s="15" t="s">
        <v>272</v>
      </c>
      <c r="J175" s="15" t="s">
        <v>273</v>
      </c>
      <c r="K175" s="13" t="s">
        <v>274</v>
      </c>
      <c r="L175" s="1" t="s">
        <v>478</v>
      </c>
      <c r="M175" s="16">
        <v>4043969298077</v>
      </c>
      <c r="N175" s="15">
        <v>99.95</v>
      </c>
      <c r="O175" s="13" t="s">
        <v>28</v>
      </c>
      <c r="P175" s="15">
        <v>1.45</v>
      </c>
      <c r="Q175" s="84" t="s">
        <v>479</v>
      </c>
      <c r="R175" s="84" t="s">
        <v>149</v>
      </c>
      <c r="S175" s="84" t="str">
        <f>IF(T175="", "", IFERROR(VLOOKUP(T175, colorList!A:B,2,FALSE),""))</f>
        <v>fekete</v>
      </c>
      <c r="T175" s="84" t="str">
        <f t="shared" si="8"/>
        <v>schwarz</v>
      </c>
    </row>
    <row r="176" spans="1:20" ht="60" customHeight="1" x14ac:dyDescent="0.25">
      <c r="A176" s="3" t="s">
        <v>482</v>
      </c>
      <c r="B176" s="4" t="str">
        <f t="shared" si="9"/>
        <v>38</v>
      </c>
      <c r="C176" s="4" t="str">
        <f t="shared" si="7"/>
        <v>38</v>
      </c>
      <c r="D176" s="84">
        <v>38</v>
      </c>
      <c r="E176" s="3" t="s">
        <v>476</v>
      </c>
      <c r="F176" s="3" t="s">
        <v>483</v>
      </c>
      <c r="G176" s="13" t="s">
        <v>270</v>
      </c>
      <c r="H176" s="14" t="s">
        <v>271</v>
      </c>
      <c r="I176" s="13" t="s">
        <v>272</v>
      </c>
      <c r="J176" s="13" t="s">
        <v>273</v>
      </c>
      <c r="K176" s="13" t="s">
        <v>274</v>
      </c>
      <c r="L176" s="2" t="s">
        <v>478</v>
      </c>
      <c r="M176" s="14">
        <v>4043969298084</v>
      </c>
      <c r="N176" s="13">
        <v>99.95</v>
      </c>
      <c r="O176" s="13" t="s">
        <v>28</v>
      </c>
      <c r="P176" s="13">
        <v>1.5</v>
      </c>
      <c r="Q176" s="84" t="s">
        <v>479</v>
      </c>
      <c r="R176" s="84" t="s">
        <v>149</v>
      </c>
      <c r="S176" s="84" t="str">
        <f>IF(T176="", "", IFERROR(VLOOKUP(T176, colorList!A:B,2,FALSE),""))</f>
        <v>fekete</v>
      </c>
      <c r="T176" s="84" t="str">
        <f t="shared" si="8"/>
        <v>schwarz</v>
      </c>
    </row>
    <row r="177" spans="1:20" ht="60" customHeight="1" x14ac:dyDescent="0.25">
      <c r="A177" s="4" t="s">
        <v>484</v>
      </c>
      <c r="B177" s="4" t="str">
        <f t="shared" si="9"/>
        <v>39</v>
      </c>
      <c r="C177" s="4" t="str">
        <f t="shared" si="7"/>
        <v>39</v>
      </c>
      <c r="D177" s="84">
        <v>39</v>
      </c>
      <c r="E177" s="4" t="s">
        <v>476</v>
      </c>
      <c r="F177" s="4" t="s">
        <v>485</v>
      </c>
      <c r="G177" s="15" t="s">
        <v>270</v>
      </c>
      <c r="H177" s="16" t="s">
        <v>271</v>
      </c>
      <c r="I177" s="15" t="s">
        <v>272</v>
      </c>
      <c r="J177" s="15" t="s">
        <v>273</v>
      </c>
      <c r="K177" s="13" t="s">
        <v>274</v>
      </c>
      <c r="L177" s="1" t="s">
        <v>478</v>
      </c>
      <c r="M177" s="16">
        <v>4043969298091</v>
      </c>
      <c r="N177" s="15">
        <v>99.95</v>
      </c>
      <c r="O177" s="13" t="s">
        <v>28</v>
      </c>
      <c r="P177" s="15">
        <v>1.55</v>
      </c>
      <c r="Q177" s="84" t="s">
        <v>479</v>
      </c>
      <c r="R177" s="84" t="s">
        <v>149</v>
      </c>
      <c r="S177" s="84" t="str">
        <f>IF(T177="", "", IFERROR(VLOOKUP(T177, colorList!A:B,2,FALSE),""))</f>
        <v>fekete</v>
      </c>
      <c r="T177" s="84" t="str">
        <f t="shared" si="8"/>
        <v>schwarz</v>
      </c>
    </row>
    <row r="178" spans="1:20" ht="60" customHeight="1" x14ac:dyDescent="0.25">
      <c r="A178" s="3" t="s">
        <v>486</v>
      </c>
      <c r="B178" s="4" t="str">
        <f t="shared" si="9"/>
        <v>40</v>
      </c>
      <c r="C178" s="4" t="str">
        <f t="shared" si="7"/>
        <v>40</v>
      </c>
      <c r="D178" s="84">
        <v>40</v>
      </c>
      <c r="E178" s="3" t="s">
        <v>476</v>
      </c>
      <c r="F178" s="3" t="s">
        <v>487</v>
      </c>
      <c r="G178" s="13" t="s">
        <v>270</v>
      </c>
      <c r="H178" s="14" t="s">
        <v>271</v>
      </c>
      <c r="I178" s="13" t="s">
        <v>272</v>
      </c>
      <c r="J178" s="13" t="s">
        <v>273</v>
      </c>
      <c r="K178" s="13" t="s">
        <v>274</v>
      </c>
      <c r="L178" s="2" t="s">
        <v>478</v>
      </c>
      <c r="M178" s="14">
        <v>4043969298107</v>
      </c>
      <c r="N178" s="13">
        <v>99.95</v>
      </c>
      <c r="O178" s="13" t="s">
        <v>28</v>
      </c>
      <c r="P178" s="13">
        <v>1.6</v>
      </c>
      <c r="Q178" s="84" t="s">
        <v>479</v>
      </c>
      <c r="R178" s="84" t="s">
        <v>149</v>
      </c>
      <c r="S178" s="84" t="str">
        <f>IF(T178="", "", IFERROR(VLOOKUP(T178, colorList!A:B,2,FALSE),""))</f>
        <v>fekete</v>
      </c>
      <c r="T178" s="84" t="str">
        <f t="shared" si="8"/>
        <v>schwarz</v>
      </c>
    </row>
    <row r="179" spans="1:20" ht="60" customHeight="1" x14ac:dyDescent="0.25">
      <c r="A179" s="4" t="s">
        <v>488</v>
      </c>
      <c r="B179" s="4" t="str">
        <f t="shared" si="9"/>
        <v>41</v>
      </c>
      <c r="C179" s="4" t="str">
        <f t="shared" si="7"/>
        <v>41</v>
      </c>
      <c r="D179" s="84">
        <v>41</v>
      </c>
      <c r="E179" s="4" t="s">
        <v>476</v>
      </c>
      <c r="F179" s="4" t="s">
        <v>489</v>
      </c>
      <c r="G179" s="15" t="s">
        <v>270</v>
      </c>
      <c r="H179" s="16" t="s">
        <v>271</v>
      </c>
      <c r="I179" s="15" t="s">
        <v>272</v>
      </c>
      <c r="J179" s="15" t="s">
        <v>273</v>
      </c>
      <c r="K179" s="13" t="s">
        <v>274</v>
      </c>
      <c r="L179" s="1" t="s">
        <v>478</v>
      </c>
      <c r="M179" s="16">
        <v>4043969298114</v>
      </c>
      <c r="N179" s="15">
        <v>99.95</v>
      </c>
      <c r="O179" s="13" t="s">
        <v>28</v>
      </c>
      <c r="P179" s="15">
        <v>1.65</v>
      </c>
      <c r="Q179" s="84" t="s">
        <v>479</v>
      </c>
      <c r="R179" s="84" t="s">
        <v>149</v>
      </c>
      <c r="S179" s="84" t="str">
        <f>IF(T179="", "", IFERROR(VLOOKUP(T179, colorList!A:B,2,FALSE),""))</f>
        <v>fekete</v>
      </c>
      <c r="T179" s="84" t="str">
        <f t="shared" si="8"/>
        <v>schwarz</v>
      </c>
    </row>
    <row r="180" spans="1:20" ht="60" customHeight="1" x14ac:dyDescent="0.25">
      <c r="A180" s="3" t="s">
        <v>490</v>
      </c>
      <c r="B180" s="4" t="str">
        <f t="shared" si="9"/>
        <v>42</v>
      </c>
      <c r="C180" s="4" t="str">
        <f t="shared" si="7"/>
        <v>42</v>
      </c>
      <c r="D180" s="84">
        <v>42</v>
      </c>
      <c r="E180" s="3" t="s">
        <v>476</v>
      </c>
      <c r="F180" s="3" t="s">
        <v>491</v>
      </c>
      <c r="G180" s="13" t="s">
        <v>270</v>
      </c>
      <c r="H180" s="14" t="s">
        <v>271</v>
      </c>
      <c r="I180" s="13" t="s">
        <v>272</v>
      </c>
      <c r="J180" s="13" t="s">
        <v>273</v>
      </c>
      <c r="K180" s="13" t="s">
        <v>274</v>
      </c>
      <c r="L180" s="2" t="s">
        <v>478</v>
      </c>
      <c r="M180" s="14">
        <v>4043969298121</v>
      </c>
      <c r="N180" s="13">
        <v>99.95</v>
      </c>
      <c r="O180" s="13" t="s">
        <v>28</v>
      </c>
      <c r="P180" s="13">
        <v>1.7</v>
      </c>
      <c r="Q180" s="84" t="s">
        <v>479</v>
      </c>
      <c r="R180" s="84" t="s">
        <v>149</v>
      </c>
      <c r="S180" s="84" t="str">
        <f>IF(T180="", "", IFERROR(VLOOKUP(T180, colorList!A:B,2,FALSE),""))</f>
        <v>fekete</v>
      </c>
      <c r="T180" s="84" t="str">
        <f t="shared" si="8"/>
        <v>schwarz</v>
      </c>
    </row>
    <row r="181" spans="1:20" ht="60" customHeight="1" x14ac:dyDescent="0.25">
      <c r="A181" s="4" t="s">
        <v>492</v>
      </c>
      <c r="B181" s="4" t="str">
        <f t="shared" si="9"/>
        <v>43</v>
      </c>
      <c r="C181" s="4" t="str">
        <f t="shared" si="7"/>
        <v>43</v>
      </c>
      <c r="D181" s="84">
        <v>43</v>
      </c>
      <c r="E181" s="4" t="s">
        <v>476</v>
      </c>
      <c r="F181" s="4" t="s">
        <v>493</v>
      </c>
      <c r="G181" s="15" t="s">
        <v>270</v>
      </c>
      <c r="H181" s="16" t="s">
        <v>271</v>
      </c>
      <c r="I181" s="15" t="s">
        <v>272</v>
      </c>
      <c r="J181" s="15" t="s">
        <v>273</v>
      </c>
      <c r="K181" s="13" t="s">
        <v>274</v>
      </c>
      <c r="L181" s="1" t="s">
        <v>478</v>
      </c>
      <c r="M181" s="16">
        <v>4043969298138</v>
      </c>
      <c r="N181" s="15">
        <v>99.95</v>
      </c>
      <c r="O181" s="13" t="s">
        <v>28</v>
      </c>
      <c r="P181" s="15">
        <v>1.758</v>
      </c>
      <c r="Q181" s="84" t="s">
        <v>479</v>
      </c>
      <c r="R181" s="84" t="s">
        <v>149</v>
      </c>
      <c r="S181" s="84" t="str">
        <f>IF(T181="", "", IFERROR(VLOOKUP(T181, colorList!A:B,2,FALSE),""))</f>
        <v>fekete</v>
      </c>
      <c r="T181" s="84" t="str">
        <f t="shared" si="8"/>
        <v>schwarz</v>
      </c>
    </row>
    <row r="182" spans="1:20" ht="60" customHeight="1" x14ac:dyDescent="0.25">
      <c r="A182" s="3" t="s">
        <v>494</v>
      </c>
      <c r="B182" s="4" t="str">
        <f t="shared" si="9"/>
        <v>36</v>
      </c>
      <c r="C182" s="4" t="str">
        <f t="shared" si="7"/>
        <v>36</v>
      </c>
      <c r="D182" s="84">
        <v>36</v>
      </c>
      <c r="E182" s="3" t="s">
        <v>476</v>
      </c>
      <c r="F182" s="3" t="s">
        <v>495</v>
      </c>
      <c r="G182" s="13" t="s">
        <v>270</v>
      </c>
      <c r="H182" s="14" t="s">
        <v>271</v>
      </c>
      <c r="I182" s="13" t="s">
        <v>272</v>
      </c>
      <c r="J182" s="13" t="s">
        <v>273</v>
      </c>
      <c r="K182" s="13" t="s">
        <v>274</v>
      </c>
      <c r="L182" s="2" t="s">
        <v>478</v>
      </c>
      <c r="M182" s="14">
        <v>4057962199750</v>
      </c>
      <c r="N182" s="13">
        <v>99.95</v>
      </c>
      <c r="O182" s="13" t="s">
        <v>28</v>
      </c>
      <c r="P182" s="13">
        <v>1.4</v>
      </c>
      <c r="Q182" s="84" t="s">
        <v>479</v>
      </c>
      <c r="R182" s="84" t="s">
        <v>496</v>
      </c>
      <c r="S182" s="84" t="str">
        <f>IF(T182="", "", IFERROR(VLOOKUP(T182, colorList!A:B,2,FALSE),""))</f>
        <v>barna</v>
      </c>
      <c r="T182" s="84" t="str">
        <f t="shared" si="8"/>
        <v>braun</v>
      </c>
    </row>
    <row r="183" spans="1:20" ht="60" customHeight="1" x14ac:dyDescent="0.25">
      <c r="A183" s="4" t="s">
        <v>497</v>
      </c>
      <c r="B183" s="4" t="str">
        <f t="shared" si="9"/>
        <v>37</v>
      </c>
      <c r="C183" s="4" t="str">
        <f t="shared" si="7"/>
        <v>37</v>
      </c>
      <c r="D183" s="84">
        <v>37</v>
      </c>
      <c r="E183" s="4" t="s">
        <v>476</v>
      </c>
      <c r="F183" s="4" t="s">
        <v>498</v>
      </c>
      <c r="G183" s="15" t="s">
        <v>270</v>
      </c>
      <c r="H183" s="16" t="s">
        <v>271</v>
      </c>
      <c r="I183" s="15" t="s">
        <v>272</v>
      </c>
      <c r="J183" s="15" t="s">
        <v>273</v>
      </c>
      <c r="K183" s="13" t="s">
        <v>274</v>
      </c>
      <c r="L183" s="1" t="s">
        <v>478</v>
      </c>
      <c r="M183" s="16">
        <v>4057962199767</v>
      </c>
      <c r="N183" s="15">
        <v>99.95</v>
      </c>
      <c r="O183" s="13" t="s">
        <v>28</v>
      </c>
      <c r="P183" s="15">
        <v>1.4</v>
      </c>
      <c r="Q183" s="84" t="s">
        <v>479</v>
      </c>
      <c r="R183" s="84" t="s">
        <v>496</v>
      </c>
      <c r="S183" s="84" t="str">
        <f>IF(T183="", "", IFERROR(VLOOKUP(T183, colorList!A:B,2,FALSE),""))</f>
        <v>barna</v>
      </c>
      <c r="T183" s="84" t="str">
        <f t="shared" si="8"/>
        <v>braun</v>
      </c>
    </row>
    <row r="184" spans="1:20" ht="60" customHeight="1" x14ac:dyDescent="0.25">
      <c r="A184" s="3" t="s">
        <v>499</v>
      </c>
      <c r="B184" s="4" t="str">
        <f t="shared" si="9"/>
        <v>38</v>
      </c>
      <c r="C184" s="4" t="str">
        <f t="shared" si="7"/>
        <v>38</v>
      </c>
      <c r="D184" s="84">
        <v>38</v>
      </c>
      <c r="E184" s="3" t="s">
        <v>476</v>
      </c>
      <c r="F184" s="3" t="s">
        <v>500</v>
      </c>
      <c r="G184" s="13" t="s">
        <v>270</v>
      </c>
      <c r="H184" s="14" t="s">
        <v>271</v>
      </c>
      <c r="I184" s="13" t="s">
        <v>272</v>
      </c>
      <c r="J184" s="13" t="s">
        <v>273</v>
      </c>
      <c r="K184" s="13" t="s">
        <v>274</v>
      </c>
      <c r="L184" s="2" t="s">
        <v>478</v>
      </c>
      <c r="M184" s="14">
        <v>4057962199774</v>
      </c>
      <c r="N184" s="13">
        <v>99.95</v>
      </c>
      <c r="O184" s="13" t="s">
        <v>28</v>
      </c>
      <c r="P184" s="13">
        <v>1.4</v>
      </c>
      <c r="Q184" s="84" t="s">
        <v>479</v>
      </c>
      <c r="R184" s="84" t="s">
        <v>496</v>
      </c>
      <c r="S184" s="84" t="str">
        <f>IF(T184="", "", IFERROR(VLOOKUP(T184, colorList!A:B,2,FALSE),""))</f>
        <v>barna</v>
      </c>
      <c r="T184" s="84" t="str">
        <f t="shared" si="8"/>
        <v>braun</v>
      </c>
    </row>
    <row r="185" spans="1:20" ht="60" customHeight="1" x14ac:dyDescent="0.25">
      <c r="A185" s="4" t="s">
        <v>501</v>
      </c>
      <c r="B185" s="4" t="str">
        <f t="shared" si="9"/>
        <v>39</v>
      </c>
      <c r="C185" s="4" t="str">
        <f t="shared" si="7"/>
        <v>39</v>
      </c>
      <c r="D185" s="84">
        <v>39</v>
      </c>
      <c r="E185" s="4" t="s">
        <v>476</v>
      </c>
      <c r="F185" s="4" t="s">
        <v>502</v>
      </c>
      <c r="G185" s="15" t="s">
        <v>270</v>
      </c>
      <c r="H185" s="16" t="s">
        <v>271</v>
      </c>
      <c r="I185" s="15" t="s">
        <v>272</v>
      </c>
      <c r="J185" s="15" t="s">
        <v>273</v>
      </c>
      <c r="K185" s="13" t="s">
        <v>274</v>
      </c>
      <c r="L185" s="1" t="s">
        <v>478</v>
      </c>
      <c r="M185" s="16">
        <v>4057962199781</v>
      </c>
      <c r="N185" s="15">
        <v>99.95</v>
      </c>
      <c r="O185" s="13" t="s">
        <v>28</v>
      </c>
      <c r="P185" s="15">
        <v>1.4</v>
      </c>
      <c r="Q185" s="84" t="s">
        <v>479</v>
      </c>
      <c r="R185" s="84" t="s">
        <v>496</v>
      </c>
      <c r="S185" s="84" t="str">
        <f>IF(T185="", "", IFERROR(VLOOKUP(T185, colorList!A:B,2,FALSE),""))</f>
        <v>barna</v>
      </c>
      <c r="T185" s="84" t="str">
        <f t="shared" si="8"/>
        <v>braun</v>
      </c>
    </row>
    <row r="186" spans="1:20" ht="60" customHeight="1" x14ac:dyDescent="0.25">
      <c r="A186" s="3" t="s">
        <v>503</v>
      </c>
      <c r="B186" s="4" t="str">
        <f t="shared" si="9"/>
        <v>40</v>
      </c>
      <c r="C186" s="4" t="str">
        <f t="shared" si="7"/>
        <v>40</v>
      </c>
      <c r="D186" s="84">
        <v>40</v>
      </c>
      <c r="E186" s="3" t="s">
        <v>476</v>
      </c>
      <c r="F186" s="3" t="s">
        <v>504</v>
      </c>
      <c r="G186" s="13" t="s">
        <v>270</v>
      </c>
      <c r="H186" s="14" t="s">
        <v>271</v>
      </c>
      <c r="I186" s="13" t="s">
        <v>272</v>
      </c>
      <c r="J186" s="13" t="s">
        <v>273</v>
      </c>
      <c r="K186" s="13" t="s">
        <v>274</v>
      </c>
      <c r="L186" s="2" t="s">
        <v>478</v>
      </c>
      <c r="M186" s="14">
        <v>4057962199798</v>
      </c>
      <c r="N186" s="13">
        <v>99.95</v>
      </c>
      <c r="O186" s="13" t="s">
        <v>28</v>
      </c>
      <c r="P186" s="13">
        <v>1.4</v>
      </c>
      <c r="Q186" s="84" t="s">
        <v>479</v>
      </c>
      <c r="R186" s="84" t="s">
        <v>496</v>
      </c>
      <c r="S186" s="84" t="str">
        <f>IF(T186="", "", IFERROR(VLOOKUP(T186, colorList!A:B,2,FALSE),""))</f>
        <v>barna</v>
      </c>
      <c r="T186" s="84" t="str">
        <f t="shared" si="8"/>
        <v>braun</v>
      </c>
    </row>
    <row r="187" spans="1:20" ht="60" customHeight="1" x14ac:dyDescent="0.25">
      <c r="A187" s="4" t="s">
        <v>505</v>
      </c>
      <c r="B187" s="4" t="str">
        <f t="shared" si="9"/>
        <v>41</v>
      </c>
      <c r="C187" s="4" t="str">
        <f t="shared" si="7"/>
        <v>41</v>
      </c>
      <c r="D187" s="84">
        <v>41</v>
      </c>
      <c r="E187" s="4" t="s">
        <v>476</v>
      </c>
      <c r="F187" s="4" t="s">
        <v>506</v>
      </c>
      <c r="G187" s="15" t="s">
        <v>270</v>
      </c>
      <c r="H187" s="16" t="s">
        <v>271</v>
      </c>
      <c r="I187" s="15" t="s">
        <v>272</v>
      </c>
      <c r="J187" s="15" t="s">
        <v>273</v>
      </c>
      <c r="K187" s="13" t="s">
        <v>274</v>
      </c>
      <c r="L187" s="1" t="s">
        <v>478</v>
      </c>
      <c r="M187" s="16">
        <v>4057962199804</v>
      </c>
      <c r="N187" s="15">
        <v>99.95</v>
      </c>
      <c r="O187" s="13" t="s">
        <v>28</v>
      </c>
      <c r="P187" s="15">
        <v>1.4</v>
      </c>
      <c r="Q187" s="84" t="s">
        <v>479</v>
      </c>
      <c r="R187" s="84" t="s">
        <v>496</v>
      </c>
      <c r="S187" s="84" t="str">
        <f>IF(T187="", "", IFERROR(VLOOKUP(T187, colorList!A:B,2,FALSE),""))</f>
        <v>barna</v>
      </c>
      <c r="T187" s="84" t="str">
        <f t="shared" si="8"/>
        <v>braun</v>
      </c>
    </row>
    <row r="188" spans="1:20" ht="60" customHeight="1" x14ac:dyDescent="0.25">
      <c r="A188" s="3" t="s">
        <v>507</v>
      </c>
      <c r="B188" s="4" t="str">
        <f t="shared" si="9"/>
        <v>42</v>
      </c>
      <c r="C188" s="4" t="str">
        <f t="shared" si="7"/>
        <v>42</v>
      </c>
      <c r="D188" s="84">
        <v>42</v>
      </c>
      <c r="E188" s="3" t="s">
        <v>476</v>
      </c>
      <c r="F188" s="3" t="s">
        <v>508</v>
      </c>
      <c r="G188" s="13" t="s">
        <v>270</v>
      </c>
      <c r="H188" s="14" t="s">
        <v>271</v>
      </c>
      <c r="I188" s="13" t="s">
        <v>272</v>
      </c>
      <c r="J188" s="13" t="s">
        <v>273</v>
      </c>
      <c r="K188" s="13" t="s">
        <v>274</v>
      </c>
      <c r="L188" s="2" t="s">
        <v>478</v>
      </c>
      <c r="M188" s="14">
        <v>4057962199811</v>
      </c>
      <c r="N188" s="13">
        <v>99.95</v>
      </c>
      <c r="O188" s="13" t="s">
        <v>28</v>
      </c>
      <c r="P188" s="13">
        <v>1.4</v>
      </c>
      <c r="Q188" s="84" t="s">
        <v>479</v>
      </c>
      <c r="R188" s="84" t="s">
        <v>496</v>
      </c>
      <c r="S188" s="84" t="str">
        <f>IF(T188="", "", IFERROR(VLOOKUP(T188, colorList!A:B,2,FALSE),""))</f>
        <v>barna</v>
      </c>
      <c r="T188" s="84" t="str">
        <f t="shared" si="8"/>
        <v>braun</v>
      </c>
    </row>
    <row r="189" spans="1:20" ht="60" customHeight="1" x14ac:dyDescent="0.25">
      <c r="A189" s="4" t="s">
        <v>509</v>
      </c>
      <c r="B189" s="4" t="str">
        <f t="shared" si="9"/>
        <v>43</v>
      </c>
      <c r="C189" s="4" t="str">
        <f t="shared" si="7"/>
        <v>43</v>
      </c>
      <c r="D189" s="84">
        <v>43</v>
      </c>
      <c r="E189" s="4" t="s">
        <v>476</v>
      </c>
      <c r="F189" s="4" t="s">
        <v>510</v>
      </c>
      <c r="G189" s="15" t="s">
        <v>270</v>
      </c>
      <c r="H189" s="16" t="s">
        <v>271</v>
      </c>
      <c r="I189" s="15" t="s">
        <v>272</v>
      </c>
      <c r="J189" s="15" t="s">
        <v>273</v>
      </c>
      <c r="K189" s="13" t="s">
        <v>274</v>
      </c>
      <c r="L189" s="1" t="s">
        <v>478</v>
      </c>
      <c r="M189" s="16">
        <v>4057962199828</v>
      </c>
      <c r="N189" s="15">
        <v>99.95</v>
      </c>
      <c r="O189" s="13" t="s">
        <v>28</v>
      </c>
      <c r="P189" s="15">
        <v>1.4</v>
      </c>
      <c r="Q189" s="84" t="s">
        <v>479</v>
      </c>
      <c r="R189" s="84" t="s">
        <v>496</v>
      </c>
      <c r="S189" s="84" t="str">
        <f>IF(T189="", "", IFERROR(VLOOKUP(T189, colorList!A:B,2,FALSE),""))</f>
        <v>barna</v>
      </c>
      <c r="T189" s="84" t="str">
        <f t="shared" si="8"/>
        <v>braun</v>
      </c>
    </row>
    <row r="190" spans="1:20" ht="60" customHeight="1" x14ac:dyDescent="0.25">
      <c r="A190" s="3" t="s">
        <v>511</v>
      </c>
      <c r="B190" s="4" t="str">
        <f t="shared" si="9"/>
        <v>36</v>
      </c>
      <c r="C190" s="4" t="str">
        <f t="shared" si="7"/>
        <v>36</v>
      </c>
      <c r="D190" s="84">
        <v>36</v>
      </c>
      <c r="E190" s="3" t="s">
        <v>512</v>
      </c>
      <c r="F190" s="3" t="s">
        <v>513</v>
      </c>
      <c r="G190" s="13" t="s">
        <v>270</v>
      </c>
      <c r="H190" s="14" t="s">
        <v>271</v>
      </c>
      <c r="I190" s="13" t="s">
        <v>272</v>
      </c>
      <c r="J190" s="13" t="s">
        <v>273</v>
      </c>
      <c r="K190" s="13" t="s">
        <v>274</v>
      </c>
      <c r="L190" s="2" t="s">
        <v>514</v>
      </c>
      <c r="M190" s="14">
        <v>4057962049819</v>
      </c>
      <c r="N190" s="13">
        <v>74.95</v>
      </c>
      <c r="O190" s="13" t="s">
        <v>28</v>
      </c>
      <c r="P190" s="13">
        <v>1.1200000000000001</v>
      </c>
      <c r="Q190" s="84" t="s">
        <v>515</v>
      </c>
      <c r="R190" s="84" t="s">
        <v>149</v>
      </c>
      <c r="S190" s="84" t="str">
        <f>IF(T190="", "", IFERROR(VLOOKUP(T190, colorList!A:B,2,FALSE),""))</f>
        <v>fekete</v>
      </c>
      <c r="T190" s="84" t="str">
        <f t="shared" si="8"/>
        <v>schwarz</v>
      </c>
    </row>
    <row r="191" spans="1:20" ht="60" customHeight="1" x14ac:dyDescent="0.25">
      <c r="A191" s="4" t="s">
        <v>516</v>
      </c>
      <c r="B191" s="4" t="str">
        <f t="shared" si="9"/>
        <v>37</v>
      </c>
      <c r="C191" s="4" t="str">
        <f t="shared" si="7"/>
        <v>37</v>
      </c>
      <c r="D191" s="84">
        <v>37</v>
      </c>
      <c r="E191" s="4" t="s">
        <v>512</v>
      </c>
      <c r="F191" s="4" t="s">
        <v>517</v>
      </c>
      <c r="G191" s="15" t="s">
        <v>270</v>
      </c>
      <c r="H191" s="16" t="s">
        <v>271</v>
      </c>
      <c r="I191" s="15" t="s">
        <v>272</v>
      </c>
      <c r="J191" s="15" t="s">
        <v>273</v>
      </c>
      <c r="K191" s="13" t="s">
        <v>274</v>
      </c>
      <c r="L191" s="1" t="s">
        <v>514</v>
      </c>
      <c r="M191" s="16">
        <v>4057962049826</v>
      </c>
      <c r="N191" s="15">
        <v>74.95</v>
      </c>
      <c r="O191" s="13" t="s">
        <v>28</v>
      </c>
      <c r="P191" s="15">
        <v>1.25</v>
      </c>
      <c r="Q191" s="84" t="s">
        <v>515</v>
      </c>
      <c r="R191" s="84" t="s">
        <v>149</v>
      </c>
      <c r="S191" s="84" t="str">
        <f>IF(T191="", "", IFERROR(VLOOKUP(T191, colorList!A:B,2,FALSE),""))</f>
        <v>fekete</v>
      </c>
      <c r="T191" s="84" t="str">
        <f t="shared" si="8"/>
        <v>schwarz</v>
      </c>
    </row>
    <row r="192" spans="1:20" ht="60" customHeight="1" x14ac:dyDescent="0.25">
      <c r="A192" s="3" t="s">
        <v>518</v>
      </c>
      <c r="B192" s="4" t="str">
        <f t="shared" si="9"/>
        <v>38</v>
      </c>
      <c r="C192" s="4" t="str">
        <f t="shared" si="7"/>
        <v>38</v>
      </c>
      <c r="D192" s="84">
        <v>38</v>
      </c>
      <c r="E192" s="3" t="s">
        <v>512</v>
      </c>
      <c r="F192" s="3" t="s">
        <v>519</v>
      </c>
      <c r="G192" s="13" t="s">
        <v>270</v>
      </c>
      <c r="H192" s="14" t="s">
        <v>271</v>
      </c>
      <c r="I192" s="13" t="s">
        <v>272</v>
      </c>
      <c r="J192" s="13" t="s">
        <v>273</v>
      </c>
      <c r="K192" s="13" t="s">
        <v>274</v>
      </c>
      <c r="L192" s="2" t="s">
        <v>514</v>
      </c>
      <c r="M192" s="14">
        <v>4057962049833</v>
      </c>
      <c r="N192" s="13">
        <v>74.95</v>
      </c>
      <c r="O192" s="13" t="s">
        <v>28</v>
      </c>
      <c r="P192" s="13">
        <v>1.5</v>
      </c>
      <c r="Q192" s="84" t="s">
        <v>515</v>
      </c>
      <c r="R192" s="84" t="s">
        <v>149</v>
      </c>
      <c r="S192" s="84" t="str">
        <f>IF(T192="", "", IFERROR(VLOOKUP(T192, colorList!A:B,2,FALSE),""))</f>
        <v>fekete</v>
      </c>
      <c r="T192" s="84" t="str">
        <f t="shared" si="8"/>
        <v>schwarz</v>
      </c>
    </row>
    <row r="193" spans="1:20" ht="60" customHeight="1" x14ac:dyDescent="0.25">
      <c r="A193" s="4" t="s">
        <v>520</v>
      </c>
      <c r="B193" s="4" t="str">
        <f t="shared" si="9"/>
        <v>39</v>
      </c>
      <c r="C193" s="4" t="str">
        <f t="shared" si="7"/>
        <v>39</v>
      </c>
      <c r="D193" s="84">
        <v>39</v>
      </c>
      <c r="E193" s="4" t="s">
        <v>512</v>
      </c>
      <c r="F193" s="4" t="s">
        <v>521</v>
      </c>
      <c r="G193" s="15" t="s">
        <v>270</v>
      </c>
      <c r="H193" s="16" t="s">
        <v>271</v>
      </c>
      <c r="I193" s="15" t="s">
        <v>272</v>
      </c>
      <c r="J193" s="15" t="s">
        <v>273</v>
      </c>
      <c r="K193" s="13" t="s">
        <v>274</v>
      </c>
      <c r="L193" s="1" t="s">
        <v>514</v>
      </c>
      <c r="M193" s="16">
        <v>4057962049840</v>
      </c>
      <c r="N193" s="15">
        <v>74.95</v>
      </c>
      <c r="O193" s="13" t="s">
        <v>28</v>
      </c>
      <c r="P193" s="15">
        <v>1.52</v>
      </c>
      <c r="Q193" s="84" t="s">
        <v>515</v>
      </c>
      <c r="R193" s="84" t="s">
        <v>149</v>
      </c>
      <c r="S193" s="84" t="str">
        <f>IF(T193="", "", IFERROR(VLOOKUP(T193, colorList!A:B,2,FALSE),""))</f>
        <v>fekete</v>
      </c>
      <c r="T193" s="84" t="str">
        <f t="shared" si="8"/>
        <v>schwarz</v>
      </c>
    </row>
    <row r="194" spans="1:20" ht="60" customHeight="1" x14ac:dyDescent="0.25">
      <c r="A194" s="3" t="s">
        <v>522</v>
      </c>
      <c r="B194" s="4" t="str">
        <f t="shared" si="9"/>
        <v>40</v>
      </c>
      <c r="C194" s="4" t="str">
        <f t="shared" ref="C194:C257" si="10">IF(ISBLANK(D194),"",TRIM(D194))</f>
        <v>40</v>
      </c>
      <c r="D194" s="84">
        <v>40</v>
      </c>
      <c r="E194" s="3" t="s">
        <v>512</v>
      </c>
      <c r="F194" s="3" t="s">
        <v>523</v>
      </c>
      <c r="G194" s="13" t="s">
        <v>270</v>
      </c>
      <c r="H194" s="14" t="s">
        <v>271</v>
      </c>
      <c r="I194" s="13" t="s">
        <v>272</v>
      </c>
      <c r="J194" s="13" t="s">
        <v>273</v>
      </c>
      <c r="K194" s="13" t="s">
        <v>274</v>
      </c>
      <c r="L194" s="2" t="s">
        <v>514</v>
      </c>
      <c r="M194" s="14">
        <v>4057962049857</v>
      </c>
      <c r="N194" s="13">
        <v>74.95</v>
      </c>
      <c r="O194" s="13" t="s">
        <v>28</v>
      </c>
      <c r="P194" s="13">
        <v>1.7</v>
      </c>
      <c r="Q194" s="84" t="s">
        <v>515</v>
      </c>
      <c r="R194" s="84" t="s">
        <v>149</v>
      </c>
      <c r="S194" s="84" t="str">
        <f>IF(T194="", "", IFERROR(VLOOKUP(T194, colorList!A:B,2,FALSE),""))</f>
        <v>fekete</v>
      </c>
      <c r="T194" s="84" t="str">
        <f t="shared" ref="T194:T257" si="11">IF(R194 = "", "", TRIM(R194))</f>
        <v>schwarz</v>
      </c>
    </row>
    <row r="195" spans="1:20" ht="60" customHeight="1" x14ac:dyDescent="0.25">
      <c r="A195" s="4" t="s">
        <v>524</v>
      </c>
      <c r="B195" s="4" t="str">
        <f t="shared" si="9"/>
        <v>41</v>
      </c>
      <c r="C195" s="4" t="str">
        <f t="shared" si="10"/>
        <v>41</v>
      </c>
      <c r="D195" s="84">
        <v>41</v>
      </c>
      <c r="E195" s="4" t="s">
        <v>512</v>
      </c>
      <c r="F195" s="4" t="s">
        <v>525</v>
      </c>
      <c r="G195" s="15" t="s">
        <v>270</v>
      </c>
      <c r="H195" s="16" t="s">
        <v>271</v>
      </c>
      <c r="I195" s="15" t="s">
        <v>272</v>
      </c>
      <c r="J195" s="15" t="s">
        <v>273</v>
      </c>
      <c r="K195" s="13" t="s">
        <v>274</v>
      </c>
      <c r="L195" s="1" t="s">
        <v>514</v>
      </c>
      <c r="M195" s="16">
        <v>4057962049864</v>
      </c>
      <c r="N195" s="15">
        <v>74.95</v>
      </c>
      <c r="O195" s="13" t="s">
        <v>28</v>
      </c>
      <c r="P195" s="15">
        <v>1.72</v>
      </c>
      <c r="Q195" s="84" t="s">
        <v>515</v>
      </c>
      <c r="R195" s="84" t="s">
        <v>149</v>
      </c>
      <c r="S195" s="84" t="str">
        <f>IF(T195="", "", IFERROR(VLOOKUP(T195, colorList!A:B,2,FALSE),""))</f>
        <v>fekete</v>
      </c>
      <c r="T195" s="84" t="str">
        <f t="shared" si="11"/>
        <v>schwarz</v>
      </c>
    </row>
    <row r="196" spans="1:20" ht="60" customHeight="1" x14ac:dyDescent="0.25">
      <c r="A196" s="3" t="s">
        <v>526</v>
      </c>
      <c r="B196" s="4" t="str">
        <f t="shared" si="9"/>
        <v>42</v>
      </c>
      <c r="C196" s="4" t="str">
        <f t="shared" si="10"/>
        <v>42</v>
      </c>
      <c r="D196" s="84">
        <v>42</v>
      </c>
      <c r="E196" s="3" t="s">
        <v>512</v>
      </c>
      <c r="F196" s="3" t="s">
        <v>527</v>
      </c>
      <c r="G196" s="13" t="s">
        <v>270</v>
      </c>
      <c r="H196" s="14" t="s">
        <v>271</v>
      </c>
      <c r="I196" s="13" t="s">
        <v>272</v>
      </c>
      <c r="J196" s="13" t="s">
        <v>273</v>
      </c>
      <c r="K196" s="13" t="s">
        <v>274</v>
      </c>
      <c r="L196" s="2" t="s">
        <v>514</v>
      </c>
      <c r="M196" s="14">
        <v>4057962049871</v>
      </c>
      <c r="N196" s="13">
        <v>74.95</v>
      </c>
      <c r="O196" s="13" t="s">
        <v>28</v>
      </c>
      <c r="P196" s="13">
        <v>1.9</v>
      </c>
      <c r="Q196" s="84" t="s">
        <v>515</v>
      </c>
      <c r="R196" s="84" t="s">
        <v>149</v>
      </c>
      <c r="S196" s="84" t="str">
        <f>IF(T196="", "", IFERROR(VLOOKUP(T196, colorList!A:B,2,FALSE),""))</f>
        <v>fekete</v>
      </c>
      <c r="T196" s="84" t="str">
        <f t="shared" si="11"/>
        <v>schwarz</v>
      </c>
    </row>
    <row r="197" spans="1:20" ht="60" customHeight="1" x14ac:dyDescent="0.25">
      <c r="A197" s="4" t="s">
        <v>528</v>
      </c>
      <c r="B197" s="4" t="str">
        <f t="shared" si="9"/>
        <v>43</v>
      </c>
      <c r="C197" s="4" t="str">
        <f t="shared" si="10"/>
        <v>43</v>
      </c>
      <c r="D197" s="84">
        <v>43</v>
      </c>
      <c r="E197" s="4" t="s">
        <v>512</v>
      </c>
      <c r="F197" s="4" t="s">
        <v>529</v>
      </c>
      <c r="G197" s="15" t="s">
        <v>270</v>
      </c>
      <c r="H197" s="16" t="s">
        <v>271</v>
      </c>
      <c r="I197" s="15" t="s">
        <v>272</v>
      </c>
      <c r="J197" s="15" t="s">
        <v>273</v>
      </c>
      <c r="K197" s="13" t="s">
        <v>274</v>
      </c>
      <c r="L197" s="1" t="s">
        <v>514</v>
      </c>
      <c r="M197" s="16">
        <v>4057962049888</v>
      </c>
      <c r="N197" s="15">
        <v>74.95</v>
      </c>
      <c r="O197" s="13" t="s">
        <v>28</v>
      </c>
      <c r="P197" s="15">
        <v>1.92</v>
      </c>
      <c r="Q197" s="84" t="s">
        <v>515</v>
      </c>
      <c r="R197" s="84" t="s">
        <v>149</v>
      </c>
      <c r="S197" s="84" t="str">
        <f>IF(T197="", "", IFERROR(VLOOKUP(T197, colorList!A:B,2,FALSE),""))</f>
        <v>fekete</v>
      </c>
      <c r="T197" s="84" t="str">
        <f t="shared" si="11"/>
        <v>schwarz</v>
      </c>
    </row>
    <row r="198" spans="1:20" ht="60" customHeight="1" x14ac:dyDescent="0.25">
      <c r="A198" s="3" t="s">
        <v>530</v>
      </c>
      <c r="B198" s="4" t="str">
        <f t="shared" si="9"/>
        <v>36</v>
      </c>
      <c r="C198" s="4" t="str">
        <f t="shared" si="10"/>
        <v>36</v>
      </c>
      <c r="D198" s="84">
        <v>36</v>
      </c>
      <c r="E198" s="3" t="s">
        <v>531</v>
      </c>
      <c r="F198" s="3" t="s">
        <v>532</v>
      </c>
      <c r="G198" s="13" t="s">
        <v>270</v>
      </c>
      <c r="H198" s="14" t="s">
        <v>271</v>
      </c>
      <c r="I198" s="13" t="s">
        <v>272</v>
      </c>
      <c r="J198" s="13" t="s">
        <v>273</v>
      </c>
      <c r="K198" s="13" t="s">
        <v>533</v>
      </c>
      <c r="L198" s="2" t="s">
        <v>534</v>
      </c>
      <c r="M198" s="14">
        <v>4057962125001</v>
      </c>
      <c r="N198" s="13">
        <v>79.95</v>
      </c>
      <c r="O198" s="13" t="s">
        <v>28</v>
      </c>
      <c r="P198" s="13">
        <v>0.9</v>
      </c>
      <c r="Q198" s="84" t="s">
        <v>535</v>
      </c>
      <c r="R198" s="84" t="s">
        <v>149</v>
      </c>
      <c r="S198" s="84" t="str">
        <f>IF(T198="", "", IFERROR(VLOOKUP(T198, colorList!A:B,2,FALSE),""))</f>
        <v>fekete</v>
      </c>
      <c r="T198" s="84" t="str">
        <f t="shared" si="11"/>
        <v>schwarz</v>
      </c>
    </row>
    <row r="199" spans="1:20" ht="60" customHeight="1" x14ac:dyDescent="0.25">
      <c r="A199" s="4" t="s">
        <v>536</v>
      </c>
      <c r="B199" s="4" t="str">
        <f t="shared" si="9"/>
        <v>37</v>
      </c>
      <c r="C199" s="4" t="str">
        <f t="shared" si="10"/>
        <v>37</v>
      </c>
      <c r="D199" s="84">
        <v>37</v>
      </c>
      <c r="E199" s="4" t="s">
        <v>531</v>
      </c>
      <c r="F199" s="4" t="s">
        <v>537</v>
      </c>
      <c r="G199" s="15" t="s">
        <v>270</v>
      </c>
      <c r="H199" s="16" t="s">
        <v>271</v>
      </c>
      <c r="I199" s="15" t="s">
        <v>272</v>
      </c>
      <c r="J199" s="15" t="s">
        <v>273</v>
      </c>
      <c r="K199" s="13" t="s">
        <v>533</v>
      </c>
      <c r="L199" s="1" t="s">
        <v>534</v>
      </c>
      <c r="M199" s="16">
        <v>4057962125926</v>
      </c>
      <c r="N199" s="15">
        <v>79.95</v>
      </c>
      <c r="O199" s="13" t="s">
        <v>28</v>
      </c>
      <c r="P199" s="15">
        <v>0.9</v>
      </c>
      <c r="Q199" s="84" t="s">
        <v>535</v>
      </c>
      <c r="R199" s="84" t="s">
        <v>149</v>
      </c>
      <c r="S199" s="84" t="str">
        <f>IF(T199="", "", IFERROR(VLOOKUP(T199, colorList!A:B,2,FALSE),""))</f>
        <v>fekete</v>
      </c>
      <c r="T199" s="84" t="str">
        <f t="shared" si="11"/>
        <v>schwarz</v>
      </c>
    </row>
    <row r="200" spans="1:20" ht="60" customHeight="1" x14ac:dyDescent="0.25">
      <c r="A200" s="3" t="s">
        <v>538</v>
      </c>
      <c r="B200" s="4" t="str">
        <f t="shared" si="9"/>
        <v>38</v>
      </c>
      <c r="C200" s="4" t="str">
        <f t="shared" si="10"/>
        <v>38</v>
      </c>
      <c r="D200" s="84">
        <v>38</v>
      </c>
      <c r="E200" s="3" t="s">
        <v>531</v>
      </c>
      <c r="F200" s="3" t="s">
        <v>539</v>
      </c>
      <c r="G200" s="13" t="s">
        <v>270</v>
      </c>
      <c r="H200" s="14" t="s">
        <v>271</v>
      </c>
      <c r="I200" s="13" t="s">
        <v>272</v>
      </c>
      <c r="J200" s="13" t="s">
        <v>273</v>
      </c>
      <c r="K200" s="13" t="s">
        <v>533</v>
      </c>
      <c r="L200" s="2" t="s">
        <v>534</v>
      </c>
      <c r="M200" s="14">
        <v>4057962125933</v>
      </c>
      <c r="N200" s="13">
        <v>79.95</v>
      </c>
      <c r="O200" s="13" t="s">
        <v>28</v>
      </c>
      <c r="P200" s="13">
        <v>0.9</v>
      </c>
      <c r="Q200" s="84" t="s">
        <v>535</v>
      </c>
      <c r="R200" s="84" t="s">
        <v>149</v>
      </c>
      <c r="S200" s="84" t="str">
        <f>IF(T200="", "", IFERROR(VLOOKUP(T200, colorList!A:B,2,FALSE),""))</f>
        <v>fekete</v>
      </c>
      <c r="T200" s="84" t="str">
        <f t="shared" si="11"/>
        <v>schwarz</v>
      </c>
    </row>
    <row r="201" spans="1:20" ht="60" customHeight="1" x14ac:dyDescent="0.25">
      <c r="A201" s="4" t="s">
        <v>540</v>
      </c>
      <c r="B201" s="4" t="str">
        <f t="shared" si="9"/>
        <v>39</v>
      </c>
      <c r="C201" s="4" t="str">
        <f t="shared" si="10"/>
        <v>39</v>
      </c>
      <c r="D201" s="84">
        <v>39</v>
      </c>
      <c r="E201" s="4" t="s">
        <v>531</v>
      </c>
      <c r="F201" s="4" t="s">
        <v>541</v>
      </c>
      <c r="G201" s="15" t="s">
        <v>270</v>
      </c>
      <c r="H201" s="16" t="s">
        <v>271</v>
      </c>
      <c r="I201" s="15" t="s">
        <v>272</v>
      </c>
      <c r="J201" s="15" t="s">
        <v>273</v>
      </c>
      <c r="K201" s="13" t="s">
        <v>533</v>
      </c>
      <c r="L201" s="1" t="s">
        <v>534</v>
      </c>
      <c r="M201" s="16">
        <v>4057962125940</v>
      </c>
      <c r="N201" s="15">
        <v>79.95</v>
      </c>
      <c r="O201" s="13" t="s">
        <v>28</v>
      </c>
      <c r="P201" s="15">
        <v>0.9</v>
      </c>
      <c r="Q201" s="84" t="s">
        <v>535</v>
      </c>
      <c r="R201" s="84" t="s">
        <v>149</v>
      </c>
      <c r="S201" s="84" t="str">
        <f>IF(T201="", "", IFERROR(VLOOKUP(T201, colorList!A:B,2,FALSE),""))</f>
        <v>fekete</v>
      </c>
      <c r="T201" s="84" t="str">
        <f t="shared" si="11"/>
        <v>schwarz</v>
      </c>
    </row>
    <row r="202" spans="1:20" ht="60" customHeight="1" x14ac:dyDescent="0.25">
      <c r="A202" s="3" t="s">
        <v>542</v>
      </c>
      <c r="B202" s="4" t="str">
        <f t="shared" si="9"/>
        <v>40</v>
      </c>
      <c r="C202" s="4" t="str">
        <f t="shared" si="10"/>
        <v>40</v>
      </c>
      <c r="D202" s="84">
        <v>40</v>
      </c>
      <c r="E202" s="3" t="s">
        <v>531</v>
      </c>
      <c r="F202" s="3" t="s">
        <v>543</v>
      </c>
      <c r="G202" s="13" t="s">
        <v>270</v>
      </c>
      <c r="H202" s="14" t="s">
        <v>271</v>
      </c>
      <c r="I202" s="13" t="s">
        <v>272</v>
      </c>
      <c r="J202" s="13" t="s">
        <v>273</v>
      </c>
      <c r="K202" s="13" t="s">
        <v>533</v>
      </c>
      <c r="L202" s="2" t="s">
        <v>534</v>
      </c>
      <c r="M202" s="14">
        <v>4057962125957</v>
      </c>
      <c r="N202" s="13">
        <v>79.95</v>
      </c>
      <c r="O202" s="13" t="s">
        <v>28</v>
      </c>
      <c r="P202" s="13">
        <v>0.9</v>
      </c>
      <c r="Q202" s="84" t="s">
        <v>535</v>
      </c>
      <c r="R202" s="84" t="s">
        <v>149</v>
      </c>
      <c r="S202" s="84" t="str">
        <f>IF(T202="", "", IFERROR(VLOOKUP(T202, colorList!A:B,2,FALSE),""))</f>
        <v>fekete</v>
      </c>
      <c r="T202" s="84" t="str">
        <f t="shared" si="11"/>
        <v>schwarz</v>
      </c>
    </row>
    <row r="203" spans="1:20" ht="60" customHeight="1" x14ac:dyDescent="0.25">
      <c r="A203" s="4" t="s">
        <v>544</v>
      </c>
      <c r="B203" s="4" t="str">
        <f t="shared" si="9"/>
        <v>41</v>
      </c>
      <c r="C203" s="4" t="str">
        <f t="shared" si="10"/>
        <v>41</v>
      </c>
      <c r="D203" s="84">
        <v>41</v>
      </c>
      <c r="E203" s="4" t="s">
        <v>531</v>
      </c>
      <c r="F203" s="4" t="s">
        <v>545</v>
      </c>
      <c r="G203" s="15" t="s">
        <v>270</v>
      </c>
      <c r="H203" s="16" t="s">
        <v>271</v>
      </c>
      <c r="I203" s="15" t="s">
        <v>272</v>
      </c>
      <c r="J203" s="15" t="s">
        <v>273</v>
      </c>
      <c r="K203" s="13" t="s">
        <v>533</v>
      </c>
      <c r="L203" s="1" t="s">
        <v>534</v>
      </c>
      <c r="M203" s="16">
        <v>4057962125964</v>
      </c>
      <c r="N203" s="15">
        <v>79.95</v>
      </c>
      <c r="O203" s="13" t="s">
        <v>28</v>
      </c>
      <c r="P203" s="15">
        <v>0.9</v>
      </c>
      <c r="Q203" s="84" t="s">
        <v>535</v>
      </c>
      <c r="R203" s="84" t="s">
        <v>149</v>
      </c>
      <c r="S203" s="84" t="str">
        <f>IF(T203="", "", IFERROR(VLOOKUP(T203, colorList!A:B,2,FALSE),""))</f>
        <v>fekete</v>
      </c>
      <c r="T203" s="84" t="str">
        <f t="shared" si="11"/>
        <v>schwarz</v>
      </c>
    </row>
    <row r="204" spans="1:20" s="75" customFormat="1" ht="60" customHeight="1" x14ac:dyDescent="0.25">
      <c r="A204" s="3" t="s">
        <v>546</v>
      </c>
      <c r="B204" s="4" t="str">
        <f t="shared" si="9"/>
        <v>42</v>
      </c>
      <c r="C204" s="4" t="str">
        <f t="shared" si="10"/>
        <v>42</v>
      </c>
      <c r="D204" s="84">
        <v>42</v>
      </c>
      <c r="E204" s="3" t="s">
        <v>531</v>
      </c>
      <c r="F204" s="3" t="s">
        <v>547</v>
      </c>
      <c r="G204" s="13" t="s">
        <v>270</v>
      </c>
      <c r="H204" s="14" t="s">
        <v>271</v>
      </c>
      <c r="I204" s="13" t="s">
        <v>272</v>
      </c>
      <c r="J204" s="13" t="s">
        <v>273</v>
      </c>
      <c r="K204" s="13" t="s">
        <v>533</v>
      </c>
      <c r="L204" s="2" t="s">
        <v>534</v>
      </c>
      <c r="M204" s="14">
        <v>4057962125971</v>
      </c>
      <c r="N204" s="13">
        <v>79.95</v>
      </c>
      <c r="O204" s="13" t="s">
        <v>28</v>
      </c>
      <c r="P204" s="13">
        <v>0.9</v>
      </c>
      <c r="Q204" s="84" t="s">
        <v>535</v>
      </c>
      <c r="R204" s="84" t="s">
        <v>149</v>
      </c>
      <c r="S204" s="84" t="str">
        <f>IF(T204="", "", IFERROR(VLOOKUP(T204, colorList!A:B,2,FALSE),""))</f>
        <v>fekete</v>
      </c>
      <c r="T204" s="84" t="str">
        <f t="shared" si="11"/>
        <v>schwarz</v>
      </c>
    </row>
    <row r="205" spans="1:20" ht="60" customHeight="1" x14ac:dyDescent="0.25">
      <c r="A205" s="4" t="s">
        <v>548</v>
      </c>
      <c r="B205" s="4" t="str">
        <f t="shared" si="9"/>
        <v>43</v>
      </c>
      <c r="C205" s="4" t="str">
        <f t="shared" si="10"/>
        <v>43</v>
      </c>
      <c r="D205" s="84">
        <v>43</v>
      </c>
      <c r="E205" s="4" t="s">
        <v>531</v>
      </c>
      <c r="F205" s="4" t="s">
        <v>549</v>
      </c>
      <c r="G205" s="15" t="s">
        <v>270</v>
      </c>
      <c r="H205" s="16" t="s">
        <v>271</v>
      </c>
      <c r="I205" s="15" t="s">
        <v>272</v>
      </c>
      <c r="J205" s="15" t="s">
        <v>273</v>
      </c>
      <c r="K205" s="13" t="s">
        <v>533</v>
      </c>
      <c r="L205" s="1" t="s">
        <v>534</v>
      </c>
      <c r="M205" s="16">
        <v>4057962125988</v>
      </c>
      <c r="N205" s="15">
        <v>79.95</v>
      </c>
      <c r="O205" s="13" t="s">
        <v>28</v>
      </c>
      <c r="P205" s="15">
        <v>0.9</v>
      </c>
      <c r="Q205" s="84" t="s">
        <v>535</v>
      </c>
      <c r="R205" s="84" t="s">
        <v>149</v>
      </c>
      <c r="S205" s="84" t="str">
        <f>IF(T205="", "", IFERROR(VLOOKUP(T205, colorList!A:B,2,FALSE),""))</f>
        <v>fekete</v>
      </c>
      <c r="T205" s="84" t="str">
        <f t="shared" si="11"/>
        <v>schwarz</v>
      </c>
    </row>
    <row r="206" spans="1:20" ht="60" customHeight="1" x14ac:dyDescent="0.25">
      <c r="A206" s="3" t="s">
        <v>550</v>
      </c>
      <c r="B206" s="4" t="str">
        <f t="shared" si="9"/>
        <v>28</v>
      </c>
      <c r="C206" s="4" t="str">
        <f t="shared" si="10"/>
        <v>28</v>
      </c>
      <c r="D206" s="84">
        <v>28</v>
      </c>
      <c r="E206" s="3" t="s">
        <v>551</v>
      </c>
      <c r="F206" s="3" t="s">
        <v>552</v>
      </c>
      <c r="G206" s="13" t="s">
        <v>270</v>
      </c>
      <c r="H206" s="14" t="s">
        <v>271</v>
      </c>
      <c r="I206" s="13" t="s">
        <v>272</v>
      </c>
      <c r="J206" s="13" t="s">
        <v>273</v>
      </c>
      <c r="K206" s="13" t="s">
        <v>274</v>
      </c>
      <c r="L206" s="2" t="s">
        <v>553</v>
      </c>
      <c r="M206" s="14">
        <v>4057962148437</v>
      </c>
      <c r="N206" s="13">
        <v>49.95</v>
      </c>
      <c r="O206" s="13" t="s">
        <v>28</v>
      </c>
      <c r="P206" s="13">
        <v>1.2330000000000001</v>
      </c>
      <c r="Q206" s="84" t="s">
        <v>554</v>
      </c>
      <c r="R206" s="84" t="s">
        <v>149</v>
      </c>
      <c r="S206" s="84" t="str">
        <f>IF(T206="", "", IFERROR(VLOOKUP(T206, colorList!A:B,2,FALSE),""))</f>
        <v>fekete</v>
      </c>
      <c r="T206" s="84" t="str">
        <f t="shared" si="11"/>
        <v>schwarz</v>
      </c>
    </row>
    <row r="207" spans="1:20" ht="60" customHeight="1" x14ac:dyDescent="0.25">
      <c r="A207" s="4" t="s">
        <v>555</v>
      </c>
      <c r="B207" s="4" t="str">
        <f t="shared" si="9"/>
        <v>29</v>
      </c>
      <c r="C207" s="4" t="str">
        <f t="shared" si="10"/>
        <v>29</v>
      </c>
      <c r="D207" s="84">
        <v>29</v>
      </c>
      <c r="E207" s="3" t="s">
        <v>551</v>
      </c>
      <c r="F207" s="4" t="s">
        <v>556</v>
      </c>
      <c r="G207" s="15" t="s">
        <v>270</v>
      </c>
      <c r="H207" s="16" t="s">
        <v>271</v>
      </c>
      <c r="I207" s="15" t="s">
        <v>272</v>
      </c>
      <c r="J207" s="15" t="s">
        <v>273</v>
      </c>
      <c r="K207" s="13" t="s">
        <v>274</v>
      </c>
      <c r="L207" s="1" t="s">
        <v>553</v>
      </c>
      <c r="M207" s="16">
        <v>4057962148420</v>
      </c>
      <c r="N207" s="15">
        <v>49.95</v>
      </c>
      <c r="O207" s="13" t="s">
        <v>28</v>
      </c>
      <c r="P207" s="15">
        <v>1.2330000000000001</v>
      </c>
      <c r="Q207" s="84" t="s">
        <v>554</v>
      </c>
      <c r="R207" s="84" t="s">
        <v>149</v>
      </c>
      <c r="S207" s="84" t="str">
        <f>IF(T207="", "", IFERROR(VLOOKUP(T207, colorList!A:B,2,FALSE),""))</f>
        <v>fekete</v>
      </c>
      <c r="T207" s="84" t="str">
        <f t="shared" si="11"/>
        <v>schwarz</v>
      </c>
    </row>
    <row r="208" spans="1:20" ht="60" customHeight="1" x14ac:dyDescent="0.25">
      <c r="A208" s="3" t="s">
        <v>557</v>
      </c>
      <c r="B208" s="4" t="str">
        <f t="shared" si="9"/>
        <v>30</v>
      </c>
      <c r="C208" s="4" t="str">
        <f t="shared" si="10"/>
        <v>30</v>
      </c>
      <c r="D208" s="84">
        <v>30</v>
      </c>
      <c r="E208" s="3" t="s">
        <v>551</v>
      </c>
      <c r="F208" s="3" t="s">
        <v>558</v>
      </c>
      <c r="G208" s="13" t="s">
        <v>270</v>
      </c>
      <c r="H208" s="14" t="s">
        <v>271</v>
      </c>
      <c r="I208" s="13" t="s">
        <v>272</v>
      </c>
      <c r="J208" s="13" t="s">
        <v>273</v>
      </c>
      <c r="K208" s="13" t="s">
        <v>274</v>
      </c>
      <c r="L208" s="2" t="s">
        <v>553</v>
      </c>
      <c r="M208" s="14">
        <v>4057962148413</v>
      </c>
      <c r="N208" s="13">
        <v>49.95</v>
      </c>
      <c r="O208" s="13" t="s">
        <v>28</v>
      </c>
      <c r="P208" s="13">
        <v>1.2330000000000001</v>
      </c>
      <c r="Q208" s="84" t="s">
        <v>554</v>
      </c>
      <c r="R208" s="84" t="s">
        <v>149</v>
      </c>
      <c r="S208" s="84" t="str">
        <f>IF(T208="", "", IFERROR(VLOOKUP(T208, colorList!A:B,2,FALSE),""))</f>
        <v>fekete</v>
      </c>
      <c r="T208" s="84" t="str">
        <f t="shared" si="11"/>
        <v>schwarz</v>
      </c>
    </row>
    <row r="209" spans="1:20" ht="60" customHeight="1" x14ac:dyDescent="0.25">
      <c r="A209" s="4" t="s">
        <v>559</v>
      </c>
      <c r="B209" s="4" t="str">
        <f t="shared" si="9"/>
        <v>31</v>
      </c>
      <c r="C209" s="4" t="str">
        <f t="shared" si="10"/>
        <v>31</v>
      </c>
      <c r="D209" s="84">
        <v>31</v>
      </c>
      <c r="E209" s="3" t="s">
        <v>551</v>
      </c>
      <c r="F209" s="4" t="s">
        <v>560</v>
      </c>
      <c r="G209" s="15" t="s">
        <v>270</v>
      </c>
      <c r="H209" s="16" t="s">
        <v>271</v>
      </c>
      <c r="I209" s="15" t="s">
        <v>272</v>
      </c>
      <c r="J209" s="15" t="s">
        <v>273</v>
      </c>
      <c r="K209" s="13" t="s">
        <v>274</v>
      </c>
      <c r="L209" s="1" t="s">
        <v>553</v>
      </c>
      <c r="M209" s="16">
        <v>4057962148406</v>
      </c>
      <c r="N209" s="15">
        <v>49.95</v>
      </c>
      <c r="O209" s="13" t="s">
        <v>28</v>
      </c>
      <c r="P209" s="15">
        <v>1.2330000000000001</v>
      </c>
      <c r="Q209" s="84" t="s">
        <v>554</v>
      </c>
      <c r="R209" s="84" t="s">
        <v>149</v>
      </c>
      <c r="S209" s="84" t="str">
        <f>IF(T209="", "", IFERROR(VLOOKUP(T209, colorList!A:B,2,FALSE),""))</f>
        <v>fekete</v>
      </c>
      <c r="T209" s="84" t="str">
        <f t="shared" si="11"/>
        <v>schwarz</v>
      </c>
    </row>
    <row r="210" spans="1:20" ht="60" customHeight="1" x14ac:dyDescent="0.25">
      <c r="A210" s="3" t="s">
        <v>561</v>
      </c>
      <c r="B210" s="4" t="str">
        <f t="shared" si="9"/>
        <v>32</v>
      </c>
      <c r="C210" s="4" t="str">
        <f t="shared" si="10"/>
        <v>32</v>
      </c>
      <c r="D210" s="84">
        <v>32</v>
      </c>
      <c r="E210" s="3" t="s">
        <v>551</v>
      </c>
      <c r="F210" s="3" t="s">
        <v>562</v>
      </c>
      <c r="G210" s="13" t="s">
        <v>270</v>
      </c>
      <c r="H210" s="14" t="s">
        <v>271</v>
      </c>
      <c r="I210" s="13" t="s">
        <v>272</v>
      </c>
      <c r="J210" s="13" t="s">
        <v>273</v>
      </c>
      <c r="K210" s="13" t="s">
        <v>274</v>
      </c>
      <c r="L210" s="2" t="s">
        <v>553</v>
      </c>
      <c r="M210" s="14">
        <v>4057962113251</v>
      </c>
      <c r="N210" s="13">
        <v>49.95</v>
      </c>
      <c r="O210" s="13" t="s">
        <v>28</v>
      </c>
      <c r="P210" s="13">
        <v>0.7</v>
      </c>
      <c r="Q210" s="84" t="s">
        <v>554</v>
      </c>
      <c r="R210" s="84" t="s">
        <v>149</v>
      </c>
      <c r="S210" s="84" t="str">
        <f>IF(T210="", "", IFERROR(VLOOKUP(T210, colorList!A:B,2,FALSE),""))</f>
        <v>fekete</v>
      </c>
      <c r="T210" s="84" t="str">
        <f t="shared" si="11"/>
        <v>schwarz</v>
      </c>
    </row>
    <row r="211" spans="1:20" ht="60" customHeight="1" x14ac:dyDescent="0.25">
      <c r="A211" s="4" t="s">
        <v>563</v>
      </c>
      <c r="B211" s="4" t="str">
        <f t="shared" si="9"/>
        <v>33</v>
      </c>
      <c r="C211" s="4" t="str">
        <f t="shared" si="10"/>
        <v>33</v>
      </c>
      <c r="D211" s="84">
        <v>33</v>
      </c>
      <c r="E211" s="3" t="s">
        <v>551</v>
      </c>
      <c r="F211" s="4" t="s">
        <v>564</v>
      </c>
      <c r="G211" s="15" t="s">
        <v>270</v>
      </c>
      <c r="H211" s="16" t="s">
        <v>271</v>
      </c>
      <c r="I211" s="15" t="s">
        <v>272</v>
      </c>
      <c r="J211" s="15" t="s">
        <v>273</v>
      </c>
      <c r="K211" s="13" t="s">
        <v>274</v>
      </c>
      <c r="L211" s="1" t="s">
        <v>553</v>
      </c>
      <c r="M211" s="16">
        <v>4057962113244</v>
      </c>
      <c r="N211" s="15">
        <v>49.95</v>
      </c>
      <c r="O211" s="13" t="s">
        <v>28</v>
      </c>
      <c r="P211" s="15">
        <v>0.75</v>
      </c>
      <c r="Q211" s="84" t="s">
        <v>554</v>
      </c>
      <c r="R211" s="84" t="s">
        <v>149</v>
      </c>
      <c r="S211" s="84" t="str">
        <f>IF(T211="", "", IFERROR(VLOOKUP(T211, colorList!A:B,2,FALSE),""))</f>
        <v>fekete</v>
      </c>
      <c r="T211" s="84" t="str">
        <f t="shared" si="11"/>
        <v>schwarz</v>
      </c>
    </row>
    <row r="212" spans="1:20" ht="60" customHeight="1" x14ac:dyDescent="0.25">
      <c r="A212" s="3" t="s">
        <v>565</v>
      </c>
      <c r="B212" s="4" t="str">
        <f t="shared" si="9"/>
        <v>34</v>
      </c>
      <c r="C212" s="4" t="str">
        <f t="shared" si="10"/>
        <v>34</v>
      </c>
      <c r="D212" s="84">
        <v>34</v>
      </c>
      <c r="E212" s="3" t="s">
        <v>551</v>
      </c>
      <c r="F212" s="3" t="s">
        <v>566</v>
      </c>
      <c r="G212" s="13" t="s">
        <v>270</v>
      </c>
      <c r="H212" s="14" t="s">
        <v>271</v>
      </c>
      <c r="I212" s="13" t="s">
        <v>272</v>
      </c>
      <c r="J212" s="13" t="s">
        <v>273</v>
      </c>
      <c r="K212" s="13" t="s">
        <v>274</v>
      </c>
      <c r="L212" s="2" t="s">
        <v>553</v>
      </c>
      <c r="M212" s="14">
        <v>4057962113237</v>
      </c>
      <c r="N212" s="13">
        <v>49.95</v>
      </c>
      <c r="O212" s="13" t="s">
        <v>28</v>
      </c>
      <c r="P212" s="13">
        <v>0.8</v>
      </c>
      <c r="Q212" s="84" t="s">
        <v>554</v>
      </c>
      <c r="R212" s="84" t="s">
        <v>149</v>
      </c>
      <c r="S212" s="84" t="str">
        <f>IF(T212="", "", IFERROR(VLOOKUP(T212, colorList!A:B,2,FALSE),""))</f>
        <v>fekete</v>
      </c>
      <c r="T212" s="84" t="str">
        <f t="shared" si="11"/>
        <v>schwarz</v>
      </c>
    </row>
    <row r="213" spans="1:20" s="75" customFormat="1" ht="60" customHeight="1" x14ac:dyDescent="0.25">
      <c r="A213" s="4" t="s">
        <v>567</v>
      </c>
      <c r="B213" s="4" t="str">
        <f t="shared" si="9"/>
        <v>35</v>
      </c>
      <c r="C213" s="4" t="str">
        <f t="shared" si="10"/>
        <v>35</v>
      </c>
      <c r="D213" s="84">
        <v>35</v>
      </c>
      <c r="E213" s="3" t="s">
        <v>551</v>
      </c>
      <c r="F213" s="4" t="s">
        <v>568</v>
      </c>
      <c r="G213" s="15" t="s">
        <v>270</v>
      </c>
      <c r="H213" s="16" t="s">
        <v>271</v>
      </c>
      <c r="I213" s="15" t="s">
        <v>272</v>
      </c>
      <c r="J213" s="15" t="s">
        <v>273</v>
      </c>
      <c r="K213" s="13" t="s">
        <v>274</v>
      </c>
      <c r="L213" s="1" t="s">
        <v>553</v>
      </c>
      <c r="M213" s="16">
        <v>4057962113220</v>
      </c>
      <c r="N213" s="15">
        <v>49.95</v>
      </c>
      <c r="O213" s="13" t="s">
        <v>28</v>
      </c>
      <c r="P213" s="15">
        <v>0.85</v>
      </c>
      <c r="Q213" s="84" t="s">
        <v>554</v>
      </c>
      <c r="R213" s="84" t="s">
        <v>149</v>
      </c>
      <c r="S213" s="84" t="str">
        <f>IF(T213="", "", IFERROR(VLOOKUP(T213, colorList!A:B,2,FALSE),""))</f>
        <v>fekete</v>
      </c>
      <c r="T213" s="84" t="str">
        <f t="shared" si="11"/>
        <v>schwarz</v>
      </c>
    </row>
    <row r="214" spans="1:20" ht="60" customHeight="1" x14ac:dyDescent="0.25">
      <c r="A214" s="3" t="s">
        <v>569</v>
      </c>
      <c r="B214" s="4" t="str">
        <f t="shared" si="9"/>
        <v>36</v>
      </c>
      <c r="C214" s="4" t="str">
        <f t="shared" si="10"/>
        <v>36</v>
      </c>
      <c r="D214" s="84">
        <v>36</v>
      </c>
      <c r="E214" s="3" t="s">
        <v>570</v>
      </c>
      <c r="F214" s="3" t="s">
        <v>571</v>
      </c>
      <c r="G214" s="13" t="s">
        <v>270</v>
      </c>
      <c r="H214" s="14" t="s">
        <v>271</v>
      </c>
      <c r="I214" s="13" t="s">
        <v>272</v>
      </c>
      <c r="J214" s="13" t="s">
        <v>273</v>
      </c>
      <c r="K214" s="13" t="s">
        <v>274</v>
      </c>
      <c r="L214" s="2" t="s">
        <v>553</v>
      </c>
      <c r="M214" s="14">
        <v>4043969180181</v>
      </c>
      <c r="N214" s="13">
        <v>49.95</v>
      </c>
      <c r="O214" s="13" t="s">
        <v>28</v>
      </c>
      <c r="P214" s="13">
        <v>0.9</v>
      </c>
      <c r="Q214" s="84" t="s">
        <v>554</v>
      </c>
      <c r="R214" s="84" t="s">
        <v>149</v>
      </c>
      <c r="S214" s="84" t="str">
        <f>IF(T214="", "", IFERROR(VLOOKUP(T214, colorList!A:B,2,FALSE),""))</f>
        <v>fekete</v>
      </c>
      <c r="T214" s="84" t="str">
        <f t="shared" si="11"/>
        <v>schwarz</v>
      </c>
    </row>
    <row r="215" spans="1:20" ht="60" customHeight="1" x14ac:dyDescent="0.25">
      <c r="A215" s="4" t="s">
        <v>572</v>
      </c>
      <c r="B215" s="4" t="str">
        <f t="shared" si="9"/>
        <v>37</v>
      </c>
      <c r="C215" s="4" t="str">
        <f t="shared" si="10"/>
        <v>37</v>
      </c>
      <c r="D215" s="84">
        <v>37</v>
      </c>
      <c r="E215" s="4" t="s">
        <v>570</v>
      </c>
      <c r="F215" s="4" t="s">
        <v>573</v>
      </c>
      <c r="G215" s="15" t="s">
        <v>270</v>
      </c>
      <c r="H215" s="16" t="s">
        <v>271</v>
      </c>
      <c r="I215" s="15" t="s">
        <v>272</v>
      </c>
      <c r="J215" s="15" t="s">
        <v>273</v>
      </c>
      <c r="K215" s="13" t="s">
        <v>274</v>
      </c>
      <c r="L215" s="1" t="s">
        <v>553</v>
      </c>
      <c r="M215" s="16">
        <v>4043969180198</v>
      </c>
      <c r="N215" s="15">
        <v>49.95</v>
      </c>
      <c r="O215" s="13" t="s">
        <v>28</v>
      </c>
      <c r="P215" s="15">
        <v>0.95</v>
      </c>
      <c r="Q215" s="84" t="s">
        <v>554</v>
      </c>
      <c r="R215" s="84" t="s">
        <v>149</v>
      </c>
      <c r="S215" s="84" t="str">
        <f>IF(T215="", "", IFERROR(VLOOKUP(T215, colorList!A:B,2,FALSE),""))</f>
        <v>fekete</v>
      </c>
      <c r="T215" s="84" t="str">
        <f t="shared" si="11"/>
        <v>schwarz</v>
      </c>
    </row>
    <row r="216" spans="1:20" ht="60" customHeight="1" x14ac:dyDescent="0.25">
      <c r="A216" s="3" t="s">
        <v>574</v>
      </c>
      <c r="B216" s="4" t="str">
        <f t="shared" si="9"/>
        <v>38</v>
      </c>
      <c r="C216" s="4" t="str">
        <f t="shared" si="10"/>
        <v>38</v>
      </c>
      <c r="D216" s="84">
        <v>38</v>
      </c>
      <c r="E216" s="3" t="s">
        <v>570</v>
      </c>
      <c r="F216" s="3" t="s">
        <v>575</v>
      </c>
      <c r="G216" s="13" t="s">
        <v>270</v>
      </c>
      <c r="H216" s="14" t="s">
        <v>271</v>
      </c>
      <c r="I216" s="13" t="s">
        <v>272</v>
      </c>
      <c r="J216" s="13" t="s">
        <v>273</v>
      </c>
      <c r="K216" s="13" t="s">
        <v>274</v>
      </c>
      <c r="L216" s="2" t="s">
        <v>553</v>
      </c>
      <c r="M216" s="14">
        <v>4043969180204</v>
      </c>
      <c r="N216" s="13">
        <v>49.95</v>
      </c>
      <c r="O216" s="13" t="s">
        <v>28</v>
      </c>
      <c r="P216" s="13">
        <v>1</v>
      </c>
      <c r="Q216" s="84" t="s">
        <v>554</v>
      </c>
      <c r="R216" s="84" t="s">
        <v>149</v>
      </c>
      <c r="S216" s="84" t="str">
        <f>IF(T216="", "", IFERROR(VLOOKUP(T216, colorList!A:B,2,FALSE),""))</f>
        <v>fekete</v>
      </c>
      <c r="T216" s="84" t="str">
        <f t="shared" si="11"/>
        <v>schwarz</v>
      </c>
    </row>
    <row r="217" spans="1:20" ht="60" customHeight="1" x14ac:dyDescent="0.25">
      <c r="A217" s="4" t="s">
        <v>576</v>
      </c>
      <c r="B217" s="4" t="str">
        <f t="shared" si="9"/>
        <v>39</v>
      </c>
      <c r="C217" s="4" t="str">
        <f t="shared" si="10"/>
        <v>39</v>
      </c>
      <c r="D217" s="84">
        <v>39</v>
      </c>
      <c r="E217" s="4" t="s">
        <v>570</v>
      </c>
      <c r="F217" s="4" t="s">
        <v>577</v>
      </c>
      <c r="G217" s="15" t="s">
        <v>270</v>
      </c>
      <c r="H217" s="16" t="s">
        <v>271</v>
      </c>
      <c r="I217" s="15" t="s">
        <v>272</v>
      </c>
      <c r="J217" s="15" t="s">
        <v>273</v>
      </c>
      <c r="K217" s="13" t="s">
        <v>274</v>
      </c>
      <c r="L217" s="1" t="s">
        <v>553</v>
      </c>
      <c r="M217" s="16">
        <v>4043969180211</v>
      </c>
      <c r="N217" s="15">
        <v>49.95</v>
      </c>
      <c r="O217" s="13" t="s">
        <v>28</v>
      </c>
      <c r="P217" s="15">
        <v>1.1000000000000001</v>
      </c>
      <c r="Q217" s="84" t="s">
        <v>554</v>
      </c>
      <c r="R217" s="84" t="s">
        <v>149</v>
      </c>
      <c r="S217" s="84" t="str">
        <f>IF(T217="", "", IFERROR(VLOOKUP(T217, colorList!A:B,2,FALSE),""))</f>
        <v>fekete</v>
      </c>
      <c r="T217" s="84" t="str">
        <f t="shared" si="11"/>
        <v>schwarz</v>
      </c>
    </row>
    <row r="218" spans="1:20" ht="60" customHeight="1" x14ac:dyDescent="0.25">
      <c r="A218" s="3" t="s">
        <v>578</v>
      </c>
      <c r="B218" s="4" t="str">
        <f t="shared" si="9"/>
        <v>40</v>
      </c>
      <c r="C218" s="4" t="str">
        <f t="shared" si="10"/>
        <v>40</v>
      </c>
      <c r="D218" s="84">
        <v>40</v>
      </c>
      <c r="E218" s="3" t="s">
        <v>570</v>
      </c>
      <c r="F218" s="3" t="s">
        <v>579</v>
      </c>
      <c r="G218" s="13" t="s">
        <v>270</v>
      </c>
      <c r="H218" s="14" t="s">
        <v>271</v>
      </c>
      <c r="I218" s="13" t="s">
        <v>272</v>
      </c>
      <c r="J218" s="13" t="s">
        <v>273</v>
      </c>
      <c r="K218" s="13" t="s">
        <v>274</v>
      </c>
      <c r="L218" s="2" t="s">
        <v>553</v>
      </c>
      <c r="M218" s="14">
        <v>4043969180228</v>
      </c>
      <c r="N218" s="13">
        <v>49.95</v>
      </c>
      <c r="O218" s="13" t="s">
        <v>28</v>
      </c>
      <c r="P218" s="13">
        <v>1.2</v>
      </c>
      <c r="Q218" s="84" t="s">
        <v>554</v>
      </c>
      <c r="R218" s="84" t="s">
        <v>149</v>
      </c>
      <c r="S218" s="84" t="str">
        <f>IF(T218="", "", IFERROR(VLOOKUP(T218, colorList!A:B,2,FALSE),""))</f>
        <v>fekete</v>
      </c>
      <c r="T218" s="84" t="str">
        <f t="shared" si="11"/>
        <v>schwarz</v>
      </c>
    </row>
    <row r="219" spans="1:20" ht="60" customHeight="1" x14ac:dyDescent="0.25">
      <c r="A219" s="4" t="s">
        <v>580</v>
      </c>
      <c r="B219" s="4" t="str">
        <f t="shared" si="9"/>
        <v>41</v>
      </c>
      <c r="C219" s="4" t="str">
        <f t="shared" si="10"/>
        <v>41</v>
      </c>
      <c r="D219" s="84">
        <v>41</v>
      </c>
      <c r="E219" s="4" t="s">
        <v>570</v>
      </c>
      <c r="F219" s="4" t="s">
        <v>581</v>
      </c>
      <c r="G219" s="15" t="s">
        <v>270</v>
      </c>
      <c r="H219" s="16" t="s">
        <v>271</v>
      </c>
      <c r="I219" s="15" t="s">
        <v>272</v>
      </c>
      <c r="J219" s="15" t="s">
        <v>273</v>
      </c>
      <c r="K219" s="13" t="s">
        <v>274</v>
      </c>
      <c r="L219" s="1" t="s">
        <v>553</v>
      </c>
      <c r="M219" s="16">
        <v>4043969180235</v>
      </c>
      <c r="N219" s="15">
        <v>49.95</v>
      </c>
      <c r="O219" s="13" t="s">
        <v>28</v>
      </c>
      <c r="P219" s="15">
        <v>1.3</v>
      </c>
      <c r="Q219" s="84" t="s">
        <v>554</v>
      </c>
      <c r="R219" s="84" t="s">
        <v>149</v>
      </c>
      <c r="S219" s="84" t="str">
        <f>IF(T219="", "", IFERROR(VLOOKUP(T219, colorList!A:B,2,FALSE),""))</f>
        <v>fekete</v>
      </c>
      <c r="T219" s="84" t="str">
        <f t="shared" si="11"/>
        <v>schwarz</v>
      </c>
    </row>
    <row r="220" spans="1:20" ht="60" customHeight="1" x14ac:dyDescent="0.25">
      <c r="A220" s="3" t="s">
        <v>582</v>
      </c>
      <c r="B220" s="4" t="str">
        <f t="shared" si="9"/>
        <v>42</v>
      </c>
      <c r="C220" s="4" t="str">
        <f t="shared" si="10"/>
        <v>42</v>
      </c>
      <c r="D220" s="84">
        <v>42</v>
      </c>
      <c r="E220" s="3" t="s">
        <v>570</v>
      </c>
      <c r="F220" s="3" t="s">
        <v>583</v>
      </c>
      <c r="G220" s="13" t="s">
        <v>270</v>
      </c>
      <c r="H220" s="14" t="s">
        <v>271</v>
      </c>
      <c r="I220" s="13" t="s">
        <v>272</v>
      </c>
      <c r="J220" s="13" t="s">
        <v>273</v>
      </c>
      <c r="K220" s="13" t="s">
        <v>274</v>
      </c>
      <c r="L220" s="2" t="s">
        <v>553</v>
      </c>
      <c r="M220" s="14">
        <v>4043969180242</v>
      </c>
      <c r="N220" s="13">
        <v>49.95</v>
      </c>
      <c r="O220" s="13" t="s">
        <v>28</v>
      </c>
      <c r="P220" s="13">
        <v>1.4</v>
      </c>
      <c r="Q220" s="84" t="s">
        <v>554</v>
      </c>
      <c r="R220" s="84" t="s">
        <v>149</v>
      </c>
      <c r="S220" s="84" t="str">
        <f>IF(T220="", "", IFERROR(VLOOKUP(T220, colorList!A:B,2,FALSE),""))</f>
        <v>fekete</v>
      </c>
      <c r="T220" s="84" t="str">
        <f t="shared" si="11"/>
        <v>schwarz</v>
      </c>
    </row>
    <row r="221" spans="1:20" ht="60" customHeight="1" x14ac:dyDescent="0.25">
      <c r="A221" s="4" t="s">
        <v>584</v>
      </c>
      <c r="B221" s="4" t="str">
        <f t="shared" si="9"/>
        <v>43</v>
      </c>
      <c r="C221" s="4" t="str">
        <f t="shared" si="10"/>
        <v>43</v>
      </c>
      <c r="D221" s="84">
        <v>43</v>
      </c>
      <c r="E221" s="4" t="s">
        <v>570</v>
      </c>
      <c r="F221" s="4" t="s">
        <v>585</v>
      </c>
      <c r="G221" s="15" t="s">
        <v>270</v>
      </c>
      <c r="H221" s="16" t="s">
        <v>271</v>
      </c>
      <c r="I221" s="15" t="s">
        <v>272</v>
      </c>
      <c r="J221" s="15" t="s">
        <v>273</v>
      </c>
      <c r="K221" s="13" t="s">
        <v>274</v>
      </c>
      <c r="L221" s="1" t="s">
        <v>553</v>
      </c>
      <c r="M221" s="16">
        <v>4043969362631</v>
      </c>
      <c r="N221" s="15">
        <v>49.95</v>
      </c>
      <c r="O221" s="13" t="s">
        <v>28</v>
      </c>
      <c r="P221" s="15">
        <v>1.5</v>
      </c>
      <c r="Q221" s="84" t="s">
        <v>554</v>
      </c>
      <c r="R221" s="84" t="s">
        <v>149</v>
      </c>
      <c r="S221" s="84" t="str">
        <f>IF(T221="", "", IFERROR(VLOOKUP(T221, colorList!A:B,2,FALSE),""))</f>
        <v>fekete</v>
      </c>
      <c r="T221" s="84" t="str">
        <f t="shared" si="11"/>
        <v>schwarz</v>
      </c>
    </row>
    <row r="222" spans="1:20" ht="60" customHeight="1" x14ac:dyDescent="0.25">
      <c r="A222" s="3" t="s">
        <v>586</v>
      </c>
      <c r="B222" s="4" t="str">
        <f t="shared" ref="B222:B285" si="12">IF(ISBLANK(D222),"",TRIM(D222))</f>
        <v>44</v>
      </c>
      <c r="C222" s="4" t="str">
        <f t="shared" si="10"/>
        <v>44</v>
      </c>
      <c r="D222" s="84">
        <v>44</v>
      </c>
      <c r="E222" s="3" t="s">
        <v>570</v>
      </c>
      <c r="F222" s="3" t="s">
        <v>587</v>
      </c>
      <c r="G222" s="13" t="s">
        <v>270</v>
      </c>
      <c r="H222" s="14" t="s">
        <v>271</v>
      </c>
      <c r="I222" s="13" t="s">
        <v>272</v>
      </c>
      <c r="J222" s="13" t="s">
        <v>273</v>
      </c>
      <c r="K222" s="13" t="s">
        <v>274</v>
      </c>
      <c r="L222" s="2" t="s">
        <v>553</v>
      </c>
      <c r="M222" s="14">
        <v>4057962148444</v>
      </c>
      <c r="N222" s="13">
        <v>49.95</v>
      </c>
      <c r="O222" s="13" t="s">
        <v>28</v>
      </c>
      <c r="P222" s="13">
        <v>1.2330000000000001</v>
      </c>
      <c r="Q222" s="84" t="s">
        <v>554</v>
      </c>
      <c r="R222" s="84" t="s">
        <v>149</v>
      </c>
      <c r="S222" s="84" t="str">
        <f>IF(T222="", "", IFERROR(VLOOKUP(T222, colorList!A:B,2,FALSE),""))</f>
        <v>fekete</v>
      </c>
      <c r="T222" s="84" t="str">
        <f t="shared" si="11"/>
        <v>schwarz</v>
      </c>
    </row>
    <row r="223" spans="1:20" ht="60" customHeight="1" x14ac:dyDescent="0.25">
      <c r="A223" s="4" t="s">
        <v>588</v>
      </c>
      <c r="B223" s="4" t="str">
        <f t="shared" si="12"/>
        <v>45</v>
      </c>
      <c r="C223" s="4" t="str">
        <f t="shared" si="10"/>
        <v>45</v>
      </c>
      <c r="D223" s="84">
        <v>45</v>
      </c>
      <c r="E223" s="4" t="s">
        <v>570</v>
      </c>
      <c r="F223" s="4" t="s">
        <v>589</v>
      </c>
      <c r="G223" s="15" t="s">
        <v>270</v>
      </c>
      <c r="H223" s="16" t="s">
        <v>271</v>
      </c>
      <c r="I223" s="15" t="s">
        <v>272</v>
      </c>
      <c r="J223" s="15" t="s">
        <v>273</v>
      </c>
      <c r="K223" s="13" t="s">
        <v>274</v>
      </c>
      <c r="L223" s="1" t="s">
        <v>553</v>
      </c>
      <c r="M223" s="16">
        <v>4057962148451</v>
      </c>
      <c r="N223" s="15">
        <v>49.95</v>
      </c>
      <c r="O223" s="13" t="s">
        <v>28</v>
      </c>
      <c r="P223" s="15">
        <v>1.2330000000000001</v>
      </c>
      <c r="Q223" s="84" t="s">
        <v>554</v>
      </c>
      <c r="R223" s="84" t="s">
        <v>149</v>
      </c>
      <c r="S223" s="84" t="str">
        <f>IF(T223="", "", IFERROR(VLOOKUP(T223, colorList!A:B,2,FALSE),""))</f>
        <v>fekete</v>
      </c>
      <c r="T223" s="84" t="str">
        <f t="shared" si="11"/>
        <v>schwarz</v>
      </c>
    </row>
    <row r="224" spans="1:20" ht="60" customHeight="1" x14ac:dyDescent="0.25">
      <c r="A224" s="3" t="s">
        <v>590</v>
      </c>
      <c r="B224" s="4" t="str">
        <f t="shared" si="12"/>
        <v>46</v>
      </c>
      <c r="C224" s="4" t="str">
        <f t="shared" si="10"/>
        <v>46</v>
      </c>
      <c r="D224" s="84">
        <v>46</v>
      </c>
      <c r="E224" s="3" t="s">
        <v>570</v>
      </c>
      <c r="F224" s="3" t="s">
        <v>591</v>
      </c>
      <c r="G224" s="13" t="s">
        <v>270</v>
      </c>
      <c r="H224" s="14" t="s">
        <v>271</v>
      </c>
      <c r="I224" s="13" t="s">
        <v>272</v>
      </c>
      <c r="J224" s="13" t="s">
        <v>273</v>
      </c>
      <c r="K224" s="13" t="s">
        <v>274</v>
      </c>
      <c r="L224" s="2" t="s">
        <v>553</v>
      </c>
      <c r="M224" s="14">
        <v>4057962148468</v>
      </c>
      <c r="N224" s="13">
        <v>49.95</v>
      </c>
      <c r="O224" s="13" t="s">
        <v>28</v>
      </c>
      <c r="P224" s="13">
        <v>1.2330000000000001</v>
      </c>
      <c r="Q224" s="84" t="s">
        <v>554</v>
      </c>
      <c r="R224" s="84" t="s">
        <v>149</v>
      </c>
      <c r="S224" s="84" t="str">
        <f>IF(T224="", "", IFERROR(VLOOKUP(T224, colorList!A:B,2,FALSE),""))</f>
        <v>fekete</v>
      </c>
      <c r="T224" s="84" t="str">
        <f t="shared" si="11"/>
        <v>schwarz</v>
      </c>
    </row>
    <row r="225" spans="1:20" ht="60" customHeight="1" x14ac:dyDescent="0.25">
      <c r="A225" s="4" t="s">
        <v>592</v>
      </c>
      <c r="B225" s="4" t="str">
        <f t="shared" si="12"/>
        <v>36</v>
      </c>
      <c r="C225" s="4" t="str">
        <f t="shared" si="10"/>
        <v>36</v>
      </c>
      <c r="D225" s="84">
        <v>36</v>
      </c>
      <c r="E225" s="4" t="s">
        <v>593</v>
      </c>
      <c r="F225" s="4" t="s">
        <v>594</v>
      </c>
      <c r="G225" s="15" t="s">
        <v>270</v>
      </c>
      <c r="H225" s="16" t="s">
        <v>271</v>
      </c>
      <c r="I225" s="15" t="s">
        <v>272</v>
      </c>
      <c r="J225" s="15" t="s">
        <v>273</v>
      </c>
      <c r="K225" s="13" t="s">
        <v>274</v>
      </c>
      <c r="L225" s="1" t="s">
        <v>595</v>
      </c>
      <c r="M225" s="16">
        <v>4057962225169</v>
      </c>
      <c r="N225" s="15">
        <v>79.95</v>
      </c>
      <c r="O225" s="13" t="s">
        <v>28</v>
      </c>
      <c r="P225" s="15">
        <v>0.88400000000000001</v>
      </c>
      <c r="Q225" s="84" t="s">
        <v>596</v>
      </c>
      <c r="R225" s="84" t="s">
        <v>149</v>
      </c>
      <c r="S225" s="84" t="str">
        <f>IF(T225="", "", IFERROR(VLOOKUP(T225, colorList!A:B,2,FALSE),""))</f>
        <v>fekete</v>
      </c>
      <c r="T225" s="84" t="str">
        <f t="shared" si="11"/>
        <v>schwarz</v>
      </c>
    </row>
    <row r="226" spans="1:20" ht="60" customHeight="1" x14ac:dyDescent="0.25">
      <c r="A226" s="3" t="s">
        <v>597</v>
      </c>
      <c r="B226" s="4" t="str">
        <f t="shared" si="12"/>
        <v>37</v>
      </c>
      <c r="C226" s="4" t="str">
        <f t="shared" si="10"/>
        <v>37</v>
      </c>
      <c r="D226" s="84">
        <v>37</v>
      </c>
      <c r="E226" s="3" t="s">
        <v>593</v>
      </c>
      <c r="F226" s="3" t="s">
        <v>598</v>
      </c>
      <c r="G226" s="13" t="s">
        <v>270</v>
      </c>
      <c r="H226" s="14" t="s">
        <v>271</v>
      </c>
      <c r="I226" s="13" t="s">
        <v>272</v>
      </c>
      <c r="J226" s="13" t="s">
        <v>273</v>
      </c>
      <c r="K226" s="13" t="s">
        <v>274</v>
      </c>
      <c r="L226" s="2" t="s">
        <v>595</v>
      </c>
      <c r="M226" s="14">
        <v>4057962229525</v>
      </c>
      <c r="N226" s="13">
        <v>79.95</v>
      </c>
      <c r="O226" s="13" t="s">
        <v>28</v>
      </c>
      <c r="P226" s="13">
        <v>0.88400000000000001</v>
      </c>
      <c r="Q226" s="84" t="s">
        <v>596</v>
      </c>
      <c r="R226" s="84" t="s">
        <v>149</v>
      </c>
      <c r="S226" s="84" t="str">
        <f>IF(T226="", "", IFERROR(VLOOKUP(T226, colorList!A:B,2,FALSE),""))</f>
        <v>fekete</v>
      </c>
      <c r="T226" s="84" t="str">
        <f t="shared" si="11"/>
        <v>schwarz</v>
      </c>
    </row>
    <row r="227" spans="1:20" ht="60" customHeight="1" x14ac:dyDescent="0.25">
      <c r="A227" s="4" t="s">
        <v>599</v>
      </c>
      <c r="B227" s="4" t="str">
        <f t="shared" si="12"/>
        <v>38</v>
      </c>
      <c r="C227" s="4" t="str">
        <f t="shared" si="10"/>
        <v>38</v>
      </c>
      <c r="D227" s="84">
        <v>38</v>
      </c>
      <c r="E227" s="4" t="s">
        <v>593</v>
      </c>
      <c r="F227" s="4" t="s">
        <v>600</v>
      </c>
      <c r="G227" s="15" t="s">
        <v>270</v>
      </c>
      <c r="H227" s="16" t="s">
        <v>271</v>
      </c>
      <c r="I227" s="15" t="s">
        <v>272</v>
      </c>
      <c r="J227" s="15" t="s">
        <v>273</v>
      </c>
      <c r="K227" s="13" t="s">
        <v>274</v>
      </c>
      <c r="L227" s="1" t="s">
        <v>595</v>
      </c>
      <c r="M227" s="16">
        <v>4057962229532</v>
      </c>
      <c r="N227" s="15">
        <v>79.95</v>
      </c>
      <c r="O227" s="13" t="s">
        <v>28</v>
      </c>
      <c r="P227" s="15">
        <v>0.88400000000000001</v>
      </c>
      <c r="Q227" s="84" t="s">
        <v>596</v>
      </c>
      <c r="R227" s="84" t="s">
        <v>149</v>
      </c>
      <c r="S227" s="84" t="str">
        <f>IF(T227="", "", IFERROR(VLOOKUP(T227, colorList!A:B,2,FALSE),""))</f>
        <v>fekete</v>
      </c>
      <c r="T227" s="84" t="str">
        <f t="shared" si="11"/>
        <v>schwarz</v>
      </c>
    </row>
    <row r="228" spans="1:20" ht="60" customHeight="1" x14ac:dyDescent="0.25">
      <c r="A228" s="3" t="s">
        <v>601</v>
      </c>
      <c r="B228" s="4" t="str">
        <f t="shared" si="12"/>
        <v>39</v>
      </c>
      <c r="C228" s="4" t="str">
        <f t="shared" si="10"/>
        <v>39</v>
      </c>
      <c r="D228" s="84">
        <v>39</v>
      </c>
      <c r="E228" s="3" t="s">
        <v>593</v>
      </c>
      <c r="F228" s="3" t="s">
        <v>602</v>
      </c>
      <c r="G228" s="13" t="s">
        <v>270</v>
      </c>
      <c r="H228" s="14" t="s">
        <v>271</v>
      </c>
      <c r="I228" s="13" t="s">
        <v>272</v>
      </c>
      <c r="J228" s="13" t="s">
        <v>273</v>
      </c>
      <c r="K228" s="13" t="s">
        <v>274</v>
      </c>
      <c r="L228" s="2" t="s">
        <v>595</v>
      </c>
      <c r="M228" s="14">
        <v>4057962229549</v>
      </c>
      <c r="N228" s="13">
        <v>79.95</v>
      </c>
      <c r="O228" s="13" t="s">
        <v>28</v>
      </c>
      <c r="P228" s="13">
        <v>0.88400000000000001</v>
      </c>
      <c r="Q228" s="84" t="s">
        <v>596</v>
      </c>
      <c r="R228" s="84" t="s">
        <v>149</v>
      </c>
      <c r="S228" s="84" t="str">
        <f>IF(T228="", "", IFERROR(VLOOKUP(T228, colorList!A:B,2,FALSE),""))</f>
        <v>fekete</v>
      </c>
      <c r="T228" s="84" t="str">
        <f t="shared" si="11"/>
        <v>schwarz</v>
      </c>
    </row>
    <row r="229" spans="1:20" ht="60" customHeight="1" x14ac:dyDescent="0.25">
      <c r="A229" s="4" t="s">
        <v>603</v>
      </c>
      <c r="B229" s="4" t="str">
        <f t="shared" si="12"/>
        <v>40</v>
      </c>
      <c r="C229" s="4" t="str">
        <f t="shared" si="10"/>
        <v>40</v>
      </c>
      <c r="D229" s="84">
        <v>40</v>
      </c>
      <c r="E229" s="4" t="s">
        <v>593</v>
      </c>
      <c r="F229" s="4" t="s">
        <v>604</v>
      </c>
      <c r="G229" s="15" t="s">
        <v>270</v>
      </c>
      <c r="H229" s="16" t="s">
        <v>271</v>
      </c>
      <c r="I229" s="15" t="s">
        <v>272</v>
      </c>
      <c r="J229" s="15" t="s">
        <v>273</v>
      </c>
      <c r="K229" s="13" t="s">
        <v>274</v>
      </c>
      <c r="L229" s="1" t="s">
        <v>595</v>
      </c>
      <c r="M229" s="16">
        <v>4057962229556</v>
      </c>
      <c r="N229" s="15">
        <v>79.95</v>
      </c>
      <c r="O229" s="13" t="s">
        <v>28</v>
      </c>
      <c r="P229" s="15">
        <v>0.88400000000000001</v>
      </c>
      <c r="Q229" s="84" t="s">
        <v>596</v>
      </c>
      <c r="R229" s="84" t="s">
        <v>149</v>
      </c>
      <c r="S229" s="84" t="str">
        <f>IF(T229="", "", IFERROR(VLOOKUP(T229, colorList!A:B,2,FALSE),""))</f>
        <v>fekete</v>
      </c>
      <c r="T229" s="84" t="str">
        <f t="shared" si="11"/>
        <v>schwarz</v>
      </c>
    </row>
    <row r="230" spans="1:20" ht="60" customHeight="1" x14ac:dyDescent="0.25">
      <c r="A230" s="3" t="s">
        <v>605</v>
      </c>
      <c r="B230" s="4" t="str">
        <f t="shared" si="12"/>
        <v>41</v>
      </c>
      <c r="C230" s="4" t="str">
        <f t="shared" si="10"/>
        <v>41</v>
      </c>
      <c r="D230" s="84">
        <v>41</v>
      </c>
      <c r="E230" s="3" t="s">
        <v>593</v>
      </c>
      <c r="F230" s="3" t="s">
        <v>606</v>
      </c>
      <c r="G230" s="13" t="s">
        <v>270</v>
      </c>
      <c r="H230" s="14" t="s">
        <v>271</v>
      </c>
      <c r="I230" s="13" t="s">
        <v>272</v>
      </c>
      <c r="J230" s="13" t="s">
        <v>273</v>
      </c>
      <c r="K230" s="13" t="s">
        <v>274</v>
      </c>
      <c r="L230" s="2" t="s">
        <v>595</v>
      </c>
      <c r="M230" s="14">
        <v>4057962229563</v>
      </c>
      <c r="N230" s="13">
        <v>79.95</v>
      </c>
      <c r="O230" s="13" t="s">
        <v>28</v>
      </c>
      <c r="P230" s="13">
        <v>0.88400000000000001</v>
      </c>
      <c r="Q230" s="84" t="s">
        <v>596</v>
      </c>
      <c r="R230" s="84" t="s">
        <v>149</v>
      </c>
      <c r="S230" s="84" t="str">
        <f>IF(T230="", "", IFERROR(VLOOKUP(T230, colorList!A:B,2,FALSE),""))</f>
        <v>fekete</v>
      </c>
      <c r="T230" s="84" t="str">
        <f t="shared" si="11"/>
        <v>schwarz</v>
      </c>
    </row>
    <row r="231" spans="1:20" ht="60" customHeight="1" x14ac:dyDescent="0.25">
      <c r="A231" s="4" t="s">
        <v>607</v>
      </c>
      <c r="B231" s="4" t="str">
        <f t="shared" si="12"/>
        <v>42</v>
      </c>
      <c r="C231" s="4" t="str">
        <f t="shared" si="10"/>
        <v>42</v>
      </c>
      <c r="D231" s="84">
        <v>42</v>
      </c>
      <c r="E231" s="4" t="s">
        <v>593</v>
      </c>
      <c r="F231" s="4" t="s">
        <v>608</v>
      </c>
      <c r="G231" s="15" t="s">
        <v>270</v>
      </c>
      <c r="H231" s="16" t="s">
        <v>271</v>
      </c>
      <c r="I231" s="15" t="s">
        <v>272</v>
      </c>
      <c r="J231" s="15" t="s">
        <v>273</v>
      </c>
      <c r="K231" s="13" t="s">
        <v>274</v>
      </c>
      <c r="L231" s="1" t="s">
        <v>595</v>
      </c>
      <c r="M231" s="16">
        <v>4057962229570</v>
      </c>
      <c r="N231" s="15">
        <v>79.95</v>
      </c>
      <c r="O231" s="13" t="s">
        <v>28</v>
      </c>
      <c r="P231" s="15">
        <v>0.88400000000000001</v>
      </c>
      <c r="Q231" s="84" t="s">
        <v>596</v>
      </c>
      <c r="R231" s="84" t="s">
        <v>149</v>
      </c>
      <c r="S231" s="84" t="str">
        <f>IF(T231="", "", IFERROR(VLOOKUP(T231, colorList!A:B,2,FALSE),""))</f>
        <v>fekete</v>
      </c>
      <c r="T231" s="84" t="str">
        <f t="shared" si="11"/>
        <v>schwarz</v>
      </c>
    </row>
    <row r="232" spans="1:20" ht="60" customHeight="1" x14ac:dyDescent="0.25">
      <c r="A232" s="3" t="s">
        <v>609</v>
      </c>
      <c r="B232" s="4" t="str">
        <f t="shared" si="12"/>
        <v>36</v>
      </c>
      <c r="C232" s="4" t="str">
        <f t="shared" si="10"/>
        <v>36</v>
      </c>
      <c r="D232" s="84">
        <v>36</v>
      </c>
      <c r="E232" s="3" t="s">
        <v>610</v>
      </c>
      <c r="F232" s="3" t="s">
        <v>611</v>
      </c>
      <c r="G232" s="13" t="s">
        <v>270</v>
      </c>
      <c r="H232" s="14" t="s">
        <v>271</v>
      </c>
      <c r="I232" s="13" t="s">
        <v>272</v>
      </c>
      <c r="J232" s="13" t="s">
        <v>273</v>
      </c>
      <c r="K232" s="13" t="s">
        <v>274</v>
      </c>
      <c r="L232" s="2" t="s">
        <v>612</v>
      </c>
      <c r="M232" s="14">
        <v>4057962225152</v>
      </c>
      <c r="N232" s="13">
        <v>89.95</v>
      </c>
      <c r="O232" s="13" t="s">
        <v>28</v>
      </c>
      <c r="P232" s="13">
        <v>0.98399999999999999</v>
      </c>
      <c r="Q232" s="84" t="s">
        <v>613</v>
      </c>
      <c r="R232" s="84"/>
      <c r="S232" s="84" t="str">
        <f>IF(T232="", "", IFERROR(VLOOKUP(T232, colorList!A:B,2,FALSE),""))</f>
        <v/>
      </c>
      <c r="T232" s="84" t="str">
        <f t="shared" si="11"/>
        <v/>
      </c>
    </row>
    <row r="233" spans="1:20" ht="60" customHeight="1" x14ac:dyDescent="0.25">
      <c r="A233" s="17" t="s">
        <v>614</v>
      </c>
      <c r="B233" s="4" t="str">
        <f t="shared" si="12"/>
        <v>37</v>
      </c>
      <c r="C233" s="4" t="str">
        <f t="shared" si="10"/>
        <v>37</v>
      </c>
      <c r="D233" s="84">
        <v>37</v>
      </c>
      <c r="E233" s="4" t="s">
        <v>610</v>
      </c>
      <c r="F233" s="17" t="s">
        <v>615</v>
      </c>
      <c r="G233" s="18" t="s">
        <v>270</v>
      </c>
      <c r="H233" s="16" t="s">
        <v>271</v>
      </c>
      <c r="I233" s="15" t="s">
        <v>272</v>
      </c>
      <c r="J233" s="15" t="s">
        <v>273</v>
      </c>
      <c r="K233" s="13" t="s">
        <v>274</v>
      </c>
      <c r="L233" s="1" t="s">
        <v>612</v>
      </c>
      <c r="M233" s="19">
        <v>4057962229464</v>
      </c>
      <c r="N233" s="18">
        <v>89.95</v>
      </c>
      <c r="O233" s="13" t="s">
        <v>28</v>
      </c>
      <c r="P233" s="18">
        <v>0.98399999999999999</v>
      </c>
      <c r="Q233" s="84" t="s">
        <v>613</v>
      </c>
      <c r="R233" s="84"/>
      <c r="S233" s="84" t="str">
        <f>IF(T233="", "", IFERROR(VLOOKUP(T233, colorList!A:B,2,FALSE),""))</f>
        <v/>
      </c>
      <c r="T233" s="84" t="str">
        <f t="shared" si="11"/>
        <v/>
      </c>
    </row>
    <row r="234" spans="1:20" ht="60" customHeight="1" x14ac:dyDescent="0.25">
      <c r="A234" s="3" t="s">
        <v>616</v>
      </c>
      <c r="B234" s="4" t="str">
        <f t="shared" si="12"/>
        <v>38</v>
      </c>
      <c r="C234" s="4" t="str">
        <f t="shared" si="10"/>
        <v>38</v>
      </c>
      <c r="D234" s="84">
        <v>38</v>
      </c>
      <c r="E234" s="3" t="s">
        <v>610</v>
      </c>
      <c r="F234" s="3" t="s">
        <v>617</v>
      </c>
      <c r="G234" s="13" t="s">
        <v>270</v>
      </c>
      <c r="H234" s="14" t="s">
        <v>271</v>
      </c>
      <c r="I234" s="13" t="s">
        <v>272</v>
      </c>
      <c r="J234" s="13" t="s">
        <v>273</v>
      </c>
      <c r="K234" s="13" t="s">
        <v>274</v>
      </c>
      <c r="L234" s="2" t="s">
        <v>612</v>
      </c>
      <c r="M234" s="14">
        <v>4057962229471</v>
      </c>
      <c r="N234" s="13">
        <v>89.95</v>
      </c>
      <c r="O234" s="13" t="s">
        <v>28</v>
      </c>
      <c r="P234" s="13">
        <v>0.98399999999999999</v>
      </c>
      <c r="Q234" s="84" t="s">
        <v>613</v>
      </c>
      <c r="R234" s="84"/>
      <c r="S234" s="84" t="str">
        <f>IF(T234="", "", IFERROR(VLOOKUP(T234, colorList!A:B,2,FALSE),""))</f>
        <v/>
      </c>
      <c r="T234" s="84" t="str">
        <f t="shared" si="11"/>
        <v/>
      </c>
    </row>
    <row r="235" spans="1:20" ht="60" customHeight="1" x14ac:dyDescent="0.25">
      <c r="A235" s="4" t="s">
        <v>618</v>
      </c>
      <c r="B235" s="4" t="str">
        <f t="shared" si="12"/>
        <v>39</v>
      </c>
      <c r="C235" s="4" t="str">
        <f t="shared" si="10"/>
        <v>39</v>
      </c>
      <c r="D235" s="84">
        <v>39</v>
      </c>
      <c r="E235" s="4" t="s">
        <v>610</v>
      </c>
      <c r="F235" s="4" t="s">
        <v>619</v>
      </c>
      <c r="G235" s="15" t="s">
        <v>270</v>
      </c>
      <c r="H235" s="16" t="s">
        <v>271</v>
      </c>
      <c r="I235" s="15" t="s">
        <v>272</v>
      </c>
      <c r="J235" s="15" t="s">
        <v>273</v>
      </c>
      <c r="K235" s="13" t="s">
        <v>274</v>
      </c>
      <c r="L235" s="1" t="s">
        <v>612</v>
      </c>
      <c r="M235" s="16">
        <v>4057962229488</v>
      </c>
      <c r="N235" s="15">
        <v>89.95</v>
      </c>
      <c r="O235" s="13" t="s">
        <v>28</v>
      </c>
      <c r="P235" s="15">
        <v>0.98399999999999999</v>
      </c>
      <c r="Q235" s="84" t="s">
        <v>613</v>
      </c>
      <c r="R235" s="84"/>
      <c r="S235" s="84" t="str">
        <f>IF(T235="", "", IFERROR(VLOOKUP(T235, colorList!A:B,2,FALSE),""))</f>
        <v/>
      </c>
      <c r="T235" s="84" t="str">
        <f t="shared" si="11"/>
        <v/>
      </c>
    </row>
    <row r="236" spans="1:20" ht="60" customHeight="1" x14ac:dyDescent="0.25">
      <c r="A236" s="3" t="s">
        <v>620</v>
      </c>
      <c r="B236" s="4" t="str">
        <f t="shared" si="12"/>
        <v>40</v>
      </c>
      <c r="C236" s="4" t="str">
        <f t="shared" si="10"/>
        <v>40</v>
      </c>
      <c r="D236" s="84">
        <v>40</v>
      </c>
      <c r="E236" s="3" t="s">
        <v>610</v>
      </c>
      <c r="F236" s="3" t="s">
        <v>621</v>
      </c>
      <c r="G236" s="13" t="s">
        <v>270</v>
      </c>
      <c r="H236" s="14" t="s">
        <v>271</v>
      </c>
      <c r="I236" s="13" t="s">
        <v>272</v>
      </c>
      <c r="J236" s="13" t="s">
        <v>273</v>
      </c>
      <c r="K236" s="13" t="s">
        <v>274</v>
      </c>
      <c r="L236" s="2" t="s">
        <v>612</v>
      </c>
      <c r="M236" s="14">
        <v>4057962229495</v>
      </c>
      <c r="N236" s="13">
        <v>89.95</v>
      </c>
      <c r="O236" s="13" t="s">
        <v>28</v>
      </c>
      <c r="P236" s="13">
        <v>0.98399999999999999</v>
      </c>
      <c r="Q236" s="84" t="s">
        <v>613</v>
      </c>
      <c r="R236" s="84"/>
      <c r="S236" s="84" t="str">
        <f>IF(T236="", "", IFERROR(VLOOKUP(T236, colorList!A:B,2,FALSE),""))</f>
        <v/>
      </c>
      <c r="T236" s="84" t="str">
        <f t="shared" si="11"/>
        <v/>
      </c>
    </row>
    <row r="237" spans="1:20" ht="60" customHeight="1" x14ac:dyDescent="0.25">
      <c r="A237" s="4" t="s">
        <v>622</v>
      </c>
      <c r="B237" s="4" t="str">
        <f t="shared" si="12"/>
        <v>41</v>
      </c>
      <c r="C237" s="4" t="str">
        <f t="shared" si="10"/>
        <v>41</v>
      </c>
      <c r="D237" s="84">
        <v>41</v>
      </c>
      <c r="E237" s="4" t="s">
        <v>610</v>
      </c>
      <c r="F237" s="4" t="s">
        <v>623</v>
      </c>
      <c r="G237" s="15" t="s">
        <v>270</v>
      </c>
      <c r="H237" s="16" t="s">
        <v>271</v>
      </c>
      <c r="I237" s="15" t="s">
        <v>272</v>
      </c>
      <c r="J237" s="15" t="s">
        <v>273</v>
      </c>
      <c r="K237" s="13" t="s">
        <v>274</v>
      </c>
      <c r="L237" s="1" t="s">
        <v>612</v>
      </c>
      <c r="M237" s="16">
        <v>4057962229501</v>
      </c>
      <c r="N237" s="15">
        <v>89.95</v>
      </c>
      <c r="O237" s="13" t="s">
        <v>28</v>
      </c>
      <c r="P237" s="15">
        <v>0.98399999999999999</v>
      </c>
      <c r="Q237" s="84" t="s">
        <v>613</v>
      </c>
      <c r="R237" s="84"/>
      <c r="S237" s="84" t="str">
        <f>IF(T237="", "", IFERROR(VLOOKUP(T237, colorList!A:B,2,FALSE),""))</f>
        <v/>
      </c>
      <c r="T237" s="84" t="str">
        <f t="shared" si="11"/>
        <v/>
      </c>
    </row>
    <row r="238" spans="1:20" ht="60" customHeight="1" x14ac:dyDescent="0.25">
      <c r="A238" s="3" t="s">
        <v>624</v>
      </c>
      <c r="B238" s="4" t="str">
        <f t="shared" si="12"/>
        <v>42</v>
      </c>
      <c r="C238" s="4" t="str">
        <f t="shared" si="10"/>
        <v>42</v>
      </c>
      <c r="D238" s="84">
        <v>42</v>
      </c>
      <c r="E238" s="3" t="s">
        <v>610</v>
      </c>
      <c r="F238" s="3" t="s">
        <v>625</v>
      </c>
      <c r="G238" s="13" t="s">
        <v>270</v>
      </c>
      <c r="H238" s="14" t="s">
        <v>271</v>
      </c>
      <c r="I238" s="13" t="s">
        <v>272</v>
      </c>
      <c r="J238" s="13" t="s">
        <v>273</v>
      </c>
      <c r="K238" s="13" t="s">
        <v>274</v>
      </c>
      <c r="L238" s="2" t="s">
        <v>612</v>
      </c>
      <c r="M238" s="14">
        <v>4057962229518</v>
      </c>
      <c r="N238" s="13">
        <v>89.95</v>
      </c>
      <c r="O238" s="13" t="s">
        <v>28</v>
      </c>
      <c r="P238" s="13">
        <v>0.98399999999999999</v>
      </c>
      <c r="Q238" s="84" t="s">
        <v>613</v>
      </c>
      <c r="R238" s="84"/>
      <c r="S238" s="84" t="str">
        <f>IF(T238="", "", IFERROR(VLOOKUP(T238, colorList!A:B,2,FALSE),""))</f>
        <v/>
      </c>
      <c r="T238" s="84" t="str">
        <f t="shared" si="11"/>
        <v/>
      </c>
    </row>
    <row r="239" spans="1:20" ht="60" customHeight="1" x14ac:dyDescent="0.25">
      <c r="A239" s="17" t="s">
        <v>626</v>
      </c>
      <c r="B239" s="4" t="str">
        <f t="shared" si="12"/>
        <v>36</v>
      </c>
      <c r="C239" s="4" t="str">
        <f t="shared" si="10"/>
        <v>36</v>
      </c>
      <c r="D239" s="84">
        <v>36</v>
      </c>
      <c r="E239" s="17" t="s">
        <v>627</v>
      </c>
      <c r="F239" s="17" t="s">
        <v>628</v>
      </c>
      <c r="G239" s="18" t="s">
        <v>270</v>
      </c>
      <c r="H239" s="19" t="s">
        <v>271</v>
      </c>
      <c r="I239" s="15" t="s">
        <v>272</v>
      </c>
      <c r="J239" s="15" t="s">
        <v>273</v>
      </c>
      <c r="K239" s="13" t="s">
        <v>533</v>
      </c>
      <c r="L239" s="1" t="s">
        <v>629</v>
      </c>
      <c r="M239" s="19">
        <v>4057962229396</v>
      </c>
      <c r="N239" s="18">
        <v>89.95</v>
      </c>
      <c r="O239" s="13" t="s">
        <v>28</v>
      </c>
      <c r="P239" s="18">
        <v>1.284</v>
      </c>
      <c r="Q239" s="84" t="s">
        <v>630</v>
      </c>
      <c r="R239" s="84" t="s">
        <v>149</v>
      </c>
      <c r="S239" s="84" t="str">
        <f>IF(T239="", "", IFERROR(VLOOKUP(T239, colorList!A:B,2,FALSE),""))</f>
        <v>fekete</v>
      </c>
      <c r="T239" s="84" t="str">
        <f t="shared" si="11"/>
        <v>schwarz</v>
      </c>
    </row>
    <row r="240" spans="1:20" ht="60" customHeight="1" x14ac:dyDescent="0.25">
      <c r="A240" s="3" t="s">
        <v>631</v>
      </c>
      <c r="B240" s="4" t="str">
        <f t="shared" si="12"/>
        <v>37</v>
      </c>
      <c r="C240" s="4" t="str">
        <f t="shared" si="10"/>
        <v>37</v>
      </c>
      <c r="D240" s="84">
        <v>37</v>
      </c>
      <c r="E240" s="17" t="s">
        <v>627</v>
      </c>
      <c r="F240" s="3" t="s">
        <v>632</v>
      </c>
      <c r="G240" s="13" t="s">
        <v>270</v>
      </c>
      <c r="H240" s="14" t="s">
        <v>271</v>
      </c>
      <c r="I240" s="13" t="s">
        <v>272</v>
      </c>
      <c r="J240" s="13" t="s">
        <v>273</v>
      </c>
      <c r="K240" s="13" t="s">
        <v>533</v>
      </c>
      <c r="L240" s="2" t="s">
        <v>629</v>
      </c>
      <c r="M240" s="14">
        <v>4057962229402</v>
      </c>
      <c r="N240" s="13">
        <v>89.95</v>
      </c>
      <c r="O240" s="13" t="s">
        <v>28</v>
      </c>
      <c r="P240" s="13">
        <v>1.284</v>
      </c>
      <c r="Q240" s="84" t="s">
        <v>630</v>
      </c>
      <c r="R240" s="84" t="s">
        <v>149</v>
      </c>
      <c r="S240" s="84" t="str">
        <f>IF(T240="", "", IFERROR(VLOOKUP(T240, colorList!A:B,2,FALSE),""))</f>
        <v>fekete</v>
      </c>
      <c r="T240" s="84" t="str">
        <f t="shared" si="11"/>
        <v>schwarz</v>
      </c>
    </row>
    <row r="241" spans="1:20" ht="60" customHeight="1" x14ac:dyDescent="0.25">
      <c r="A241" s="4" t="s">
        <v>633</v>
      </c>
      <c r="B241" s="4" t="str">
        <f t="shared" si="12"/>
        <v>38</v>
      </c>
      <c r="C241" s="4" t="str">
        <f t="shared" si="10"/>
        <v>38</v>
      </c>
      <c r="D241" s="84">
        <v>38</v>
      </c>
      <c r="E241" s="17" t="s">
        <v>627</v>
      </c>
      <c r="F241" s="4" t="s">
        <v>634</v>
      </c>
      <c r="G241" s="15" t="s">
        <v>270</v>
      </c>
      <c r="H241" s="16" t="s">
        <v>271</v>
      </c>
      <c r="I241" s="15" t="s">
        <v>272</v>
      </c>
      <c r="J241" s="15" t="s">
        <v>273</v>
      </c>
      <c r="K241" s="13" t="s">
        <v>533</v>
      </c>
      <c r="L241" s="1" t="s">
        <v>629</v>
      </c>
      <c r="M241" s="16">
        <v>4057962229419</v>
      </c>
      <c r="N241" s="15">
        <v>89.95</v>
      </c>
      <c r="O241" s="13" t="s">
        <v>28</v>
      </c>
      <c r="P241" s="15">
        <v>1.284</v>
      </c>
      <c r="Q241" s="84" t="s">
        <v>630</v>
      </c>
      <c r="R241" s="84" t="s">
        <v>149</v>
      </c>
      <c r="S241" s="84" t="str">
        <f>IF(T241="", "", IFERROR(VLOOKUP(T241, colorList!A:B,2,FALSE),""))</f>
        <v>fekete</v>
      </c>
      <c r="T241" s="84" t="str">
        <f t="shared" si="11"/>
        <v>schwarz</v>
      </c>
    </row>
    <row r="242" spans="1:20" s="75" customFormat="1" ht="60" customHeight="1" x14ac:dyDescent="0.25">
      <c r="A242" s="3" t="s">
        <v>635</v>
      </c>
      <c r="B242" s="4" t="str">
        <f t="shared" si="12"/>
        <v>39</v>
      </c>
      <c r="C242" s="4" t="str">
        <f t="shared" si="10"/>
        <v>39</v>
      </c>
      <c r="D242" s="84">
        <v>39</v>
      </c>
      <c r="E242" s="17" t="s">
        <v>627</v>
      </c>
      <c r="F242" s="3" t="s">
        <v>636</v>
      </c>
      <c r="G242" s="13" t="s">
        <v>270</v>
      </c>
      <c r="H242" s="14" t="s">
        <v>271</v>
      </c>
      <c r="I242" s="13" t="s">
        <v>272</v>
      </c>
      <c r="J242" s="13" t="s">
        <v>273</v>
      </c>
      <c r="K242" s="13" t="s">
        <v>533</v>
      </c>
      <c r="L242" s="2" t="s">
        <v>629</v>
      </c>
      <c r="M242" s="14">
        <v>4057962229426</v>
      </c>
      <c r="N242" s="13">
        <v>89.95</v>
      </c>
      <c r="O242" s="13" t="s">
        <v>28</v>
      </c>
      <c r="P242" s="13">
        <v>1.284</v>
      </c>
      <c r="Q242" s="84" t="s">
        <v>630</v>
      </c>
      <c r="R242" s="84" t="s">
        <v>149</v>
      </c>
      <c r="S242" s="84" t="str">
        <f>IF(T242="", "", IFERROR(VLOOKUP(T242, colorList!A:B,2,FALSE),""))</f>
        <v>fekete</v>
      </c>
      <c r="T242" s="84" t="str">
        <f t="shared" si="11"/>
        <v>schwarz</v>
      </c>
    </row>
    <row r="243" spans="1:20" s="75" customFormat="1" ht="60" customHeight="1" x14ac:dyDescent="0.25">
      <c r="A243" s="4" t="s">
        <v>637</v>
      </c>
      <c r="B243" s="4" t="str">
        <f t="shared" si="12"/>
        <v>40</v>
      </c>
      <c r="C243" s="4" t="str">
        <f t="shared" si="10"/>
        <v>40</v>
      </c>
      <c r="D243" s="84">
        <v>40</v>
      </c>
      <c r="E243" s="17" t="s">
        <v>627</v>
      </c>
      <c r="F243" s="4" t="s">
        <v>638</v>
      </c>
      <c r="G243" s="15" t="s">
        <v>270</v>
      </c>
      <c r="H243" s="16" t="s">
        <v>271</v>
      </c>
      <c r="I243" s="15" t="s">
        <v>272</v>
      </c>
      <c r="J243" s="15" t="s">
        <v>273</v>
      </c>
      <c r="K243" s="13" t="s">
        <v>533</v>
      </c>
      <c r="L243" s="1" t="s">
        <v>629</v>
      </c>
      <c r="M243" s="16">
        <v>4057962229433</v>
      </c>
      <c r="N243" s="15">
        <v>89.95</v>
      </c>
      <c r="O243" s="13" t="s">
        <v>28</v>
      </c>
      <c r="P243" s="15">
        <v>1.284</v>
      </c>
      <c r="Q243" s="84" t="s">
        <v>630</v>
      </c>
      <c r="R243" s="84" t="s">
        <v>149</v>
      </c>
      <c r="S243" s="84" t="str">
        <f>IF(T243="", "", IFERROR(VLOOKUP(T243, colorList!A:B,2,FALSE),""))</f>
        <v>fekete</v>
      </c>
      <c r="T243" s="84" t="str">
        <f t="shared" si="11"/>
        <v>schwarz</v>
      </c>
    </row>
    <row r="244" spans="1:20" ht="60" customHeight="1" x14ac:dyDescent="0.25">
      <c r="A244" s="3" t="s">
        <v>639</v>
      </c>
      <c r="B244" s="4" t="str">
        <f t="shared" si="12"/>
        <v>41</v>
      </c>
      <c r="C244" s="4" t="str">
        <f t="shared" si="10"/>
        <v>41</v>
      </c>
      <c r="D244" s="84">
        <v>41</v>
      </c>
      <c r="E244" s="17" t="s">
        <v>627</v>
      </c>
      <c r="F244" s="3" t="s">
        <v>640</v>
      </c>
      <c r="G244" s="13" t="s">
        <v>270</v>
      </c>
      <c r="H244" s="14" t="s">
        <v>271</v>
      </c>
      <c r="I244" s="13" t="s">
        <v>272</v>
      </c>
      <c r="J244" s="13" t="s">
        <v>273</v>
      </c>
      <c r="K244" s="13" t="s">
        <v>533</v>
      </c>
      <c r="L244" s="2" t="s">
        <v>629</v>
      </c>
      <c r="M244" s="14">
        <v>4057962229440</v>
      </c>
      <c r="N244" s="13">
        <v>89.95</v>
      </c>
      <c r="O244" s="13" t="s">
        <v>28</v>
      </c>
      <c r="P244" s="13">
        <v>1.284</v>
      </c>
      <c r="Q244" s="84" t="s">
        <v>630</v>
      </c>
      <c r="R244" s="84" t="s">
        <v>149</v>
      </c>
      <c r="S244" s="84" t="str">
        <f>IF(T244="", "", IFERROR(VLOOKUP(T244, colorList!A:B,2,FALSE),""))</f>
        <v>fekete</v>
      </c>
      <c r="T244" s="84" t="str">
        <f t="shared" si="11"/>
        <v>schwarz</v>
      </c>
    </row>
    <row r="245" spans="1:20" ht="60" customHeight="1" x14ac:dyDescent="0.25">
      <c r="A245" s="4" t="s">
        <v>641</v>
      </c>
      <c r="B245" s="4" t="str">
        <f t="shared" si="12"/>
        <v>42</v>
      </c>
      <c r="C245" s="4" t="str">
        <f t="shared" si="10"/>
        <v>42</v>
      </c>
      <c r="D245" s="84">
        <v>42</v>
      </c>
      <c r="E245" s="17" t="s">
        <v>627</v>
      </c>
      <c r="F245" s="4" t="s">
        <v>642</v>
      </c>
      <c r="G245" s="15" t="s">
        <v>270</v>
      </c>
      <c r="H245" s="16" t="s">
        <v>271</v>
      </c>
      <c r="I245" s="15" t="s">
        <v>272</v>
      </c>
      <c r="J245" s="15" t="s">
        <v>273</v>
      </c>
      <c r="K245" s="13" t="s">
        <v>533</v>
      </c>
      <c r="L245" s="1" t="s">
        <v>629</v>
      </c>
      <c r="M245" s="16">
        <v>4057962229457</v>
      </c>
      <c r="N245" s="15">
        <v>89.95</v>
      </c>
      <c r="O245" s="13" t="s">
        <v>28</v>
      </c>
      <c r="P245" s="15">
        <v>1.284</v>
      </c>
      <c r="Q245" s="84" t="s">
        <v>630</v>
      </c>
      <c r="R245" s="84" t="s">
        <v>149</v>
      </c>
      <c r="S245" s="84" t="str">
        <f>IF(T245="", "", IFERROR(VLOOKUP(T245, colorList!A:B,2,FALSE),""))</f>
        <v>fekete</v>
      </c>
      <c r="T245" s="84" t="str">
        <f t="shared" si="11"/>
        <v>schwarz</v>
      </c>
    </row>
    <row r="246" spans="1:20" ht="60" customHeight="1" x14ac:dyDescent="0.25">
      <c r="A246" s="3" t="s">
        <v>643</v>
      </c>
      <c r="B246" s="4" t="str">
        <f t="shared" si="12"/>
        <v>36</v>
      </c>
      <c r="C246" s="4" t="str">
        <f t="shared" si="10"/>
        <v>36</v>
      </c>
      <c r="D246" s="84">
        <v>36</v>
      </c>
      <c r="E246" s="17" t="s">
        <v>627</v>
      </c>
      <c r="F246" s="3" t="s">
        <v>644</v>
      </c>
      <c r="G246" s="13" t="s">
        <v>270</v>
      </c>
      <c r="H246" s="14" t="s">
        <v>271</v>
      </c>
      <c r="I246" s="13" t="s">
        <v>272</v>
      </c>
      <c r="J246" s="13" t="s">
        <v>273</v>
      </c>
      <c r="K246" s="13" t="s">
        <v>533</v>
      </c>
      <c r="L246" s="2" t="s">
        <v>629</v>
      </c>
      <c r="M246" s="14">
        <v>4057962227668</v>
      </c>
      <c r="N246" s="13">
        <v>89.95</v>
      </c>
      <c r="O246" s="13" t="s">
        <v>28</v>
      </c>
      <c r="P246" s="13">
        <v>1.284</v>
      </c>
      <c r="Q246" s="84" t="s">
        <v>630</v>
      </c>
      <c r="R246" s="84" t="s">
        <v>496</v>
      </c>
      <c r="S246" s="84" t="str">
        <f>IF(T246="", "", IFERROR(VLOOKUP(T246, colorList!A:B,2,FALSE),""))</f>
        <v>barna</v>
      </c>
      <c r="T246" s="84" t="str">
        <f t="shared" si="11"/>
        <v>braun</v>
      </c>
    </row>
    <row r="247" spans="1:20" ht="60" customHeight="1" x14ac:dyDescent="0.25">
      <c r="A247" s="4" t="s">
        <v>645</v>
      </c>
      <c r="B247" s="4" t="str">
        <f t="shared" si="12"/>
        <v>37</v>
      </c>
      <c r="C247" s="4" t="str">
        <f t="shared" si="10"/>
        <v>37</v>
      </c>
      <c r="D247" s="84">
        <v>37</v>
      </c>
      <c r="E247" s="17" t="s">
        <v>627</v>
      </c>
      <c r="F247" s="4" t="s">
        <v>646</v>
      </c>
      <c r="G247" s="15" t="s">
        <v>270</v>
      </c>
      <c r="H247" s="16" t="s">
        <v>271</v>
      </c>
      <c r="I247" s="15" t="s">
        <v>272</v>
      </c>
      <c r="J247" s="15" t="s">
        <v>273</v>
      </c>
      <c r="K247" s="13" t="s">
        <v>533</v>
      </c>
      <c r="L247" s="1" t="s">
        <v>629</v>
      </c>
      <c r="M247" s="16">
        <v>4057962227736</v>
      </c>
      <c r="N247" s="15">
        <v>89.95</v>
      </c>
      <c r="O247" s="13" t="s">
        <v>28</v>
      </c>
      <c r="P247" s="15">
        <v>1.284</v>
      </c>
      <c r="Q247" s="84" t="s">
        <v>630</v>
      </c>
      <c r="R247" s="84" t="s">
        <v>496</v>
      </c>
      <c r="S247" s="84" t="str">
        <f>IF(T247="", "", IFERROR(VLOOKUP(T247, colorList!A:B,2,FALSE),""))</f>
        <v>barna</v>
      </c>
      <c r="T247" s="84" t="str">
        <f t="shared" si="11"/>
        <v>braun</v>
      </c>
    </row>
    <row r="248" spans="1:20" ht="60" customHeight="1" x14ac:dyDescent="0.25">
      <c r="A248" s="3" t="s">
        <v>647</v>
      </c>
      <c r="B248" s="4" t="str">
        <f t="shared" si="12"/>
        <v>38</v>
      </c>
      <c r="C248" s="4" t="str">
        <f t="shared" si="10"/>
        <v>38</v>
      </c>
      <c r="D248" s="84">
        <v>38</v>
      </c>
      <c r="E248" s="17" t="s">
        <v>627</v>
      </c>
      <c r="F248" s="3" t="s">
        <v>648</v>
      </c>
      <c r="G248" s="13" t="s">
        <v>270</v>
      </c>
      <c r="H248" s="14" t="s">
        <v>271</v>
      </c>
      <c r="I248" s="13" t="s">
        <v>272</v>
      </c>
      <c r="J248" s="13" t="s">
        <v>273</v>
      </c>
      <c r="K248" s="13" t="s">
        <v>533</v>
      </c>
      <c r="L248" s="2" t="s">
        <v>629</v>
      </c>
      <c r="M248" s="14">
        <v>4057962227750</v>
      </c>
      <c r="N248" s="13">
        <v>89.95</v>
      </c>
      <c r="O248" s="13" t="s">
        <v>28</v>
      </c>
      <c r="P248" s="13">
        <v>1.284</v>
      </c>
      <c r="Q248" s="84" t="s">
        <v>630</v>
      </c>
      <c r="R248" s="84" t="s">
        <v>496</v>
      </c>
      <c r="S248" s="84" t="str">
        <f>IF(T248="", "", IFERROR(VLOOKUP(T248, colorList!A:B,2,FALSE),""))</f>
        <v>barna</v>
      </c>
      <c r="T248" s="84" t="str">
        <f t="shared" si="11"/>
        <v>braun</v>
      </c>
    </row>
    <row r="249" spans="1:20" ht="60" customHeight="1" x14ac:dyDescent="0.25">
      <c r="A249" s="4" t="s">
        <v>649</v>
      </c>
      <c r="B249" s="4" t="str">
        <f t="shared" si="12"/>
        <v>39</v>
      </c>
      <c r="C249" s="4" t="str">
        <f t="shared" si="10"/>
        <v>39</v>
      </c>
      <c r="D249" s="84">
        <v>39</v>
      </c>
      <c r="E249" s="17" t="s">
        <v>627</v>
      </c>
      <c r="F249" s="4" t="s">
        <v>650</v>
      </c>
      <c r="G249" s="15" t="s">
        <v>270</v>
      </c>
      <c r="H249" s="16" t="s">
        <v>271</v>
      </c>
      <c r="I249" s="15" t="s">
        <v>272</v>
      </c>
      <c r="J249" s="15" t="s">
        <v>273</v>
      </c>
      <c r="K249" s="13" t="s">
        <v>533</v>
      </c>
      <c r="L249" s="1" t="s">
        <v>629</v>
      </c>
      <c r="M249" s="16">
        <v>4057962227767</v>
      </c>
      <c r="N249" s="15">
        <v>89.95</v>
      </c>
      <c r="O249" s="13" t="s">
        <v>28</v>
      </c>
      <c r="P249" s="15">
        <v>1.284</v>
      </c>
      <c r="Q249" s="84" t="s">
        <v>630</v>
      </c>
      <c r="R249" s="84" t="s">
        <v>496</v>
      </c>
      <c r="S249" s="84" t="str">
        <f>IF(T249="", "", IFERROR(VLOOKUP(T249, colorList!A:B,2,FALSE),""))</f>
        <v>barna</v>
      </c>
      <c r="T249" s="84" t="str">
        <f t="shared" si="11"/>
        <v>braun</v>
      </c>
    </row>
    <row r="250" spans="1:20" ht="60" customHeight="1" x14ac:dyDescent="0.25">
      <c r="A250" s="3" t="s">
        <v>651</v>
      </c>
      <c r="B250" s="4" t="str">
        <f t="shared" si="12"/>
        <v>40</v>
      </c>
      <c r="C250" s="4" t="str">
        <f t="shared" si="10"/>
        <v>40</v>
      </c>
      <c r="D250" s="84">
        <v>40</v>
      </c>
      <c r="E250" s="17" t="s">
        <v>627</v>
      </c>
      <c r="F250" s="3" t="s">
        <v>652</v>
      </c>
      <c r="G250" s="13" t="s">
        <v>270</v>
      </c>
      <c r="H250" s="14" t="s">
        <v>271</v>
      </c>
      <c r="I250" s="13" t="s">
        <v>272</v>
      </c>
      <c r="J250" s="13" t="s">
        <v>273</v>
      </c>
      <c r="K250" s="13" t="s">
        <v>533</v>
      </c>
      <c r="L250" s="2" t="s">
        <v>629</v>
      </c>
      <c r="M250" s="14">
        <v>4057962227774</v>
      </c>
      <c r="N250" s="13">
        <v>89.95</v>
      </c>
      <c r="O250" s="13" t="s">
        <v>28</v>
      </c>
      <c r="P250" s="13">
        <v>1.284</v>
      </c>
      <c r="Q250" s="84" t="s">
        <v>630</v>
      </c>
      <c r="R250" s="84" t="s">
        <v>496</v>
      </c>
      <c r="S250" s="84" t="str">
        <f>IF(T250="", "", IFERROR(VLOOKUP(T250, colorList!A:B,2,FALSE),""))</f>
        <v>barna</v>
      </c>
      <c r="T250" s="84" t="str">
        <f t="shared" si="11"/>
        <v>braun</v>
      </c>
    </row>
    <row r="251" spans="1:20" ht="60" customHeight="1" x14ac:dyDescent="0.25">
      <c r="A251" s="4" t="s">
        <v>653</v>
      </c>
      <c r="B251" s="4" t="str">
        <f t="shared" si="12"/>
        <v>41</v>
      </c>
      <c r="C251" s="4" t="str">
        <f t="shared" si="10"/>
        <v>41</v>
      </c>
      <c r="D251" s="84">
        <v>41</v>
      </c>
      <c r="E251" s="17" t="s">
        <v>627</v>
      </c>
      <c r="F251" s="4" t="s">
        <v>654</v>
      </c>
      <c r="G251" s="15" t="s">
        <v>270</v>
      </c>
      <c r="H251" s="16" t="s">
        <v>271</v>
      </c>
      <c r="I251" s="15" t="s">
        <v>272</v>
      </c>
      <c r="J251" s="15" t="s">
        <v>273</v>
      </c>
      <c r="K251" s="13" t="s">
        <v>533</v>
      </c>
      <c r="L251" s="1" t="s">
        <v>629</v>
      </c>
      <c r="M251" s="16">
        <v>4057962227781</v>
      </c>
      <c r="N251" s="15">
        <v>89.95</v>
      </c>
      <c r="O251" s="13" t="s">
        <v>28</v>
      </c>
      <c r="P251" s="15">
        <v>1.284</v>
      </c>
      <c r="Q251" s="84" t="s">
        <v>630</v>
      </c>
      <c r="R251" s="84" t="s">
        <v>496</v>
      </c>
      <c r="S251" s="84" t="str">
        <f>IF(T251="", "", IFERROR(VLOOKUP(T251, colorList!A:B,2,FALSE),""))</f>
        <v>barna</v>
      </c>
      <c r="T251" s="84" t="str">
        <f t="shared" si="11"/>
        <v>braun</v>
      </c>
    </row>
    <row r="252" spans="1:20" ht="60" customHeight="1" x14ac:dyDescent="0.25">
      <c r="A252" s="3" t="s">
        <v>655</v>
      </c>
      <c r="B252" s="4" t="str">
        <f t="shared" si="12"/>
        <v>42</v>
      </c>
      <c r="C252" s="4" t="str">
        <f t="shared" si="10"/>
        <v>42</v>
      </c>
      <c r="D252" s="84">
        <v>42</v>
      </c>
      <c r="E252" s="17" t="s">
        <v>627</v>
      </c>
      <c r="F252" s="3" t="s">
        <v>656</v>
      </c>
      <c r="G252" s="13" t="s">
        <v>270</v>
      </c>
      <c r="H252" s="14" t="s">
        <v>271</v>
      </c>
      <c r="I252" s="13" t="s">
        <v>272</v>
      </c>
      <c r="J252" s="13" t="s">
        <v>273</v>
      </c>
      <c r="K252" s="13" t="s">
        <v>533</v>
      </c>
      <c r="L252" s="2" t="s">
        <v>629</v>
      </c>
      <c r="M252" s="14">
        <v>4057962227798</v>
      </c>
      <c r="N252" s="13">
        <v>89.95</v>
      </c>
      <c r="O252" s="13" t="s">
        <v>28</v>
      </c>
      <c r="P252" s="13">
        <v>1.284</v>
      </c>
      <c r="Q252" s="84" t="s">
        <v>630</v>
      </c>
      <c r="R252" s="84" t="s">
        <v>496</v>
      </c>
      <c r="S252" s="84" t="str">
        <f>IF(T252="", "", IFERROR(VLOOKUP(T252, colorList!A:B,2,FALSE),""))</f>
        <v>barna</v>
      </c>
      <c r="T252" s="84" t="str">
        <f t="shared" si="11"/>
        <v>braun</v>
      </c>
    </row>
    <row r="253" spans="1:20" ht="60" customHeight="1" x14ac:dyDescent="0.25">
      <c r="A253" s="47">
        <v>621010</v>
      </c>
      <c r="B253" s="4" t="str">
        <f t="shared" si="12"/>
        <v>S: 16mm</v>
      </c>
      <c r="C253" s="4" t="str">
        <f t="shared" si="10"/>
        <v>S: 16mm</v>
      </c>
      <c r="D253" s="84" t="s">
        <v>657</v>
      </c>
      <c r="E253" s="47" t="s">
        <v>658</v>
      </c>
      <c r="F253" s="47" t="s">
        <v>659</v>
      </c>
      <c r="G253" s="48" t="s">
        <v>23</v>
      </c>
      <c r="H253" s="49" t="s">
        <v>24</v>
      </c>
      <c r="I253" s="24" t="s">
        <v>25</v>
      </c>
      <c r="J253" s="48" t="s">
        <v>660</v>
      </c>
      <c r="K253" s="48"/>
      <c r="L253" s="50" t="s">
        <v>661</v>
      </c>
      <c r="M253" s="49">
        <v>4043969320587</v>
      </c>
      <c r="N253" s="48">
        <v>39.950000000000003</v>
      </c>
      <c r="O253" s="13" t="s">
        <v>28</v>
      </c>
      <c r="P253" s="48">
        <v>0.2</v>
      </c>
      <c r="Q253" s="84" t="s">
        <v>662</v>
      </c>
      <c r="R253" s="84"/>
      <c r="S253" s="84" t="str">
        <f>IF(T253="", "", IFERROR(VLOOKUP(T253, colorList!A:B,2,FALSE),""))</f>
        <v/>
      </c>
      <c r="T253" s="84" t="str">
        <f t="shared" si="11"/>
        <v/>
      </c>
    </row>
    <row r="254" spans="1:20" ht="60" customHeight="1" x14ac:dyDescent="0.25">
      <c r="A254" s="47">
        <v>621011</v>
      </c>
      <c r="B254" s="4" t="str">
        <f t="shared" si="12"/>
        <v>S: 16mm</v>
      </c>
      <c r="C254" s="4" t="str">
        <f t="shared" si="10"/>
        <v>S: 16mm</v>
      </c>
      <c r="D254" s="84" t="s">
        <v>657</v>
      </c>
      <c r="E254" s="47" t="s">
        <v>658</v>
      </c>
      <c r="F254" s="47" t="s">
        <v>663</v>
      </c>
      <c r="G254" s="48" t="s">
        <v>23</v>
      </c>
      <c r="H254" s="49" t="s">
        <v>24</v>
      </c>
      <c r="I254" s="24" t="s">
        <v>25</v>
      </c>
      <c r="J254" s="48" t="s">
        <v>660</v>
      </c>
      <c r="K254" s="48"/>
      <c r="L254" s="50" t="s">
        <v>661</v>
      </c>
      <c r="M254" s="49">
        <v>4043969120903</v>
      </c>
      <c r="N254" s="48">
        <v>39.950000000000003</v>
      </c>
      <c r="O254" s="13" t="s">
        <v>28</v>
      </c>
      <c r="P254" s="48">
        <v>0.2</v>
      </c>
      <c r="Q254" s="84" t="s">
        <v>662</v>
      </c>
      <c r="R254" s="84"/>
      <c r="S254" s="84" t="str">
        <f>IF(T254="", "", IFERROR(VLOOKUP(T254, colorList!A:B,2,FALSE),""))</f>
        <v/>
      </c>
      <c r="T254" s="84" t="str">
        <f t="shared" si="11"/>
        <v/>
      </c>
    </row>
    <row r="255" spans="1:20" ht="60" customHeight="1" x14ac:dyDescent="0.25">
      <c r="A255" s="47">
        <v>621012</v>
      </c>
      <c r="B255" s="4" t="str">
        <f t="shared" si="12"/>
        <v>S: 20 mm</v>
      </c>
      <c r="C255" s="4" t="str">
        <f t="shared" si="10"/>
        <v>S: 20 mm</v>
      </c>
      <c r="D255" s="84" t="s">
        <v>664</v>
      </c>
      <c r="E255" s="47" t="s">
        <v>658</v>
      </c>
      <c r="F255" s="47" t="s">
        <v>665</v>
      </c>
      <c r="G255" s="48" t="s">
        <v>23</v>
      </c>
      <c r="H255" s="49" t="s">
        <v>24</v>
      </c>
      <c r="I255" s="24" t="s">
        <v>25</v>
      </c>
      <c r="J255" s="48" t="s">
        <v>660</v>
      </c>
      <c r="K255" s="48"/>
      <c r="L255" s="50" t="s">
        <v>661</v>
      </c>
      <c r="M255" s="49">
        <v>4043969033784</v>
      </c>
      <c r="N255" s="48">
        <v>39.950000000000003</v>
      </c>
      <c r="O255" s="13" t="s">
        <v>28</v>
      </c>
      <c r="P255" s="48">
        <v>0.2</v>
      </c>
      <c r="Q255" s="84" t="s">
        <v>662</v>
      </c>
      <c r="R255" s="84"/>
      <c r="S255" s="84" t="str">
        <f>IF(T255="", "", IFERROR(VLOOKUP(T255, colorList!A:B,2,FALSE),""))</f>
        <v/>
      </c>
      <c r="T255" s="84" t="str">
        <f t="shared" si="11"/>
        <v/>
      </c>
    </row>
    <row r="256" spans="1:20" ht="60" customHeight="1" x14ac:dyDescent="0.25">
      <c r="A256" s="47">
        <v>621013</v>
      </c>
      <c r="B256" s="4" t="str">
        <f t="shared" si="12"/>
        <v>S: 20 mm</v>
      </c>
      <c r="C256" s="4" t="str">
        <f t="shared" si="10"/>
        <v>S: 20 mm</v>
      </c>
      <c r="D256" s="84" t="s">
        <v>664</v>
      </c>
      <c r="E256" s="47" t="s">
        <v>658</v>
      </c>
      <c r="F256" s="47" t="s">
        <v>666</v>
      </c>
      <c r="G256" s="48" t="s">
        <v>23</v>
      </c>
      <c r="H256" s="49" t="s">
        <v>24</v>
      </c>
      <c r="I256" s="24" t="s">
        <v>25</v>
      </c>
      <c r="J256" s="48" t="s">
        <v>660</v>
      </c>
      <c r="K256" s="48"/>
      <c r="L256" s="50" t="s">
        <v>661</v>
      </c>
      <c r="M256" s="49">
        <v>4043969033791</v>
      </c>
      <c r="N256" s="48">
        <v>39.950000000000003</v>
      </c>
      <c r="O256" s="13" t="s">
        <v>28</v>
      </c>
      <c r="P256" s="48">
        <v>0.2</v>
      </c>
      <c r="Q256" s="84" t="s">
        <v>662</v>
      </c>
      <c r="R256" s="84"/>
      <c r="S256" s="84" t="str">
        <f>IF(T256="", "", IFERROR(VLOOKUP(T256, colorList!A:B,2,FALSE),""))</f>
        <v/>
      </c>
      <c r="T256" s="84" t="str">
        <f t="shared" si="11"/>
        <v/>
      </c>
    </row>
    <row r="257" spans="1:20" ht="60" customHeight="1" x14ac:dyDescent="0.25">
      <c r="A257" s="47">
        <v>621014</v>
      </c>
      <c r="B257" s="4" t="str">
        <f t="shared" si="12"/>
        <v>S: 20 mm</v>
      </c>
      <c r="C257" s="4" t="str">
        <f t="shared" si="10"/>
        <v>S: 20 mm</v>
      </c>
      <c r="D257" s="84" t="s">
        <v>664</v>
      </c>
      <c r="E257" s="47" t="s">
        <v>658</v>
      </c>
      <c r="F257" s="47" t="s">
        <v>667</v>
      </c>
      <c r="G257" s="48" t="s">
        <v>23</v>
      </c>
      <c r="H257" s="49" t="s">
        <v>24</v>
      </c>
      <c r="I257" s="24" t="s">
        <v>25</v>
      </c>
      <c r="J257" s="48" t="s">
        <v>660</v>
      </c>
      <c r="K257" s="48"/>
      <c r="L257" s="50" t="s">
        <v>661</v>
      </c>
      <c r="M257" s="49">
        <v>4043969033807</v>
      </c>
      <c r="N257" s="48">
        <v>39.950000000000003</v>
      </c>
      <c r="O257" s="13" t="s">
        <v>28</v>
      </c>
      <c r="P257" s="48">
        <v>0.2</v>
      </c>
      <c r="Q257" s="84" t="s">
        <v>662</v>
      </c>
      <c r="R257" s="84"/>
      <c r="S257" s="84" t="str">
        <f>IF(T257="", "", IFERROR(VLOOKUP(T257, colorList!A:B,2,FALSE),""))</f>
        <v/>
      </c>
      <c r="T257" s="84" t="str">
        <f t="shared" si="11"/>
        <v/>
      </c>
    </row>
    <row r="258" spans="1:20" ht="60" customHeight="1" x14ac:dyDescent="0.25">
      <c r="A258" s="23" t="s">
        <v>668</v>
      </c>
      <c r="B258" s="4" t="str">
        <f t="shared" si="12"/>
        <v>12 cm</v>
      </c>
      <c r="C258" s="4" t="str">
        <f t="shared" ref="C258:C321" si="13">IF(ISBLANK(D258),"",TRIM(D258))</f>
        <v>12 cm</v>
      </c>
      <c r="D258" s="84" t="s">
        <v>49</v>
      </c>
      <c r="E258" s="23" t="s">
        <v>669</v>
      </c>
      <c r="F258" s="23" t="s">
        <v>670</v>
      </c>
      <c r="G258" s="24" t="s">
        <v>45</v>
      </c>
      <c r="H258" s="25" t="s">
        <v>24</v>
      </c>
      <c r="I258" s="24" t="s">
        <v>25</v>
      </c>
      <c r="J258" s="24" t="s">
        <v>660</v>
      </c>
      <c r="K258" s="24"/>
      <c r="L258" s="9" t="s">
        <v>671</v>
      </c>
      <c r="M258" s="25">
        <v>4043969391983</v>
      </c>
      <c r="N258" s="24">
        <v>19.95</v>
      </c>
      <c r="O258" s="13" t="s">
        <v>28</v>
      </c>
      <c r="P258" s="24">
        <v>0.2409</v>
      </c>
      <c r="Q258" s="84" t="s">
        <v>672</v>
      </c>
      <c r="R258" s="84"/>
      <c r="S258" s="84" t="str">
        <f>IF(T258="", "", IFERROR(VLOOKUP(T258, colorList!A:B,2,FALSE),""))</f>
        <v/>
      </c>
      <c r="T258" s="84" t="str">
        <f t="shared" ref="T258:T321" si="14">IF(R258 = "", "", TRIM(R258))</f>
        <v/>
      </c>
    </row>
    <row r="259" spans="1:20" ht="60" customHeight="1" x14ac:dyDescent="0.25">
      <c r="A259" s="23" t="s">
        <v>673</v>
      </c>
      <c r="B259" s="4" t="str">
        <f t="shared" si="12"/>
        <v>13 cm</v>
      </c>
      <c r="C259" s="4" t="str">
        <f t="shared" si="13"/>
        <v>13 cm</v>
      </c>
      <c r="D259" s="84" t="s">
        <v>52</v>
      </c>
      <c r="E259" s="23" t="s">
        <v>669</v>
      </c>
      <c r="F259" s="23" t="s">
        <v>674</v>
      </c>
      <c r="G259" s="24" t="s">
        <v>45</v>
      </c>
      <c r="H259" s="25" t="s">
        <v>24</v>
      </c>
      <c r="I259" s="24" t="s">
        <v>25</v>
      </c>
      <c r="J259" s="24" t="s">
        <v>660</v>
      </c>
      <c r="K259" s="24"/>
      <c r="L259" s="9" t="s">
        <v>671</v>
      </c>
      <c r="M259" s="25">
        <v>4043969391990</v>
      </c>
      <c r="N259" s="24">
        <v>19.95</v>
      </c>
      <c r="O259" s="13" t="s">
        <v>28</v>
      </c>
      <c r="P259" s="24">
        <v>0.2409</v>
      </c>
      <c r="Q259" s="84" t="s">
        <v>672</v>
      </c>
      <c r="R259" s="84"/>
      <c r="S259" s="84" t="str">
        <f>IF(T259="", "", IFERROR(VLOOKUP(T259, colorList!A:B,2,FALSE),""))</f>
        <v/>
      </c>
      <c r="T259" s="84" t="str">
        <f t="shared" si="14"/>
        <v/>
      </c>
    </row>
    <row r="260" spans="1:20" ht="60" customHeight="1" x14ac:dyDescent="0.25">
      <c r="A260" s="23" t="s">
        <v>675</v>
      </c>
      <c r="B260" s="4" t="str">
        <f t="shared" si="12"/>
        <v>14 cm</v>
      </c>
      <c r="C260" s="4" t="str">
        <f t="shared" si="13"/>
        <v>14 cm</v>
      </c>
      <c r="D260" s="84" t="s">
        <v>20</v>
      </c>
      <c r="E260" s="23" t="s">
        <v>669</v>
      </c>
      <c r="F260" s="23" t="s">
        <v>676</v>
      </c>
      <c r="G260" s="24" t="s">
        <v>45</v>
      </c>
      <c r="H260" s="25" t="s">
        <v>24</v>
      </c>
      <c r="I260" s="24" t="s">
        <v>25</v>
      </c>
      <c r="J260" s="24" t="s">
        <v>660</v>
      </c>
      <c r="K260" s="24"/>
      <c r="L260" s="9" t="s">
        <v>671</v>
      </c>
      <c r="M260" s="25">
        <v>4043969392003</v>
      </c>
      <c r="N260" s="24">
        <v>19.95</v>
      </c>
      <c r="O260" s="13" t="s">
        <v>28</v>
      </c>
      <c r="P260" s="24">
        <v>0.2009</v>
      </c>
      <c r="Q260" s="84" t="s">
        <v>672</v>
      </c>
      <c r="R260" s="84"/>
      <c r="S260" s="84" t="str">
        <f>IF(T260="", "", IFERROR(VLOOKUP(T260, colorList!A:B,2,FALSE),""))</f>
        <v/>
      </c>
      <c r="T260" s="84" t="str">
        <f t="shared" si="14"/>
        <v/>
      </c>
    </row>
    <row r="261" spans="1:20" ht="60" customHeight="1" x14ac:dyDescent="0.25">
      <c r="A261" s="23" t="s">
        <v>677</v>
      </c>
      <c r="B261" s="4" t="str">
        <f t="shared" si="12"/>
        <v>S: 18mm</v>
      </c>
      <c r="C261" s="4" t="str">
        <f t="shared" si="13"/>
        <v>S: 18mm</v>
      </c>
      <c r="D261" s="84" t="s">
        <v>678</v>
      </c>
      <c r="E261" s="23" t="s">
        <v>669</v>
      </c>
      <c r="F261" s="23" t="s">
        <v>679</v>
      </c>
      <c r="G261" s="24" t="s">
        <v>45</v>
      </c>
      <c r="H261" s="25" t="s">
        <v>24</v>
      </c>
      <c r="I261" s="24" t="s">
        <v>25</v>
      </c>
      <c r="J261" s="24" t="s">
        <v>660</v>
      </c>
      <c r="K261" s="24"/>
      <c r="L261" s="9" t="s">
        <v>671</v>
      </c>
      <c r="M261" s="25">
        <v>4043969240366</v>
      </c>
      <c r="N261" s="24">
        <v>24.95</v>
      </c>
      <c r="O261" s="13" t="s">
        <v>28</v>
      </c>
      <c r="P261" s="24">
        <v>0.3</v>
      </c>
      <c r="Q261" s="84" t="s">
        <v>680</v>
      </c>
      <c r="R261" s="84"/>
      <c r="S261" s="84" t="str">
        <f>IF(T261="", "", IFERROR(VLOOKUP(T261, colorList!A:B,2,FALSE),""))</f>
        <v/>
      </c>
      <c r="T261" s="84" t="str">
        <f t="shared" si="14"/>
        <v/>
      </c>
    </row>
    <row r="262" spans="1:20" ht="60" customHeight="1" x14ac:dyDescent="0.25">
      <c r="A262" s="23" t="s">
        <v>681</v>
      </c>
      <c r="B262" s="4" t="str">
        <f t="shared" si="12"/>
        <v>S: 16mm</v>
      </c>
      <c r="C262" s="4" t="str">
        <f t="shared" si="13"/>
        <v>S: 16mm</v>
      </c>
      <c r="D262" s="84" t="s">
        <v>682</v>
      </c>
      <c r="E262" s="23" t="s">
        <v>669</v>
      </c>
      <c r="F262" s="23" t="s">
        <v>683</v>
      </c>
      <c r="G262" s="24" t="s">
        <v>45</v>
      </c>
      <c r="H262" s="25" t="s">
        <v>24</v>
      </c>
      <c r="I262" s="24" t="s">
        <v>25</v>
      </c>
      <c r="J262" s="24" t="s">
        <v>660</v>
      </c>
      <c r="K262" s="24"/>
      <c r="L262" s="9" t="s">
        <v>684</v>
      </c>
      <c r="M262" s="25">
        <v>4043969392102</v>
      </c>
      <c r="N262" s="24">
        <v>24.95</v>
      </c>
      <c r="O262" s="13" t="s">
        <v>28</v>
      </c>
      <c r="P262" s="24">
        <v>0.15</v>
      </c>
      <c r="Q262" s="84" t="s">
        <v>680</v>
      </c>
      <c r="R262" s="84"/>
      <c r="S262" s="84" t="str">
        <f>IF(T262="", "", IFERROR(VLOOKUP(T262, colorList!A:B,2,FALSE),""))</f>
        <v/>
      </c>
      <c r="T262" s="84" t="str">
        <f t="shared" si="14"/>
        <v/>
      </c>
    </row>
    <row r="263" spans="1:20" ht="60" customHeight="1" x14ac:dyDescent="0.25">
      <c r="A263" s="23" t="s">
        <v>685</v>
      </c>
      <c r="B263" s="4" t="str">
        <f t="shared" si="12"/>
        <v>S: 18mm</v>
      </c>
      <c r="C263" s="4" t="str">
        <f t="shared" si="13"/>
        <v>S: 18mm</v>
      </c>
      <c r="D263" s="84" t="s">
        <v>678</v>
      </c>
      <c r="E263" s="23" t="s">
        <v>669</v>
      </c>
      <c r="F263" s="23" t="s">
        <v>686</v>
      </c>
      <c r="G263" s="24" t="s">
        <v>45</v>
      </c>
      <c r="H263" s="25" t="s">
        <v>24</v>
      </c>
      <c r="I263" s="24" t="s">
        <v>25</v>
      </c>
      <c r="J263" s="24" t="s">
        <v>660</v>
      </c>
      <c r="K263" s="24"/>
      <c r="L263" s="9" t="s">
        <v>671</v>
      </c>
      <c r="M263" s="25">
        <v>4043969240373</v>
      </c>
      <c r="N263" s="24">
        <v>24.95</v>
      </c>
      <c r="O263" s="13" t="s">
        <v>28</v>
      </c>
      <c r="P263" s="24">
        <v>0.30199999999999999</v>
      </c>
      <c r="Q263" s="84" t="s">
        <v>680</v>
      </c>
      <c r="R263" s="84"/>
      <c r="S263" s="84" t="str">
        <f>IF(T263="", "", IFERROR(VLOOKUP(T263, colorList!A:B,2,FALSE),""))</f>
        <v/>
      </c>
      <c r="T263" s="84" t="str">
        <f t="shared" si="14"/>
        <v/>
      </c>
    </row>
    <row r="264" spans="1:20" ht="60" customHeight="1" x14ac:dyDescent="0.25">
      <c r="A264" s="23" t="s">
        <v>687</v>
      </c>
      <c r="B264" s="4" t="str">
        <f t="shared" si="12"/>
        <v>S: 16mm</v>
      </c>
      <c r="C264" s="4" t="str">
        <f t="shared" si="13"/>
        <v>S: 16mm</v>
      </c>
      <c r="D264" s="84" t="s">
        <v>682</v>
      </c>
      <c r="E264" s="23" t="s">
        <v>669</v>
      </c>
      <c r="F264" s="23" t="s">
        <v>688</v>
      </c>
      <c r="G264" s="24" t="s">
        <v>45</v>
      </c>
      <c r="H264" s="25" t="s">
        <v>24</v>
      </c>
      <c r="I264" s="24" t="s">
        <v>25</v>
      </c>
      <c r="J264" s="24" t="s">
        <v>660</v>
      </c>
      <c r="K264" s="24"/>
      <c r="L264" s="9" t="s">
        <v>684</v>
      </c>
      <c r="M264" s="25">
        <v>4043969392119</v>
      </c>
      <c r="N264" s="24">
        <v>24.95</v>
      </c>
      <c r="O264" s="13" t="s">
        <v>28</v>
      </c>
      <c r="P264" s="24">
        <v>0.2</v>
      </c>
      <c r="Q264" s="84" t="s">
        <v>680</v>
      </c>
      <c r="R264" s="84"/>
      <c r="S264" s="84" t="str">
        <f>IF(T264="", "", IFERROR(VLOOKUP(T264, colorList!A:B,2,FALSE),""))</f>
        <v/>
      </c>
      <c r="T264" s="84" t="str">
        <f t="shared" si="14"/>
        <v/>
      </c>
    </row>
    <row r="265" spans="1:20" ht="60" customHeight="1" x14ac:dyDescent="0.25">
      <c r="A265" s="23" t="s">
        <v>689</v>
      </c>
      <c r="B265" s="4" t="str">
        <f t="shared" si="12"/>
        <v>S: 18mm</v>
      </c>
      <c r="C265" s="4" t="str">
        <f t="shared" si="13"/>
        <v>S: 18mm</v>
      </c>
      <c r="D265" s="84" t="s">
        <v>678</v>
      </c>
      <c r="E265" s="23" t="s">
        <v>669</v>
      </c>
      <c r="F265" s="23" t="s">
        <v>690</v>
      </c>
      <c r="G265" s="24" t="s">
        <v>45</v>
      </c>
      <c r="H265" s="25" t="s">
        <v>24</v>
      </c>
      <c r="I265" s="24" t="s">
        <v>25</v>
      </c>
      <c r="J265" s="24" t="s">
        <v>660</v>
      </c>
      <c r="K265" s="24"/>
      <c r="L265" s="9" t="s">
        <v>671</v>
      </c>
      <c r="M265" s="25">
        <v>4043969240380</v>
      </c>
      <c r="N265" s="24">
        <v>24.95</v>
      </c>
      <c r="O265" s="13" t="s">
        <v>28</v>
      </c>
      <c r="P265" s="24">
        <v>0.3</v>
      </c>
      <c r="Q265" s="84" t="s">
        <v>680</v>
      </c>
      <c r="R265" s="84"/>
      <c r="S265" s="84" t="str">
        <f>IF(T265="", "", IFERROR(VLOOKUP(T265, colorList!A:B,2,FALSE),""))</f>
        <v/>
      </c>
      <c r="T265" s="84" t="str">
        <f t="shared" si="14"/>
        <v/>
      </c>
    </row>
    <row r="266" spans="1:20" s="75" customFormat="1" ht="60" customHeight="1" x14ac:dyDescent="0.25">
      <c r="A266" s="23" t="s">
        <v>691</v>
      </c>
      <c r="B266" s="4" t="str">
        <f t="shared" si="12"/>
        <v>S: 16mm</v>
      </c>
      <c r="C266" s="4" t="str">
        <f t="shared" si="13"/>
        <v>S: 16mm</v>
      </c>
      <c r="D266" s="84" t="s">
        <v>682</v>
      </c>
      <c r="E266" s="23" t="s">
        <v>669</v>
      </c>
      <c r="F266" s="23" t="s">
        <v>692</v>
      </c>
      <c r="G266" s="24" t="s">
        <v>45</v>
      </c>
      <c r="H266" s="25" t="s">
        <v>24</v>
      </c>
      <c r="I266" s="24" t="s">
        <v>25</v>
      </c>
      <c r="J266" s="24" t="s">
        <v>660</v>
      </c>
      <c r="K266" s="24"/>
      <c r="L266" s="9" t="s">
        <v>684</v>
      </c>
      <c r="M266" s="25">
        <v>4043969392126</v>
      </c>
      <c r="N266" s="24">
        <v>24.95</v>
      </c>
      <c r="O266" s="13" t="s">
        <v>28</v>
      </c>
      <c r="P266" s="24">
        <v>0.3</v>
      </c>
      <c r="Q266" s="84" t="s">
        <v>680</v>
      </c>
      <c r="R266" s="84"/>
      <c r="S266" s="84" t="str">
        <f>IF(T266="", "", IFERROR(VLOOKUP(T266, colorList!A:B,2,FALSE),""))</f>
        <v/>
      </c>
      <c r="T266" s="84" t="str">
        <f t="shared" si="14"/>
        <v/>
      </c>
    </row>
    <row r="267" spans="1:20" s="75" customFormat="1" ht="60" customHeight="1" x14ac:dyDescent="0.25">
      <c r="A267" s="23" t="s">
        <v>693</v>
      </c>
      <c r="B267" s="4" t="str">
        <f t="shared" si="12"/>
        <v>10</v>
      </c>
      <c r="C267" s="4" t="str">
        <f t="shared" si="13"/>
        <v>10</v>
      </c>
      <c r="D267" s="84">
        <v>10</v>
      </c>
      <c r="E267" s="23" t="s">
        <v>694</v>
      </c>
      <c r="F267" s="23" t="s">
        <v>695</v>
      </c>
      <c r="G267" s="24" t="s">
        <v>45</v>
      </c>
      <c r="H267" s="25" t="s">
        <v>24</v>
      </c>
      <c r="I267" s="24" t="s">
        <v>25</v>
      </c>
      <c r="J267" s="24" t="s">
        <v>660</v>
      </c>
      <c r="K267" s="24"/>
      <c r="L267" s="9" t="s">
        <v>696</v>
      </c>
      <c r="M267" s="25">
        <v>4043969240427</v>
      </c>
      <c r="N267" s="24">
        <v>21.95</v>
      </c>
      <c r="O267" s="13" t="s">
        <v>28</v>
      </c>
      <c r="P267" s="24">
        <v>0.3</v>
      </c>
      <c r="Q267" s="84" t="s">
        <v>697</v>
      </c>
      <c r="R267" s="84"/>
      <c r="S267" s="84" t="str">
        <f>IF(T267="", "", IFERROR(VLOOKUP(T267, colorList!A:B,2,FALSE),""))</f>
        <v/>
      </c>
      <c r="T267" s="84" t="str">
        <f t="shared" si="14"/>
        <v/>
      </c>
    </row>
    <row r="268" spans="1:20" s="75" customFormat="1" ht="60" customHeight="1" x14ac:dyDescent="0.25">
      <c r="A268" s="23" t="s">
        <v>698</v>
      </c>
      <c r="B268" s="4" t="str">
        <f t="shared" si="12"/>
        <v>11</v>
      </c>
      <c r="C268" s="4" t="str">
        <f t="shared" si="13"/>
        <v>11</v>
      </c>
      <c r="D268" s="84">
        <v>11</v>
      </c>
      <c r="E268" s="23" t="s">
        <v>694</v>
      </c>
      <c r="F268" s="23" t="s">
        <v>699</v>
      </c>
      <c r="G268" s="24" t="s">
        <v>45</v>
      </c>
      <c r="H268" s="25" t="s">
        <v>24</v>
      </c>
      <c r="I268" s="24" t="s">
        <v>25</v>
      </c>
      <c r="J268" s="24" t="s">
        <v>660</v>
      </c>
      <c r="K268" s="24"/>
      <c r="L268" s="9" t="s">
        <v>696</v>
      </c>
      <c r="M268" s="25">
        <v>4043969240434</v>
      </c>
      <c r="N268" s="24">
        <v>21.95</v>
      </c>
      <c r="O268" s="13" t="s">
        <v>28</v>
      </c>
      <c r="P268" s="24">
        <v>0.3</v>
      </c>
      <c r="Q268" s="84" t="s">
        <v>697</v>
      </c>
      <c r="R268" s="84"/>
      <c r="S268" s="84" t="str">
        <f>IF(T268="", "", IFERROR(VLOOKUP(T268, colorList!A:B,2,FALSE),""))</f>
        <v/>
      </c>
      <c r="T268" s="84" t="str">
        <f t="shared" si="14"/>
        <v/>
      </c>
    </row>
    <row r="269" spans="1:20" s="75" customFormat="1" ht="60" customHeight="1" x14ac:dyDescent="0.25">
      <c r="A269" s="23" t="s">
        <v>700</v>
      </c>
      <c r="B269" s="4" t="str">
        <f t="shared" si="12"/>
        <v>9</v>
      </c>
      <c r="C269" s="4" t="str">
        <f t="shared" si="13"/>
        <v>9</v>
      </c>
      <c r="D269" s="84">
        <v>9</v>
      </c>
      <c r="E269" s="23" t="s">
        <v>694</v>
      </c>
      <c r="F269" s="23" t="s">
        <v>701</v>
      </c>
      <c r="G269" s="24" t="s">
        <v>45</v>
      </c>
      <c r="H269" s="25" t="s">
        <v>24</v>
      </c>
      <c r="I269" s="24" t="s">
        <v>25</v>
      </c>
      <c r="J269" s="24" t="s">
        <v>660</v>
      </c>
      <c r="K269" s="24"/>
      <c r="L269" s="9" t="s">
        <v>696</v>
      </c>
      <c r="M269" s="25">
        <v>4043969240410</v>
      </c>
      <c r="N269" s="24">
        <v>21.95</v>
      </c>
      <c r="O269" s="13" t="s">
        <v>28</v>
      </c>
      <c r="P269" s="24">
        <v>0.3</v>
      </c>
      <c r="Q269" s="84" t="s">
        <v>697</v>
      </c>
      <c r="R269" s="84"/>
      <c r="S269" s="84" t="str">
        <f>IF(T269="", "", IFERROR(VLOOKUP(T269, colorList!A:B,2,FALSE),""))</f>
        <v/>
      </c>
      <c r="T269" s="84" t="str">
        <f t="shared" si="14"/>
        <v/>
      </c>
    </row>
    <row r="270" spans="1:20" s="75" customFormat="1" ht="60" customHeight="1" x14ac:dyDescent="0.25">
      <c r="A270" s="23" t="s">
        <v>702</v>
      </c>
      <c r="B270" s="4" t="str">
        <f t="shared" si="12"/>
        <v>10</v>
      </c>
      <c r="C270" s="4" t="str">
        <f t="shared" si="13"/>
        <v>10</v>
      </c>
      <c r="D270" s="84">
        <v>10</v>
      </c>
      <c r="E270" s="23" t="s">
        <v>694</v>
      </c>
      <c r="F270" s="23" t="s">
        <v>703</v>
      </c>
      <c r="G270" s="24" t="s">
        <v>45</v>
      </c>
      <c r="H270" s="25" t="s">
        <v>24</v>
      </c>
      <c r="I270" s="24" t="s">
        <v>25</v>
      </c>
      <c r="J270" s="24" t="s">
        <v>660</v>
      </c>
      <c r="K270" s="24"/>
      <c r="L270" s="9" t="s">
        <v>696</v>
      </c>
      <c r="M270" s="25">
        <v>4043969240489</v>
      </c>
      <c r="N270" s="24">
        <v>14.95</v>
      </c>
      <c r="O270" s="13" t="s">
        <v>28</v>
      </c>
      <c r="P270" s="24">
        <v>0.15090000000000001</v>
      </c>
      <c r="Q270" s="84" t="s">
        <v>704</v>
      </c>
      <c r="R270" s="84"/>
      <c r="S270" s="84" t="str">
        <f>IF(T270="", "", IFERROR(VLOOKUP(T270, colorList!A:B,2,FALSE),""))</f>
        <v/>
      </c>
      <c r="T270" s="84" t="str">
        <f t="shared" si="14"/>
        <v/>
      </c>
    </row>
    <row r="271" spans="1:20" s="75" customFormat="1" ht="60" customHeight="1" x14ac:dyDescent="0.25">
      <c r="A271" s="23" t="s">
        <v>705</v>
      </c>
      <c r="B271" s="4" t="str">
        <f t="shared" si="12"/>
        <v>9</v>
      </c>
      <c r="C271" s="4" t="str">
        <f t="shared" si="13"/>
        <v>9</v>
      </c>
      <c r="D271" s="84">
        <v>9</v>
      </c>
      <c r="E271" s="23" t="s">
        <v>694</v>
      </c>
      <c r="F271" s="23" t="s">
        <v>706</v>
      </c>
      <c r="G271" s="24" t="s">
        <v>45</v>
      </c>
      <c r="H271" s="25" t="s">
        <v>24</v>
      </c>
      <c r="I271" s="24" t="s">
        <v>25</v>
      </c>
      <c r="J271" s="24" t="s">
        <v>660</v>
      </c>
      <c r="K271" s="24"/>
      <c r="L271" s="9" t="s">
        <v>696</v>
      </c>
      <c r="M271" s="25">
        <v>4043969240472</v>
      </c>
      <c r="N271" s="24">
        <v>14.95</v>
      </c>
      <c r="O271" s="13" t="s">
        <v>28</v>
      </c>
      <c r="P271" s="24">
        <v>0.15090000000000001</v>
      </c>
      <c r="Q271" s="84" t="s">
        <v>704</v>
      </c>
      <c r="R271" s="84"/>
      <c r="S271" s="84" t="str">
        <f>IF(T271="", "", IFERROR(VLOOKUP(T271, colorList!A:B,2,FALSE),""))</f>
        <v/>
      </c>
      <c r="T271" s="84" t="str">
        <f t="shared" si="14"/>
        <v/>
      </c>
    </row>
    <row r="272" spans="1:20" s="75" customFormat="1" ht="60" customHeight="1" x14ac:dyDescent="0.25">
      <c r="A272" s="23" t="s">
        <v>707</v>
      </c>
      <c r="B272" s="4" t="str">
        <f t="shared" si="12"/>
        <v>12</v>
      </c>
      <c r="C272" s="4" t="str">
        <f t="shared" si="13"/>
        <v>12</v>
      </c>
      <c r="D272" s="84">
        <v>12</v>
      </c>
      <c r="E272" s="23" t="s">
        <v>708</v>
      </c>
      <c r="F272" s="23" t="s">
        <v>709</v>
      </c>
      <c r="G272" s="24" t="s">
        <v>45</v>
      </c>
      <c r="H272" s="25" t="s">
        <v>24</v>
      </c>
      <c r="I272" s="24" t="s">
        <v>25</v>
      </c>
      <c r="J272" s="24" t="s">
        <v>660</v>
      </c>
      <c r="K272" s="24"/>
      <c r="L272" s="9" t="s">
        <v>710</v>
      </c>
      <c r="M272" s="25">
        <v>4043969240502</v>
      </c>
      <c r="N272" s="24">
        <v>26.95</v>
      </c>
      <c r="O272" s="13" t="s">
        <v>28</v>
      </c>
      <c r="P272" s="24">
        <v>0.3</v>
      </c>
      <c r="Q272" s="84" t="s">
        <v>711</v>
      </c>
      <c r="R272" s="84"/>
      <c r="S272" s="84" t="str">
        <f>IF(T272="", "", IFERROR(VLOOKUP(T272, colorList!A:B,2,FALSE),""))</f>
        <v/>
      </c>
      <c r="T272" s="84" t="str">
        <f t="shared" si="14"/>
        <v/>
      </c>
    </row>
    <row r="273" spans="1:20" s="75" customFormat="1" ht="60" customHeight="1" x14ac:dyDescent="0.25">
      <c r="A273" s="23" t="s">
        <v>712</v>
      </c>
      <c r="B273" s="4" t="str">
        <f t="shared" si="12"/>
        <v>S: 16mm</v>
      </c>
      <c r="C273" s="4" t="str">
        <f t="shared" si="13"/>
        <v>S: 16mm</v>
      </c>
      <c r="D273" s="84" t="s">
        <v>682</v>
      </c>
      <c r="E273" s="23" t="s">
        <v>708</v>
      </c>
      <c r="F273" s="23" t="s">
        <v>713</v>
      </c>
      <c r="G273" s="24" t="s">
        <v>45</v>
      </c>
      <c r="H273" s="25" t="s">
        <v>24</v>
      </c>
      <c r="I273" s="24" t="s">
        <v>25</v>
      </c>
      <c r="J273" s="24" t="s">
        <v>660</v>
      </c>
      <c r="K273" s="24"/>
      <c r="L273" s="9" t="s">
        <v>710</v>
      </c>
      <c r="M273" s="25">
        <v>4043969392348</v>
      </c>
      <c r="N273" s="24">
        <v>26.95</v>
      </c>
      <c r="O273" s="13" t="s">
        <v>28</v>
      </c>
      <c r="P273" s="24">
        <v>0.2</v>
      </c>
      <c r="Q273" s="84" t="s">
        <v>711</v>
      </c>
      <c r="R273" s="84"/>
      <c r="S273" s="84" t="str">
        <f>IF(T273="", "", IFERROR(VLOOKUP(T273, colorList!A:B,2,FALSE),""))</f>
        <v/>
      </c>
      <c r="T273" s="84" t="str">
        <f t="shared" si="14"/>
        <v/>
      </c>
    </row>
    <row r="274" spans="1:20" s="75" customFormat="1" ht="60" customHeight="1" x14ac:dyDescent="0.25">
      <c r="A274" s="23" t="s">
        <v>714</v>
      </c>
      <c r="B274" s="4" t="str">
        <f t="shared" si="12"/>
        <v>S: 18mm</v>
      </c>
      <c r="C274" s="4" t="str">
        <f t="shared" si="13"/>
        <v>S: 18mm</v>
      </c>
      <c r="D274" s="84" t="s">
        <v>678</v>
      </c>
      <c r="E274" s="23" t="s">
        <v>708</v>
      </c>
      <c r="F274" s="23" t="s">
        <v>715</v>
      </c>
      <c r="G274" s="24" t="s">
        <v>45</v>
      </c>
      <c r="H274" s="25" t="s">
        <v>24</v>
      </c>
      <c r="I274" s="24" t="s">
        <v>25</v>
      </c>
      <c r="J274" s="24" t="s">
        <v>660</v>
      </c>
      <c r="K274" s="24"/>
      <c r="L274" s="9" t="s">
        <v>710</v>
      </c>
      <c r="M274" s="25">
        <v>4043969240519</v>
      </c>
      <c r="N274" s="24">
        <v>26.95</v>
      </c>
      <c r="O274" s="13" t="s">
        <v>28</v>
      </c>
      <c r="P274" s="24">
        <v>0.3</v>
      </c>
      <c r="Q274" s="84" t="s">
        <v>711</v>
      </c>
      <c r="R274" s="84"/>
      <c r="S274" s="84" t="str">
        <f>IF(T274="", "", IFERROR(VLOOKUP(T274, colorList!A:B,2,FALSE),""))</f>
        <v/>
      </c>
      <c r="T274" s="84" t="str">
        <f t="shared" si="14"/>
        <v/>
      </c>
    </row>
    <row r="275" spans="1:20" s="75" customFormat="1" ht="60" customHeight="1" x14ac:dyDescent="0.25">
      <c r="A275" s="23" t="s">
        <v>716</v>
      </c>
      <c r="B275" s="4" t="str">
        <f t="shared" si="12"/>
        <v>S: 16mm</v>
      </c>
      <c r="C275" s="4" t="str">
        <f t="shared" si="13"/>
        <v>S: 16mm</v>
      </c>
      <c r="D275" s="84" t="s">
        <v>682</v>
      </c>
      <c r="E275" s="23" t="s">
        <v>708</v>
      </c>
      <c r="F275" s="23" t="s">
        <v>717</v>
      </c>
      <c r="G275" s="24" t="s">
        <v>45</v>
      </c>
      <c r="H275" s="25" t="s">
        <v>24</v>
      </c>
      <c r="I275" s="24" t="s">
        <v>25</v>
      </c>
      <c r="J275" s="24" t="s">
        <v>660</v>
      </c>
      <c r="K275" s="24"/>
      <c r="L275" s="9" t="s">
        <v>710</v>
      </c>
      <c r="M275" s="25">
        <v>4043969392355</v>
      </c>
      <c r="N275" s="24">
        <v>26.95</v>
      </c>
      <c r="O275" s="13" t="s">
        <v>28</v>
      </c>
      <c r="P275" s="24">
        <v>0.2</v>
      </c>
      <c r="Q275" s="84" t="s">
        <v>711</v>
      </c>
      <c r="R275" s="84"/>
      <c r="S275" s="84" t="str">
        <f>IF(T275="", "", IFERROR(VLOOKUP(T275, colorList!A:B,2,FALSE),""))</f>
        <v/>
      </c>
      <c r="T275" s="84" t="str">
        <f t="shared" si="14"/>
        <v/>
      </c>
    </row>
    <row r="276" spans="1:20" s="75" customFormat="1" ht="60" customHeight="1" x14ac:dyDescent="0.25">
      <c r="A276" s="23" t="s">
        <v>718</v>
      </c>
      <c r="B276" s="4" t="str">
        <f t="shared" si="12"/>
        <v>S: 18mm</v>
      </c>
      <c r="C276" s="4" t="str">
        <f t="shared" si="13"/>
        <v>S: 18mm</v>
      </c>
      <c r="D276" s="84" t="s">
        <v>678</v>
      </c>
      <c r="E276" s="23" t="s">
        <v>708</v>
      </c>
      <c r="F276" s="23" t="s">
        <v>719</v>
      </c>
      <c r="G276" s="24" t="s">
        <v>45</v>
      </c>
      <c r="H276" s="25" t="s">
        <v>24</v>
      </c>
      <c r="I276" s="24" t="s">
        <v>25</v>
      </c>
      <c r="J276" s="24" t="s">
        <v>660</v>
      </c>
      <c r="K276" s="24"/>
      <c r="L276" s="9" t="s">
        <v>710</v>
      </c>
      <c r="M276" s="25">
        <v>4043969240526</v>
      </c>
      <c r="N276" s="24">
        <v>26.95</v>
      </c>
      <c r="O276" s="13" t="s">
        <v>28</v>
      </c>
      <c r="P276" s="24">
        <v>0.3</v>
      </c>
      <c r="Q276" s="84" t="s">
        <v>711</v>
      </c>
      <c r="R276" s="84"/>
      <c r="S276" s="84" t="str">
        <f>IF(T276="", "", IFERROR(VLOOKUP(T276, colorList!A:B,2,FALSE),""))</f>
        <v/>
      </c>
      <c r="T276" s="84" t="str">
        <f t="shared" si="14"/>
        <v/>
      </c>
    </row>
    <row r="277" spans="1:20" s="75" customFormat="1" ht="60" customHeight="1" x14ac:dyDescent="0.25">
      <c r="A277" s="23" t="s">
        <v>720</v>
      </c>
      <c r="B277" s="4" t="str">
        <f t="shared" si="12"/>
        <v>S: 16mm</v>
      </c>
      <c r="C277" s="4" t="str">
        <f t="shared" si="13"/>
        <v>S: 16mm</v>
      </c>
      <c r="D277" s="84" t="s">
        <v>682</v>
      </c>
      <c r="E277" s="23" t="s">
        <v>708</v>
      </c>
      <c r="F277" s="23" t="s">
        <v>721</v>
      </c>
      <c r="G277" s="24" t="s">
        <v>45</v>
      </c>
      <c r="H277" s="25" t="s">
        <v>24</v>
      </c>
      <c r="I277" s="24" t="s">
        <v>25</v>
      </c>
      <c r="J277" s="24" t="s">
        <v>660</v>
      </c>
      <c r="K277" s="24"/>
      <c r="L277" s="9" t="s">
        <v>710</v>
      </c>
      <c r="M277" s="25">
        <v>4043969392362</v>
      </c>
      <c r="N277" s="24">
        <v>26.95</v>
      </c>
      <c r="O277" s="13" t="s">
        <v>28</v>
      </c>
      <c r="P277" s="24">
        <v>0.2</v>
      </c>
      <c r="Q277" s="84" t="s">
        <v>711</v>
      </c>
      <c r="R277" s="84"/>
      <c r="S277" s="84" t="str">
        <f>IF(T277="", "", IFERROR(VLOOKUP(T277, colorList!A:B,2,FALSE),""))</f>
        <v/>
      </c>
      <c r="T277" s="84" t="str">
        <f t="shared" si="14"/>
        <v/>
      </c>
    </row>
    <row r="278" spans="1:20" s="75" customFormat="1" ht="60" customHeight="1" x14ac:dyDescent="0.25">
      <c r="A278" s="23" t="s">
        <v>722</v>
      </c>
      <c r="B278" s="4" t="str">
        <f t="shared" si="12"/>
        <v>S: 18mm</v>
      </c>
      <c r="C278" s="4" t="str">
        <f t="shared" si="13"/>
        <v>S: 18mm</v>
      </c>
      <c r="D278" s="84" t="s">
        <v>678</v>
      </c>
      <c r="E278" s="23" t="s">
        <v>708</v>
      </c>
      <c r="F278" s="23" t="s">
        <v>723</v>
      </c>
      <c r="G278" s="24" t="s">
        <v>45</v>
      </c>
      <c r="H278" s="25" t="s">
        <v>24</v>
      </c>
      <c r="I278" s="24" t="s">
        <v>25</v>
      </c>
      <c r="J278" s="24" t="s">
        <v>660</v>
      </c>
      <c r="K278" s="24"/>
      <c r="L278" s="9" t="s">
        <v>710</v>
      </c>
      <c r="M278" s="25">
        <v>4043969240533</v>
      </c>
      <c r="N278" s="24">
        <v>26.95</v>
      </c>
      <c r="O278" s="13" t="s">
        <v>28</v>
      </c>
      <c r="P278" s="24">
        <v>0.3</v>
      </c>
      <c r="Q278" s="84" t="s">
        <v>711</v>
      </c>
      <c r="R278" s="84"/>
      <c r="S278" s="84" t="str">
        <f>IF(T278="", "", IFERROR(VLOOKUP(T278, colorList!A:B,2,FALSE),""))</f>
        <v/>
      </c>
      <c r="T278" s="84" t="str">
        <f t="shared" si="14"/>
        <v/>
      </c>
    </row>
    <row r="279" spans="1:20" ht="60" customHeight="1" x14ac:dyDescent="0.25">
      <c r="A279" s="23" t="s">
        <v>724</v>
      </c>
      <c r="B279" s="4" t="str">
        <f t="shared" si="12"/>
        <v>S: 16mm</v>
      </c>
      <c r="C279" s="4" t="str">
        <f t="shared" si="13"/>
        <v>S: 16mm</v>
      </c>
      <c r="D279" s="84" t="s">
        <v>682</v>
      </c>
      <c r="E279" s="23" t="s">
        <v>708</v>
      </c>
      <c r="F279" s="23" t="s">
        <v>725</v>
      </c>
      <c r="G279" s="24" t="s">
        <v>45</v>
      </c>
      <c r="H279" s="25" t="s">
        <v>24</v>
      </c>
      <c r="I279" s="24" t="s">
        <v>25</v>
      </c>
      <c r="J279" s="24" t="s">
        <v>660</v>
      </c>
      <c r="K279" s="24"/>
      <c r="L279" s="9" t="s">
        <v>710</v>
      </c>
      <c r="M279" s="25">
        <v>4043969392379</v>
      </c>
      <c r="N279" s="24">
        <v>26.95</v>
      </c>
      <c r="O279" s="13" t="s">
        <v>28</v>
      </c>
      <c r="P279" s="24">
        <v>0.2</v>
      </c>
      <c r="Q279" s="84" t="s">
        <v>711</v>
      </c>
      <c r="R279" s="84"/>
      <c r="S279" s="84" t="str">
        <f>IF(T279="", "", IFERROR(VLOOKUP(T279, colorList!A:B,2,FALSE),""))</f>
        <v/>
      </c>
      <c r="T279" s="84" t="str">
        <f t="shared" si="14"/>
        <v/>
      </c>
    </row>
    <row r="280" spans="1:20" ht="60" customHeight="1" x14ac:dyDescent="0.25">
      <c r="A280" s="23" t="s">
        <v>726</v>
      </c>
      <c r="B280" s="4" t="str">
        <f t="shared" si="12"/>
        <v>S: 18mm</v>
      </c>
      <c r="C280" s="4" t="str">
        <f t="shared" si="13"/>
        <v>S: 18mm</v>
      </c>
      <c r="D280" s="84" t="s">
        <v>678</v>
      </c>
      <c r="E280" s="23" t="s">
        <v>708</v>
      </c>
      <c r="F280" s="23" t="s">
        <v>727</v>
      </c>
      <c r="G280" s="24" t="s">
        <v>45</v>
      </c>
      <c r="H280" s="25" t="s">
        <v>24</v>
      </c>
      <c r="I280" s="24" t="s">
        <v>25</v>
      </c>
      <c r="J280" s="24" t="s">
        <v>660</v>
      </c>
      <c r="K280" s="24"/>
      <c r="L280" s="9" t="s">
        <v>710</v>
      </c>
      <c r="M280" s="25">
        <v>4043969240540</v>
      </c>
      <c r="N280" s="24">
        <v>26.95</v>
      </c>
      <c r="O280" s="13" t="s">
        <v>28</v>
      </c>
      <c r="P280" s="24">
        <v>0.3</v>
      </c>
      <c r="Q280" s="84" t="s">
        <v>711</v>
      </c>
      <c r="R280" s="84"/>
      <c r="S280" s="84" t="str">
        <f>IF(T280="", "", IFERROR(VLOOKUP(T280, colorList!A:B,2,FALSE),""))</f>
        <v/>
      </c>
      <c r="T280" s="84" t="str">
        <f t="shared" si="14"/>
        <v/>
      </c>
    </row>
    <row r="281" spans="1:20" ht="60" customHeight="1" x14ac:dyDescent="0.25">
      <c r="A281" s="23" t="s">
        <v>728</v>
      </c>
      <c r="B281" s="4" t="str">
        <f t="shared" si="12"/>
        <v>S: 16mm</v>
      </c>
      <c r="C281" s="4" t="str">
        <f t="shared" si="13"/>
        <v>S: 16mm</v>
      </c>
      <c r="D281" s="84" t="s">
        <v>682</v>
      </c>
      <c r="E281" s="23" t="s">
        <v>708</v>
      </c>
      <c r="F281" s="23" t="s">
        <v>729</v>
      </c>
      <c r="G281" s="24" t="s">
        <v>45</v>
      </c>
      <c r="H281" s="25" t="s">
        <v>24</v>
      </c>
      <c r="I281" s="24" t="s">
        <v>25</v>
      </c>
      <c r="J281" s="24" t="s">
        <v>660</v>
      </c>
      <c r="K281" s="24"/>
      <c r="L281" s="9" t="s">
        <v>710</v>
      </c>
      <c r="M281" s="25">
        <v>4043969392386</v>
      </c>
      <c r="N281" s="24">
        <v>26.95</v>
      </c>
      <c r="O281" s="13" t="s">
        <v>28</v>
      </c>
      <c r="P281" s="24">
        <v>0.2</v>
      </c>
      <c r="Q281" s="84" t="s">
        <v>711</v>
      </c>
      <c r="R281" s="84"/>
      <c r="S281" s="84" t="str">
        <f>IF(T281="", "", IFERROR(VLOOKUP(T281, colorList!A:B,2,FALSE),""))</f>
        <v/>
      </c>
      <c r="T281" s="84" t="str">
        <f t="shared" si="14"/>
        <v/>
      </c>
    </row>
    <row r="282" spans="1:20" ht="60" customHeight="1" x14ac:dyDescent="0.25">
      <c r="A282" s="23" t="s">
        <v>730</v>
      </c>
      <c r="B282" s="4" t="str">
        <f t="shared" si="12"/>
        <v>11</v>
      </c>
      <c r="C282" s="4" t="str">
        <f t="shared" si="13"/>
        <v>11</v>
      </c>
      <c r="D282" s="84">
        <v>11</v>
      </c>
      <c r="E282" s="23" t="s">
        <v>731</v>
      </c>
      <c r="F282" s="23" t="s">
        <v>732</v>
      </c>
      <c r="G282" s="24" t="s">
        <v>45</v>
      </c>
      <c r="H282" s="25" t="s">
        <v>24</v>
      </c>
      <c r="I282" s="24" t="s">
        <v>25</v>
      </c>
      <c r="J282" s="24" t="s">
        <v>660</v>
      </c>
      <c r="K282" s="24"/>
      <c r="L282" s="9" t="s">
        <v>733</v>
      </c>
      <c r="M282" s="25">
        <v>4043969240779</v>
      </c>
      <c r="N282" s="24">
        <v>21.95</v>
      </c>
      <c r="O282" s="13" t="s">
        <v>28</v>
      </c>
      <c r="P282" s="24">
        <v>0.3</v>
      </c>
      <c r="Q282" s="84" t="s">
        <v>734</v>
      </c>
      <c r="R282" s="84"/>
      <c r="S282" s="84" t="str">
        <f>IF(T282="", "", IFERROR(VLOOKUP(T282, colorList!A:B,2,FALSE),""))</f>
        <v/>
      </c>
      <c r="T282" s="84" t="str">
        <f t="shared" si="14"/>
        <v/>
      </c>
    </row>
    <row r="283" spans="1:20" ht="60" customHeight="1" x14ac:dyDescent="0.25">
      <c r="A283" s="23" t="s">
        <v>735</v>
      </c>
      <c r="B283" s="4" t="str">
        <f t="shared" si="12"/>
        <v>12</v>
      </c>
      <c r="C283" s="4" t="str">
        <f t="shared" si="13"/>
        <v>12</v>
      </c>
      <c r="D283" s="84">
        <v>12</v>
      </c>
      <c r="E283" s="23" t="s">
        <v>731</v>
      </c>
      <c r="F283" s="23" t="s">
        <v>736</v>
      </c>
      <c r="G283" s="24" t="s">
        <v>45</v>
      </c>
      <c r="H283" s="25" t="s">
        <v>24</v>
      </c>
      <c r="I283" s="24" t="s">
        <v>25</v>
      </c>
      <c r="J283" s="24" t="s">
        <v>660</v>
      </c>
      <c r="K283" s="24"/>
      <c r="L283" s="9" t="s">
        <v>733</v>
      </c>
      <c r="M283" s="25">
        <v>4043969240786</v>
      </c>
      <c r="N283" s="24">
        <v>21.95</v>
      </c>
      <c r="O283" s="13" t="s">
        <v>28</v>
      </c>
      <c r="P283" s="24">
        <v>0.3</v>
      </c>
      <c r="Q283" s="84" t="s">
        <v>734</v>
      </c>
      <c r="R283" s="84"/>
      <c r="S283" s="84" t="str">
        <f>IF(T283="", "", IFERROR(VLOOKUP(T283, colorList!A:B,2,FALSE),""))</f>
        <v/>
      </c>
      <c r="T283" s="84" t="str">
        <f t="shared" si="14"/>
        <v/>
      </c>
    </row>
    <row r="284" spans="1:20" ht="60" customHeight="1" x14ac:dyDescent="0.25">
      <c r="A284" s="23" t="s">
        <v>737</v>
      </c>
      <c r="B284" s="4" t="str">
        <f t="shared" si="12"/>
        <v>13</v>
      </c>
      <c r="C284" s="4" t="str">
        <f t="shared" si="13"/>
        <v>13</v>
      </c>
      <c r="D284" s="84">
        <v>13</v>
      </c>
      <c r="E284" s="23" t="s">
        <v>731</v>
      </c>
      <c r="F284" s="23" t="s">
        <v>738</v>
      </c>
      <c r="G284" s="24" t="s">
        <v>45</v>
      </c>
      <c r="H284" s="25" t="s">
        <v>24</v>
      </c>
      <c r="I284" s="24" t="s">
        <v>25</v>
      </c>
      <c r="J284" s="24" t="s">
        <v>660</v>
      </c>
      <c r="K284" s="24"/>
      <c r="L284" s="9" t="s">
        <v>733</v>
      </c>
      <c r="M284" s="25">
        <v>4043969240793</v>
      </c>
      <c r="N284" s="24">
        <v>21.95</v>
      </c>
      <c r="O284" s="13" t="s">
        <v>28</v>
      </c>
      <c r="P284" s="24">
        <v>0.3</v>
      </c>
      <c r="Q284" s="84" t="s">
        <v>734</v>
      </c>
      <c r="R284" s="84"/>
      <c r="S284" s="84" t="str">
        <f>IF(T284="", "", IFERROR(VLOOKUP(T284, colorList!A:B,2,FALSE),""))</f>
        <v/>
      </c>
      <c r="T284" s="84" t="str">
        <f t="shared" si="14"/>
        <v/>
      </c>
    </row>
    <row r="285" spans="1:20" ht="60" customHeight="1" x14ac:dyDescent="0.25">
      <c r="A285" s="23" t="s">
        <v>739</v>
      </c>
      <c r="B285" s="4" t="str">
        <f t="shared" si="12"/>
        <v>14</v>
      </c>
      <c r="C285" s="4" t="str">
        <f t="shared" si="13"/>
        <v>14</v>
      </c>
      <c r="D285" s="84">
        <v>14</v>
      </c>
      <c r="E285" s="23" t="s">
        <v>731</v>
      </c>
      <c r="F285" s="23" t="s">
        <v>740</v>
      </c>
      <c r="G285" s="24" t="s">
        <v>45</v>
      </c>
      <c r="H285" s="25" t="s">
        <v>24</v>
      </c>
      <c r="I285" s="24" t="s">
        <v>25</v>
      </c>
      <c r="J285" s="24" t="s">
        <v>660</v>
      </c>
      <c r="K285" s="24"/>
      <c r="L285" s="9" t="s">
        <v>733</v>
      </c>
      <c r="M285" s="25">
        <v>4043969240809</v>
      </c>
      <c r="N285" s="24">
        <v>21.95</v>
      </c>
      <c r="O285" s="13" t="s">
        <v>28</v>
      </c>
      <c r="P285" s="24">
        <v>0.24</v>
      </c>
      <c r="Q285" s="84" t="s">
        <v>734</v>
      </c>
      <c r="R285" s="84"/>
      <c r="S285" s="84" t="str">
        <f>IF(T285="", "", IFERROR(VLOOKUP(T285, colorList!A:B,2,FALSE),""))</f>
        <v/>
      </c>
      <c r="T285" s="84" t="str">
        <f t="shared" si="14"/>
        <v/>
      </c>
    </row>
    <row r="286" spans="1:20" ht="60" customHeight="1" x14ac:dyDescent="0.25">
      <c r="A286" s="23" t="s">
        <v>741</v>
      </c>
      <c r="B286" s="4" t="str">
        <f t="shared" ref="B286:B349" si="15">IF(ISBLANK(D286),"",TRIM(D286))</f>
        <v>11</v>
      </c>
      <c r="C286" s="4" t="str">
        <f t="shared" si="13"/>
        <v>11</v>
      </c>
      <c r="D286" s="84">
        <v>11</v>
      </c>
      <c r="E286" s="23" t="s">
        <v>742</v>
      </c>
      <c r="F286" s="23" t="s">
        <v>743</v>
      </c>
      <c r="G286" s="24" t="s">
        <v>45</v>
      </c>
      <c r="H286" s="25" t="s">
        <v>24</v>
      </c>
      <c r="I286" s="24" t="s">
        <v>25</v>
      </c>
      <c r="J286" s="24" t="s">
        <v>660</v>
      </c>
      <c r="K286" s="24"/>
      <c r="L286" s="9" t="s">
        <v>744</v>
      </c>
      <c r="M286" s="25">
        <v>4043969312469</v>
      </c>
      <c r="N286" s="24">
        <v>29.95</v>
      </c>
      <c r="O286" s="13" t="s">
        <v>28</v>
      </c>
      <c r="P286" s="24">
        <v>0.2</v>
      </c>
      <c r="Q286" s="84" t="s">
        <v>745</v>
      </c>
      <c r="R286" s="84"/>
      <c r="S286" s="84" t="str">
        <f>IF(T286="", "", IFERROR(VLOOKUP(T286, colorList!A:B,2,FALSE),""))</f>
        <v/>
      </c>
      <c r="T286" s="84" t="str">
        <f t="shared" si="14"/>
        <v/>
      </c>
    </row>
    <row r="287" spans="1:20" ht="60" customHeight="1" x14ac:dyDescent="0.25">
      <c r="A287" s="23" t="s">
        <v>746</v>
      </c>
      <c r="B287" s="4" t="str">
        <f t="shared" si="15"/>
        <v>12</v>
      </c>
      <c r="C287" s="4" t="str">
        <f t="shared" si="13"/>
        <v>12</v>
      </c>
      <c r="D287" s="84">
        <v>12</v>
      </c>
      <c r="E287" s="23" t="s">
        <v>742</v>
      </c>
      <c r="F287" s="23" t="s">
        <v>747</v>
      </c>
      <c r="G287" s="24" t="s">
        <v>45</v>
      </c>
      <c r="H287" s="25" t="s">
        <v>24</v>
      </c>
      <c r="I287" s="24" t="s">
        <v>25</v>
      </c>
      <c r="J287" s="24" t="s">
        <v>660</v>
      </c>
      <c r="K287" s="24"/>
      <c r="L287" s="9" t="s">
        <v>744</v>
      </c>
      <c r="M287" s="25">
        <v>4043969312483</v>
      </c>
      <c r="N287" s="24">
        <v>29.95</v>
      </c>
      <c r="O287" s="13" t="s">
        <v>28</v>
      </c>
      <c r="P287" s="24">
        <v>0.2</v>
      </c>
      <c r="Q287" s="84" t="s">
        <v>745</v>
      </c>
      <c r="R287" s="84"/>
      <c r="S287" s="84" t="str">
        <f>IF(T287="", "", IFERROR(VLOOKUP(T287, colorList!A:B,2,FALSE),""))</f>
        <v/>
      </c>
      <c r="T287" s="84" t="str">
        <f t="shared" si="14"/>
        <v/>
      </c>
    </row>
    <row r="288" spans="1:20" ht="60" customHeight="1" x14ac:dyDescent="0.25">
      <c r="A288" s="23" t="s">
        <v>748</v>
      </c>
      <c r="B288" s="4" t="str">
        <f t="shared" si="15"/>
        <v>13</v>
      </c>
      <c r="C288" s="4" t="str">
        <f t="shared" si="13"/>
        <v>13</v>
      </c>
      <c r="D288" s="84">
        <v>13</v>
      </c>
      <c r="E288" s="23" t="s">
        <v>742</v>
      </c>
      <c r="F288" s="23" t="s">
        <v>749</v>
      </c>
      <c r="G288" s="24" t="s">
        <v>45</v>
      </c>
      <c r="H288" s="25" t="s">
        <v>24</v>
      </c>
      <c r="I288" s="24" t="s">
        <v>25</v>
      </c>
      <c r="J288" s="24" t="s">
        <v>660</v>
      </c>
      <c r="K288" s="24"/>
      <c r="L288" s="9" t="s">
        <v>744</v>
      </c>
      <c r="M288" s="25">
        <v>4043969312490</v>
      </c>
      <c r="N288" s="24">
        <v>29.95</v>
      </c>
      <c r="O288" s="13" t="s">
        <v>28</v>
      </c>
      <c r="P288" s="24">
        <v>0.2</v>
      </c>
      <c r="Q288" s="84" t="s">
        <v>745</v>
      </c>
      <c r="R288" s="84"/>
      <c r="S288" s="84" t="str">
        <f>IF(T288="", "", IFERROR(VLOOKUP(T288, colorList!A:B,2,FALSE),""))</f>
        <v/>
      </c>
      <c r="T288" s="84" t="str">
        <f t="shared" si="14"/>
        <v/>
      </c>
    </row>
    <row r="289" spans="1:20" ht="60" customHeight="1" x14ac:dyDescent="0.25">
      <c r="A289" s="23" t="s">
        <v>750</v>
      </c>
      <c r="B289" s="4" t="str">
        <f t="shared" si="15"/>
        <v>14</v>
      </c>
      <c r="C289" s="4" t="str">
        <f t="shared" si="13"/>
        <v>14</v>
      </c>
      <c r="D289" s="84">
        <v>14</v>
      </c>
      <c r="E289" s="23" t="s">
        <v>742</v>
      </c>
      <c r="F289" s="23" t="s">
        <v>751</v>
      </c>
      <c r="G289" s="24" t="s">
        <v>45</v>
      </c>
      <c r="H289" s="25" t="s">
        <v>24</v>
      </c>
      <c r="I289" s="24" t="s">
        <v>25</v>
      </c>
      <c r="J289" s="24" t="s">
        <v>660</v>
      </c>
      <c r="K289" s="24"/>
      <c r="L289" s="9" t="s">
        <v>744</v>
      </c>
      <c r="M289" s="25">
        <v>4043969312506</v>
      </c>
      <c r="N289" s="24">
        <v>29.95</v>
      </c>
      <c r="O289" s="13" t="s">
        <v>28</v>
      </c>
      <c r="P289" s="24">
        <v>0.2</v>
      </c>
      <c r="Q289" s="84" t="s">
        <v>745</v>
      </c>
      <c r="R289" s="84"/>
      <c r="S289" s="84" t="str">
        <f>IF(T289="", "", IFERROR(VLOOKUP(T289, colorList!A:B,2,FALSE),""))</f>
        <v/>
      </c>
      <c r="T289" s="84" t="str">
        <f t="shared" si="14"/>
        <v/>
      </c>
    </row>
    <row r="290" spans="1:20" ht="60" customHeight="1" x14ac:dyDescent="0.25">
      <c r="A290" s="23" t="s">
        <v>752</v>
      </c>
      <c r="B290" s="4" t="str">
        <f t="shared" si="15"/>
        <v>11</v>
      </c>
      <c r="C290" s="4" t="str">
        <f t="shared" si="13"/>
        <v>11</v>
      </c>
      <c r="D290" s="84">
        <v>11</v>
      </c>
      <c r="E290" s="23" t="s">
        <v>753</v>
      </c>
      <c r="F290" s="23" t="s">
        <v>754</v>
      </c>
      <c r="G290" s="24" t="s">
        <v>45</v>
      </c>
      <c r="H290" s="25" t="s">
        <v>24</v>
      </c>
      <c r="I290" s="24" t="s">
        <v>25</v>
      </c>
      <c r="J290" s="24" t="s">
        <v>660</v>
      </c>
      <c r="K290" s="24"/>
      <c r="L290" s="9" t="s">
        <v>744</v>
      </c>
      <c r="M290" s="25">
        <v>4043969312513</v>
      </c>
      <c r="N290" s="24">
        <v>39.950000000000003</v>
      </c>
      <c r="O290" s="13" t="s">
        <v>28</v>
      </c>
      <c r="P290" s="24">
        <v>0.3</v>
      </c>
      <c r="Q290" s="84" t="s">
        <v>755</v>
      </c>
      <c r="R290" s="84"/>
      <c r="S290" s="84" t="str">
        <f>IF(T290="", "", IFERROR(VLOOKUP(T290, colorList!A:B,2,FALSE),""))</f>
        <v/>
      </c>
      <c r="T290" s="84" t="str">
        <f t="shared" si="14"/>
        <v/>
      </c>
    </row>
    <row r="291" spans="1:20" ht="60" customHeight="1" x14ac:dyDescent="0.25">
      <c r="A291" s="23" t="s">
        <v>756</v>
      </c>
      <c r="B291" s="4" t="str">
        <f t="shared" si="15"/>
        <v>12</v>
      </c>
      <c r="C291" s="4" t="str">
        <f t="shared" si="13"/>
        <v>12</v>
      </c>
      <c r="D291" s="84">
        <v>12</v>
      </c>
      <c r="E291" s="23" t="s">
        <v>753</v>
      </c>
      <c r="F291" s="23" t="s">
        <v>757</v>
      </c>
      <c r="G291" s="24" t="s">
        <v>45</v>
      </c>
      <c r="H291" s="25" t="s">
        <v>24</v>
      </c>
      <c r="I291" s="24" t="s">
        <v>25</v>
      </c>
      <c r="J291" s="24" t="s">
        <v>660</v>
      </c>
      <c r="K291" s="24"/>
      <c r="L291" s="9" t="s">
        <v>744</v>
      </c>
      <c r="M291" s="25">
        <v>4043969312520</v>
      </c>
      <c r="N291" s="24">
        <v>39.950000000000003</v>
      </c>
      <c r="O291" s="13" t="s">
        <v>28</v>
      </c>
      <c r="P291" s="24">
        <v>0.3</v>
      </c>
      <c r="Q291" s="84" t="s">
        <v>755</v>
      </c>
      <c r="R291" s="84"/>
      <c r="S291" s="84" t="str">
        <f>IF(T291="", "", IFERROR(VLOOKUP(T291, colorList!A:B,2,FALSE),""))</f>
        <v/>
      </c>
      <c r="T291" s="84" t="str">
        <f t="shared" si="14"/>
        <v/>
      </c>
    </row>
    <row r="292" spans="1:20" ht="60" customHeight="1" x14ac:dyDescent="0.25">
      <c r="A292" s="23" t="s">
        <v>758</v>
      </c>
      <c r="B292" s="4" t="str">
        <f t="shared" si="15"/>
        <v>13</v>
      </c>
      <c r="C292" s="4" t="str">
        <f t="shared" si="13"/>
        <v>13</v>
      </c>
      <c r="D292" s="84">
        <v>13</v>
      </c>
      <c r="E292" s="23" t="s">
        <v>753</v>
      </c>
      <c r="F292" s="23" t="s">
        <v>759</v>
      </c>
      <c r="G292" s="24" t="s">
        <v>45</v>
      </c>
      <c r="H292" s="25" t="s">
        <v>24</v>
      </c>
      <c r="I292" s="24" t="s">
        <v>25</v>
      </c>
      <c r="J292" s="24" t="s">
        <v>660</v>
      </c>
      <c r="K292" s="24"/>
      <c r="L292" s="9" t="s">
        <v>744</v>
      </c>
      <c r="M292" s="25">
        <v>4043969312537</v>
      </c>
      <c r="N292" s="24">
        <v>39.950000000000003</v>
      </c>
      <c r="O292" s="13" t="s">
        <v>28</v>
      </c>
      <c r="P292" s="24">
        <v>0.3</v>
      </c>
      <c r="Q292" s="84" t="s">
        <v>755</v>
      </c>
      <c r="R292" s="84"/>
      <c r="S292" s="84" t="str">
        <f>IF(T292="", "", IFERROR(VLOOKUP(T292, colorList!A:B,2,FALSE),""))</f>
        <v/>
      </c>
      <c r="T292" s="84" t="str">
        <f t="shared" si="14"/>
        <v/>
      </c>
    </row>
    <row r="293" spans="1:20" ht="60" customHeight="1" x14ac:dyDescent="0.25">
      <c r="A293" s="23" t="s">
        <v>760</v>
      </c>
      <c r="B293" s="4" t="str">
        <f t="shared" si="15"/>
        <v>14</v>
      </c>
      <c r="C293" s="4" t="str">
        <f t="shared" si="13"/>
        <v>14</v>
      </c>
      <c r="D293" s="84">
        <v>14</v>
      </c>
      <c r="E293" s="23" t="s">
        <v>753</v>
      </c>
      <c r="F293" s="23" t="s">
        <v>761</v>
      </c>
      <c r="G293" s="24" t="s">
        <v>45</v>
      </c>
      <c r="H293" s="25" t="s">
        <v>24</v>
      </c>
      <c r="I293" s="24" t="s">
        <v>25</v>
      </c>
      <c r="J293" s="24" t="s">
        <v>660</v>
      </c>
      <c r="K293" s="24"/>
      <c r="L293" s="9" t="s">
        <v>744</v>
      </c>
      <c r="M293" s="25">
        <v>4043969312544</v>
      </c>
      <c r="N293" s="24">
        <v>39.950000000000003</v>
      </c>
      <c r="O293" s="13" t="s">
        <v>28</v>
      </c>
      <c r="P293" s="24">
        <v>0.3</v>
      </c>
      <c r="Q293" s="84" t="s">
        <v>755</v>
      </c>
      <c r="R293" s="84"/>
      <c r="S293" s="84" t="str">
        <f>IF(T293="", "", IFERROR(VLOOKUP(T293, colorList!A:B,2,FALSE),""))</f>
        <v/>
      </c>
      <c r="T293" s="84" t="str">
        <f t="shared" si="14"/>
        <v/>
      </c>
    </row>
    <row r="294" spans="1:20" ht="60" customHeight="1" x14ac:dyDescent="0.25">
      <c r="A294" s="23" t="s">
        <v>762</v>
      </c>
      <c r="B294" s="4" t="str">
        <f t="shared" si="15"/>
        <v>12</v>
      </c>
      <c r="C294" s="4" t="str">
        <f t="shared" si="13"/>
        <v>12</v>
      </c>
      <c r="D294" s="84">
        <v>12</v>
      </c>
      <c r="E294" s="23" t="s">
        <v>763</v>
      </c>
      <c r="F294" s="23" t="s">
        <v>764</v>
      </c>
      <c r="G294" s="24" t="s">
        <v>45</v>
      </c>
      <c r="H294" s="25" t="s">
        <v>24</v>
      </c>
      <c r="I294" s="24" t="s">
        <v>25</v>
      </c>
      <c r="J294" s="24" t="s">
        <v>660</v>
      </c>
      <c r="K294" s="24"/>
      <c r="L294" s="9" t="s">
        <v>765</v>
      </c>
      <c r="M294" s="25">
        <v>4057962016538</v>
      </c>
      <c r="N294" s="24">
        <v>26.95</v>
      </c>
      <c r="O294" s="13" t="s">
        <v>28</v>
      </c>
      <c r="P294" s="24">
        <v>0.26100000000000001</v>
      </c>
      <c r="Q294" s="84" t="s">
        <v>766</v>
      </c>
      <c r="R294" s="84"/>
      <c r="S294" s="84" t="str">
        <f>IF(T294="", "", IFERROR(VLOOKUP(T294, colorList!A:B,2,FALSE),""))</f>
        <v/>
      </c>
      <c r="T294" s="84" t="str">
        <f t="shared" si="14"/>
        <v/>
      </c>
    </row>
    <row r="295" spans="1:20" ht="60" customHeight="1" x14ac:dyDescent="0.25">
      <c r="A295" s="23" t="s">
        <v>767</v>
      </c>
      <c r="B295" s="4" t="str">
        <f t="shared" si="15"/>
        <v>13</v>
      </c>
      <c r="C295" s="4" t="str">
        <f t="shared" si="13"/>
        <v>13</v>
      </c>
      <c r="D295" s="84">
        <v>13</v>
      </c>
      <c r="E295" s="23" t="s">
        <v>763</v>
      </c>
      <c r="F295" s="23" t="s">
        <v>764</v>
      </c>
      <c r="G295" s="24" t="s">
        <v>45</v>
      </c>
      <c r="H295" s="25" t="s">
        <v>24</v>
      </c>
      <c r="I295" s="24" t="s">
        <v>25</v>
      </c>
      <c r="J295" s="24" t="s">
        <v>660</v>
      </c>
      <c r="K295" s="24"/>
      <c r="L295" s="9" t="s">
        <v>765</v>
      </c>
      <c r="M295" s="25">
        <v>4057962016545</v>
      </c>
      <c r="N295" s="24">
        <v>26.95</v>
      </c>
      <c r="O295" s="13" t="s">
        <v>28</v>
      </c>
      <c r="P295" s="24">
        <v>0.28199999999999997</v>
      </c>
      <c r="Q295" s="84" t="s">
        <v>766</v>
      </c>
      <c r="R295" s="84"/>
      <c r="S295" s="84" t="str">
        <f>IF(T295="", "", IFERROR(VLOOKUP(T295, colorList!A:B,2,FALSE),""))</f>
        <v/>
      </c>
      <c r="T295" s="84" t="str">
        <f t="shared" si="14"/>
        <v/>
      </c>
    </row>
    <row r="296" spans="1:20" ht="60" customHeight="1" x14ac:dyDescent="0.25">
      <c r="A296" s="23" t="s">
        <v>768</v>
      </c>
      <c r="B296" s="4" t="str">
        <f t="shared" si="15"/>
        <v>14</v>
      </c>
      <c r="C296" s="4" t="str">
        <f t="shared" si="13"/>
        <v>14</v>
      </c>
      <c r="D296" s="84">
        <v>14</v>
      </c>
      <c r="E296" s="23" t="s">
        <v>763</v>
      </c>
      <c r="F296" s="23" t="s">
        <v>764</v>
      </c>
      <c r="G296" s="24" t="s">
        <v>45</v>
      </c>
      <c r="H296" s="25" t="s">
        <v>24</v>
      </c>
      <c r="I296" s="24" t="s">
        <v>25</v>
      </c>
      <c r="J296" s="24" t="s">
        <v>660</v>
      </c>
      <c r="K296" s="24"/>
      <c r="L296" s="9" t="s">
        <v>765</v>
      </c>
      <c r="M296" s="25">
        <v>4057962016552</v>
      </c>
      <c r="N296" s="24">
        <v>26.95</v>
      </c>
      <c r="O296" s="13" t="s">
        <v>28</v>
      </c>
      <c r="P296" s="24">
        <v>0.3</v>
      </c>
      <c r="Q296" s="84" t="s">
        <v>766</v>
      </c>
      <c r="R296" s="84"/>
      <c r="S296" s="84" t="str">
        <f>IF(T296="", "", IFERROR(VLOOKUP(T296, colorList!A:B,2,FALSE),""))</f>
        <v/>
      </c>
      <c r="T296" s="84" t="str">
        <f t="shared" si="14"/>
        <v/>
      </c>
    </row>
    <row r="297" spans="1:20" ht="60" customHeight="1" x14ac:dyDescent="0.25">
      <c r="A297" s="23" t="s">
        <v>769</v>
      </c>
      <c r="B297" s="4" t="str">
        <f t="shared" si="15"/>
        <v>12</v>
      </c>
      <c r="C297" s="4" t="str">
        <f t="shared" si="13"/>
        <v>12</v>
      </c>
      <c r="D297" s="84">
        <v>12</v>
      </c>
      <c r="E297" s="23" t="s">
        <v>770</v>
      </c>
      <c r="F297" s="23" t="s">
        <v>771</v>
      </c>
      <c r="G297" s="24" t="s">
        <v>45</v>
      </c>
      <c r="H297" s="25" t="s">
        <v>24</v>
      </c>
      <c r="I297" s="24" t="s">
        <v>25</v>
      </c>
      <c r="J297" s="24" t="s">
        <v>660</v>
      </c>
      <c r="K297" s="24"/>
      <c r="L297" s="9" t="s">
        <v>772</v>
      </c>
      <c r="M297" s="25">
        <v>4057962016569</v>
      </c>
      <c r="N297" s="24">
        <v>28.95</v>
      </c>
      <c r="O297" s="13" t="s">
        <v>28</v>
      </c>
      <c r="P297" s="24">
        <v>0.3</v>
      </c>
      <c r="Q297" s="84" t="s">
        <v>773</v>
      </c>
      <c r="R297" s="84"/>
      <c r="S297" s="84" t="str">
        <f>IF(T297="", "", IFERROR(VLOOKUP(T297, colorList!A:B,2,FALSE),""))</f>
        <v/>
      </c>
      <c r="T297" s="84" t="str">
        <f t="shared" si="14"/>
        <v/>
      </c>
    </row>
    <row r="298" spans="1:20" ht="60" customHeight="1" x14ac:dyDescent="0.25">
      <c r="A298" s="23" t="s">
        <v>774</v>
      </c>
      <c r="B298" s="4" t="str">
        <f t="shared" si="15"/>
        <v>13</v>
      </c>
      <c r="C298" s="4" t="str">
        <f t="shared" si="13"/>
        <v>13</v>
      </c>
      <c r="D298" s="84">
        <v>13</v>
      </c>
      <c r="E298" s="23" t="s">
        <v>770</v>
      </c>
      <c r="F298" s="23" t="s">
        <v>775</v>
      </c>
      <c r="G298" s="24" t="s">
        <v>45</v>
      </c>
      <c r="H298" s="25" t="s">
        <v>24</v>
      </c>
      <c r="I298" s="24" t="s">
        <v>25</v>
      </c>
      <c r="J298" s="24" t="s">
        <v>660</v>
      </c>
      <c r="K298" s="24"/>
      <c r="L298" s="9" t="s">
        <v>772</v>
      </c>
      <c r="M298" s="25">
        <v>4057962016583</v>
      </c>
      <c r="N298" s="24">
        <v>28.95</v>
      </c>
      <c r="O298" s="13" t="s">
        <v>28</v>
      </c>
      <c r="P298" s="24">
        <v>0.3</v>
      </c>
      <c r="Q298" s="84" t="s">
        <v>773</v>
      </c>
      <c r="R298" s="84"/>
      <c r="S298" s="84" t="str">
        <f>IF(T298="", "", IFERROR(VLOOKUP(T298, colorList!A:B,2,FALSE),""))</f>
        <v/>
      </c>
      <c r="T298" s="84" t="str">
        <f t="shared" si="14"/>
        <v/>
      </c>
    </row>
    <row r="299" spans="1:20" ht="60" customHeight="1" x14ac:dyDescent="0.25">
      <c r="A299" s="23" t="s">
        <v>776</v>
      </c>
      <c r="B299" s="4" t="str">
        <f t="shared" si="15"/>
        <v>14</v>
      </c>
      <c r="C299" s="4" t="str">
        <f t="shared" si="13"/>
        <v>14</v>
      </c>
      <c r="D299" s="84">
        <v>14</v>
      </c>
      <c r="E299" s="23" t="s">
        <v>770</v>
      </c>
      <c r="F299" s="23" t="s">
        <v>777</v>
      </c>
      <c r="G299" s="24" t="s">
        <v>45</v>
      </c>
      <c r="H299" s="25" t="s">
        <v>24</v>
      </c>
      <c r="I299" s="24" t="s">
        <v>25</v>
      </c>
      <c r="J299" s="24" t="s">
        <v>660</v>
      </c>
      <c r="K299" s="24"/>
      <c r="L299" s="9" t="s">
        <v>772</v>
      </c>
      <c r="M299" s="25">
        <v>4057962016590</v>
      </c>
      <c r="N299" s="24">
        <v>28.95</v>
      </c>
      <c r="O299" s="13" t="s">
        <v>28</v>
      </c>
      <c r="P299" s="24">
        <v>0.31</v>
      </c>
      <c r="Q299" s="84" t="s">
        <v>773</v>
      </c>
      <c r="R299" s="84"/>
      <c r="S299" s="84" t="str">
        <f>IF(T299="", "", IFERROR(VLOOKUP(T299, colorList!A:B,2,FALSE),""))</f>
        <v/>
      </c>
      <c r="T299" s="84" t="str">
        <f t="shared" si="14"/>
        <v/>
      </c>
    </row>
    <row r="300" spans="1:20" ht="60" customHeight="1" x14ac:dyDescent="0.25">
      <c r="A300" s="23" t="s">
        <v>778</v>
      </c>
      <c r="B300" s="4" t="str">
        <f t="shared" si="15"/>
        <v>10</v>
      </c>
      <c r="C300" s="4" t="str">
        <f t="shared" si="13"/>
        <v>10</v>
      </c>
      <c r="D300" s="84">
        <v>10</v>
      </c>
      <c r="E300" s="23" t="s">
        <v>779</v>
      </c>
      <c r="F300" s="23" t="s">
        <v>780</v>
      </c>
      <c r="G300" s="24" t="s">
        <v>45</v>
      </c>
      <c r="H300" s="25" t="s">
        <v>24</v>
      </c>
      <c r="I300" s="24" t="s">
        <v>25</v>
      </c>
      <c r="J300" s="24" t="s">
        <v>660</v>
      </c>
      <c r="K300" s="24"/>
      <c r="L300" s="9" t="s">
        <v>781</v>
      </c>
      <c r="M300" s="25">
        <v>4057962090910</v>
      </c>
      <c r="N300" s="24">
        <v>26.95</v>
      </c>
      <c r="O300" s="13" t="s">
        <v>28</v>
      </c>
      <c r="P300" s="24">
        <v>0.2</v>
      </c>
      <c r="Q300" s="84" t="s">
        <v>782</v>
      </c>
      <c r="R300" s="84"/>
      <c r="S300" s="84" t="str">
        <f>IF(T300="", "", IFERROR(VLOOKUP(T300, colorList!A:B,2,FALSE),""))</f>
        <v/>
      </c>
      <c r="T300" s="84" t="str">
        <f t="shared" si="14"/>
        <v/>
      </c>
    </row>
    <row r="301" spans="1:20" ht="60" customHeight="1" x14ac:dyDescent="0.25">
      <c r="A301" s="23" t="s">
        <v>783</v>
      </c>
      <c r="B301" s="4" t="str">
        <f t="shared" si="15"/>
        <v>11</v>
      </c>
      <c r="C301" s="4" t="str">
        <f t="shared" si="13"/>
        <v>11</v>
      </c>
      <c r="D301" s="84">
        <v>11</v>
      </c>
      <c r="E301" s="23" t="s">
        <v>779</v>
      </c>
      <c r="F301" s="23" t="s">
        <v>784</v>
      </c>
      <c r="G301" s="24" t="s">
        <v>45</v>
      </c>
      <c r="H301" s="25" t="s">
        <v>24</v>
      </c>
      <c r="I301" s="24" t="s">
        <v>25</v>
      </c>
      <c r="J301" s="24" t="s">
        <v>660</v>
      </c>
      <c r="K301" s="24"/>
      <c r="L301" s="9" t="s">
        <v>781</v>
      </c>
      <c r="M301" s="25">
        <v>4057962022621</v>
      </c>
      <c r="N301" s="24">
        <v>26.95</v>
      </c>
      <c r="O301" s="13" t="s">
        <v>28</v>
      </c>
      <c r="P301" s="24">
        <v>0.2</v>
      </c>
      <c r="Q301" s="84" t="s">
        <v>782</v>
      </c>
      <c r="R301" s="84"/>
      <c r="S301" s="84" t="str">
        <f>IF(T301="", "", IFERROR(VLOOKUP(T301, colorList!A:B,2,FALSE),""))</f>
        <v/>
      </c>
      <c r="T301" s="84" t="str">
        <f t="shared" si="14"/>
        <v/>
      </c>
    </row>
    <row r="302" spans="1:20" ht="60" customHeight="1" x14ac:dyDescent="0.25">
      <c r="A302" s="23" t="s">
        <v>785</v>
      </c>
      <c r="B302" s="4" t="str">
        <f t="shared" si="15"/>
        <v>12</v>
      </c>
      <c r="C302" s="4" t="str">
        <f t="shared" si="13"/>
        <v>12</v>
      </c>
      <c r="D302" s="84">
        <v>12</v>
      </c>
      <c r="E302" s="23" t="s">
        <v>779</v>
      </c>
      <c r="F302" s="23" t="s">
        <v>786</v>
      </c>
      <c r="G302" s="24" t="s">
        <v>45</v>
      </c>
      <c r="H302" s="25" t="s">
        <v>24</v>
      </c>
      <c r="I302" s="24" t="s">
        <v>25</v>
      </c>
      <c r="J302" s="24" t="s">
        <v>660</v>
      </c>
      <c r="K302" s="24"/>
      <c r="L302" s="9" t="s">
        <v>781</v>
      </c>
      <c r="M302" s="25">
        <v>4057962022614</v>
      </c>
      <c r="N302" s="24">
        <v>26.95</v>
      </c>
      <c r="O302" s="13" t="s">
        <v>28</v>
      </c>
      <c r="P302" s="24">
        <v>0.2</v>
      </c>
      <c r="Q302" s="84" t="s">
        <v>782</v>
      </c>
      <c r="R302" s="84"/>
      <c r="S302" s="84" t="str">
        <f>IF(T302="", "", IFERROR(VLOOKUP(T302, colorList!A:B,2,FALSE),""))</f>
        <v/>
      </c>
      <c r="T302" s="84" t="str">
        <f t="shared" si="14"/>
        <v/>
      </c>
    </row>
    <row r="303" spans="1:20" ht="60" customHeight="1" x14ac:dyDescent="0.25">
      <c r="A303" s="23" t="s">
        <v>787</v>
      </c>
      <c r="B303" s="4" t="str">
        <f t="shared" si="15"/>
        <v>13</v>
      </c>
      <c r="C303" s="4" t="str">
        <f t="shared" si="13"/>
        <v>13</v>
      </c>
      <c r="D303" s="84">
        <v>13</v>
      </c>
      <c r="E303" s="23" t="s">
        <v>779</v>
      </c>
      <c r="F303" s="23" t="s">
        <v>788</v>
      </c>
      <c r="G303" s="24" t="s">
        <v>45</v>
      </c>
      <c r="H303" s="25" t="s">
        <v>24</v>
      </c>
      <c r="I303" s="24" t="s">
        <v>25</v>
      </c>
      <c r="J303" s="24" t="s">
        <v>660</v>
      </c>
      <c r="K303" s="24"/>
      <c r="L303" s="9" t="s">
        <v>781</v>
      </c>
      <c r="M303" s="25">
        <v>4057962022638</v>
      </c>
      <c r="N303" s="24">
        <v>26.95</v>
      </c>
      <c r="O303" s="13" t="s">
        <v>28</v>
      </c>
      <c r="P303" s="24">
        <v>0.2</v>
      </c>
      <c r="Q303" s="84" t="s">
        <v>782</v>
      </c>
      <c r="R303" s="84"/>
      <c r="S303" s="84" t="str">
        <f>IF(T303="", "", IFERROR(VLOOKUP(T303, colorList!A:B,2,FALSE),""))</f>
        <v/>
      </c>
      <c r="T303" s="84" t="str">
        <f t="shared" si="14"/>
        <v/>
      </c>
    </row>
    <row r="304" spans="1:20" ht="60" customHeight="1" x14ac:dyDescent="0.25">
      <c r="A304" s="23" t="s">
        <v>789</v>
      </c>
      <c r="B304" s="4" t="str">
        <f t="shared" si="15"/>
        <v>14</v>
      </c>
      <c r="C304" s="4" t="str">
        <f t="shared" si="13"/>
        <v>14</v>
      </c>
      <c r="D304" s="84">
        <v>14</v>
      </c>
      <c r="E304" s="23" t="s">
        <v>779</v>
      </c>
      <c r="F304" s="23" t="s">
        <v>790</v>
      </c>
      <c r="G304" s="24" t="s">
        <v>45</v>
      </c>
      <c r="H304" s="25" t="s">
        <v>24</v>
      </c>
      <c r="I304" s="24" t="s">
        <v>25</v>
      </c>
      <c r="J304" s="24" t="s">
        <v>660</v>
      </c>
      <c r="K304" s="24"/>
      <c r="L304" s="9" t="s">
        <v>781</v>
      </c>
      <c r="M304" s="25">
        <v>4057962022645</v>
      </c>
      <c r="N304" s="24">
        <v>26.95</v>
      </c>
      <c r="O304" s="13" t="s">
        <v>28</v>
      </c>
      <c r="P304" s="24">
        <v>0.2</v>
      </c>
      <c r="Q304" s="84" t="s">
        <v>782</v>
      </c>
      <c r="R304" s="84"/>
      <c r="S304" s="84" t="str">
        <f>IF(T304="", "", IFERROR(VLOOKUP(T304, colorList!A:B,2,FALSE),""))</f>
        <v/>
      </c>
      <c r="T304" s="84" t="str">
        <f t="shared" si="14"/>
        <v/>
      </c>
    </row>
    <row r="305" spans="1:20" ht="60" customHeight="1" x14ac:dyDescent="0.25">
      <c r="A305" s="23" t="s">
        <v>791</v>
      </c>
      <c r="B305" s="4" t="str">
        <f t="shared" si="15"/>
        <v>10</v>
      </c>
      <c r="C305" s="4" t="str">
        <f t="shared" si="13"/>
        <v>10</v>
      </c>
      <c r="D305" s="84">
        <v>10</v>
      </c>
      <c r="E305" s="23" t="s">
        <v>792</v>
      </c>
      <c r="F305" s="23" t="s">
        <v>793</v>
      </c>
      <c r="G305" s="24" t="s">
        <v>45</v>
      </c>
      <c r="H305" s="25" t="s">
        <v>24</v>
      </c>
      <c r="I305" s="24" t="s">
        <v>25</v>
      </c>
      <c r="J305" s="24" t="s">
        <v>660</v>
      </c>
      <c r="K305" s="24"/>
      <c r="L305" s="9" t="s">
        <v>794</v>
      </c>
      <c r="M305" s="25">
        <v>4057962090927</v>
      </c>
      <c r="N305" s="24">
        <v>28.95</v>
      </c>
      <c r="O305" s="13" t="s">
        <v>28</v>
      </c>
      <c r="P305" s="24">
        <v>0.2</v>
      </c>
      <c r="Q305" s="84" t="s">
        <v>795</v>
      </c>
      <c r="R305" s="84"/>
      <c r="S305" s="84" t="str">
        <f>IF(T305="", "", IFERROR(VLOOKUP(T305, colorList!A:B,2,FALSE),""))</f>
        <v/>
      </c>
      <c r="T305" s="84" t="str">
        <f t="shared" si="14"/>
        <v/>
      </c>
    </row>
    <row r="306" spans="1:20" ht="60" customHeight="1" x14ac:dyDescent="0.25">
      <c r="A306" s="23" t="s">
        <v>796</v>
      </c>
      <c r="B306" s="4" t="str">
        <f t="shared" si="15"/>
        <v>11</v>
      </c>
      <c r="C306" s="4" t="str">
        <f t="shared" si="13"/>
        <v>11</v>
      </c>
      <c r="D306" s="84">
        <v>11</v>
      </c>
      <c r="E306" s="23" t="s">
        <v>792</v>
      </c>
      <c r="F306" s="23" t="s">
        <v>797</v>
      </c>
      <c r="G306" s="24" t="s">
        <v>45</v>
      </c>
      <c r="H306" s="25" t="s">
        <v>24</v>
      </c>
      <c r="I306" s="24" t="s">
        <v>25</v>
      </c>
      <c r="J306" s="24" t="s">
        <v>660</v>
      </c>
      <c r="K306" s="24"/>
      <c r="L306" s="9" t="s">
        <v>794</v>
      </c>
      <c r="M306" s="25">
        <v>4057962022676</v>
      </c>
      <c r="N306" s="24">
        <v>28.95</v>
      </c>
      <c r="O306" s="13" t="s">
        <v>28</v>
      </c>
      <c r="P306" s="24">
        <v>0.2</v>
      </c>
      <c r="Q306" s="84" t="s">
        <v>795</v>
      </c>
      <c r="R306" s="84"/>
      <c r="S306" s="84" t="str">
        <f>IF(T306="", "", IFERROR(VLOOKUP(T306, colorList!A:B,2,FALSE),""))</f>
        <v/>
      </c>
      <c r="T306" s="84" t="str">
        <f t="shared" si="14"/>
        <v/>
      </c>
    </row>
    <row r="307" spans="1:20" ht="60" customHeight="1" x14ac:dyDescent="0.25">
      <c r="A307" s="23" t="s">
        <v>798</v>
      </c>
      <c r="B307" s="4" t="str">
        <f t="shared" si="15"/>
        <v>12</v>
      </c>
      <c r="C307" s="4" t="str">
        <f t="shared" si="13"/>
        <v>12</v>
      </c>
      <c r="D307" s="84">
        <v>12</v>
      </c>
      <c r="E307" s="23" t="s">
        <v>792</v>
      </c>
      <c r="F307" s="23" t="s">
        <v>799</v>
      </c>
      <c r="G307" s="24" t="s">
        <v>45</v>
      </c>
      <c r="H307" s="25" t="s">
        <v>24</v>
      </c>
      <c r="I307" s="24" t="s">
        <v>25</v>
      </c>
      <c r="J307" s="24" t="s">
        <v>660</v>
      </c>
      <c r="K307" s="24"/>
      <c r="L307" s="9" t="s">
        <v>794</v>
      </c>
      <c r="M307" s="25">
        <v>4057962022683</v>
      </c>
      <c r="N307" s="24">
        <v>28.95</v>
      </c>
      <c r="O307" s="13" t="s">
        <v>28</v>
      </c>
      <c r="P307" s="24">
        <v>0.2</v>
      </c>
      <c r="Q307" s="84" t="s">
        <v>795</v>
      </c>
      <c r="R307" s="84"/>
      <c r="S307" s="84" t="str">
        <f>IF(T307="", "", IFERROR(VLOOKUP(T307, colorList!A:B,2,FALSE),""))</f>
        <v/>
      </c>
      <c r="T307" s="84" t="str">
        <f t="shared" si="14"/>
        <v/>
      </c>
    </row>
    <row r="308" spans="1:20" ht="60" customHeight="1" x14ac:dyDescent="0.25">
      <c r="A308" s="23" t="s">
        <v>800</v>
      </c>
      <c r="B308" s="4" t="str">
        <f t="shared" si="15"/>
        <v>13</v>
      </c>
      <c r="C308" s="4" t="str">
        <f t="shared" si="13"/>
        <v>13</v>
      </c>
      <c r="D308" s="84">
        <v>13</v>
      </c>
      <c r="E308" s="23" t="s">
        <v>792</v>
      </c>
      <c r="F308" s="23" t="s">
        <v>801</v>
      </c>
      <c r="G308" s="24" t="s">
        <v>45</v>
      </c>
      <c r="H308" s="25" t="s">
        <v>24</v>
      </c>
      <c r="I308" s="24" t="s">
        <v>25</v>
      </c>
      <c r="J308" s="24" t="s">
        <v>660</v>
      </c>
      <c r="K308" s="24"/>
      <c r="L308" s="9" t="s">
        <v>794</v>
      </c>
      <c r="M308" s="25">
        <v>4057962022690</v>
      </c>
      <c r="N308" s="24">
        <v>28.95</v>
      </c>
      <c r="O308" s="13" t="s">
        <v>28</v>
      </c>
      <c r="P308" s="24">
        <v>0.2</v>
      </c>
      <c r="Q308" s="84" t="s">
        <v>795</v>
      </c>
      <c r="R308" s="84"/>
      <c r="S308" s="84" t="str">
        <f>IF(T308="", "", IFERROR(VLOOKUP(T308, colorList!A:B,2,FALSE),""))</f>
        <v/>
      </c>
      <c r="T308" s="84" t="str">
        <f t="shared" si="14"/>
        <v/>
      </c>
    </row>
    <row r="309" spans="1:20" ht="60" customHeight="1" x14ac:dyDescent="0.25">
      <c r="A309" s="23" t="s">
        <v>802</v>
      </c>
      <c r="B309" s="4" t="str">
        <f t="shared" si="15"/>
        <v>14</v>
      </c>
      <c r="C309" s="4" t="str">
        <f t="shared" si="13"/>
        <v>14</v>
      </c>
      <c r="D309" s="84">
        <v>14</v>
      </c>
      <c r="E309" s="23" t="s">
        <v>792</v>
      </c>
      <c r="F309" s="23" t="s">
        <v>803</v>
      </c>
      <c r="G309" s="24" t="s">
        <v>45</v>
      </c>
      <c r="H309" s="25" t="s">
        <v>24</v>
      </c>
      <c r="I309" s="24" t="s">
        <v>25</v>
      </c>
      <c r="J309" s="24" t="s">
        <v>660</v>
      </c>
      <c r="K309" s="24"/>
      <c r="L309" s="9" t="s">
        <v>794</v>
      </c>
      <c r="M309" s="25">
        <v>4057962022706</v>
      </c>
      <c r="N309" s="24">
        <v>28.95</v>
      </c>
      <c r="O309" s="13" t="s">
        <v>28</v>
      </c>
      <c r="P309" s="24">
        <v>0.2</v>
      </c>
      <c r="Q309" s="84" t="s">
        <v>795</v>
      </c>
      <c r="R309" s="84"/>
      <c r="S309" s="84" t="str">
        <f>IF(T309="", "", IFERROR(VLOOKUP(T309, colorList!A:B,2,FALSE),""))</f>
        <v/>
      </c>
      <c r="T309" s="84" t="str">
        <f t="shared" si="14"/>
        <v/>
      </c>
    </row>
    <row r="310" spans="1:20" ht="60" customHeight="1" x14ac:dyDescent="0.25">
      <c r="A310" s="23" t="s">
        <v>804</v>
      </c>
      <c r="B310" s="4" t="str">
        <f t="shared" si="15"/>
        <v>12</v>
      </c>
      <c r="C310" s="4" t="str">
        <f t="shared" si="13"/>
        <v>12</v>
      </c>
      <c r="D310" s="84">
        <v>12</v>
      </c>
      <c r="E310" s="23" t="s">
        <v>805</v>
      </c>
      <c r="F310" s="23" t="s">
        <v>806</v>
      </c>
      <c r="G310" s="24" t="s">
        <v>45</v>
      </c>
      <c r="H310" s="25" t="s">
        <v>24</v>
      </c>
      <c r="I310" s="24" t="s">
        <v>25</v>
      </c>
      <c r="J310" s="24" t="s">
        <v>660</v>
      </c>
      <c r="K310" s="24"/>
      <c r="L310" s="9" t="s">
        <v>807</v>
      </c>
      <c r="M310" s="25">
        <v>4057962022720</v>
      </c>
      <c r="N310" s="24">
        <v>24.95</v>
      </c>
      <c r="O310" s="13" t="s">
        <v>28</v>
      </c>
      <c r="P310" s="24">
        <v>0.4</v>
      </c>
      <c r="Q310" s="84" t="s">
        <v>808</v>
      </c>
      <c r="R310" s="84"/>
      <c r="S310" s="84" t="str">
        <f>IF(T310="", "", IFERROR(VLOOKUP(T310, colorList!A:B,2,FALSE),""))</f>
        <v/>
      </c>
      <c r="T310" s="84" t="str">
        <f t="shared" si="14"/>
        <v/>
      </c>
    </row>
    <row r="311" spans="1:20" ht="60" customHeight="1" x14ac:dyDescent="0.25">
      <c r="A311" s="23" t="s">
        <v>809</v>
      </c>
      <c r="B311" s="4" t="str">
        <f t="shared" si="15"/>
        <v>13</v>
      </c>
      <c r="C311" s="4" t="str">
        <f t="shared" si="13"/>
        <v>13</v>
      </c>
      <c r="D311" s="84">
        <v>13</v>
      </c>
      <c r="E311" s="23" t="s">
        <v>805</v>
      </c>
      <c r="F311" s="23" t="s">
        <v>810</v>
      </c>
      <c r="G311" s="24" t="s">
        <v>45</v>
      </c>
      <c r="H311" s="25" t="s">
        <v>24</v>
      </c>
      <c r="I311" s="24" t="s">
        <v>25</v>
      </c>
      <c r="J311" s="24" t="s">
        <v>660</v>
      </c>
      <c r="K311" s="24"/>
      <c r="L311" s="9" t="s">
        <v>807</v>
      </c>
      <c r="M311" s="25">
        <v>4057962022737</v>
      </c>
      <c r="N311" s="24">
        <v>24.95</v>
      </c>
      <c r="O311" s="13" t="s">
        <v>28</v>
      </c>
      <c r="P311" s="24">
        <v>0.4</v>
      </c>
      <c r="Q311" s="84" t="s">
        <v>808</v>
      </c>
      <c r="R311" s="84"/>
      <c r="S311" s="84" t="str">
        <f>IF(T311="", "", IFERROR(VLOOKUP(T311, colorList!A:B,2,FALSE),""))</f>
        <v/>
      </c>
      <c r="T311" s="84" t="str">
        <f t="shared" si="14"/>
        <v/>
      </c>
    </row>
    <row r="312" spans="1:20" ht="60" customHeight="1" x14ac:dyDescent="0.25">
      <c r="A312" s="23" t="s">
        <v>811</v>
      </c>
      <c r="B312" s="4" t="str">
        <f t="shared" si="15"/>
        <v>14</v>
      </c>
      <c r="C312" s="4" t="str">
        <f t="shared" si="13"/>
        <v>14</v>
      </c>
      <c r="D312" s="84">
        <v>14</v>
      </c>
      <c r="E312" s="23" t="s">
        <v>805</v>
      </c>
      <c r="F312" s="23" t="s">
        <v>812</v>
      </c>
      <c r="G312" s="24" t="s">
        <v>45</v>
      </c>
      <c r="H312" s="25" t="s">
        <v>24</v>
      </c>
      <c r="I312" s="24" t="s">
        <v>25</v>
      </c>
      <c r="J312" s="24" t="s">
        <v>660</v>
      </c>
      <c r="K312" s="24"/>
      <c r="L312" s="9" t="s">
        <v>813</v>
      </c>
      <c r="M312" s="25">
        <v>4057962022744</v>
      </c>
      <c r="N312" s="24">
        <v>24.95</v>
      </c>
      <c r="O312" s="13" t="s">
        <v>28</v>
      </c>
      <c r="P312" s="24">
        <v>0.4</v>
      </c>
      <c r="Q312" s="84" t="s">
        <v>808</v>
      </c>
      <c r="R312" s="84"/>
      <c r="S312" s="84" t="str">
        <f>IF(T312="", "", IFERROR(VLOOKUP(T312, colorList!A:B,2,FALSE),""))</f>
        <v/>
      </c>
      <c r="T312" s="84" t="str">
        <f t="shared" si="14"/>
        <v/>
      </c>
    </row>
    <row r="313" spans="1:20" ht="60" customHeight="1" x14ac:dyDescent="0.25">
      <c r="A313" s="23" t="s">
        <v>814</v>
      </c>
      <c r="B313" s="4" t="str">
        <f t="shared" si="15"/>
        <v>10</v>
      </c>
      <c r="C313" s="4" t="str">
        <f t="shared" si="13"/>
        <v>10</v>
      </c>
      <c r="D313" s="84">
        <v>10</v>
      </c>
      <c r="E313" s="23" t="s">
        <v>694</v>
      </c>
      <c r="F313" s="23" t="s">
        <v>815</v>
      </c>
      <c r="G313" s="24" t="s">
        <v>45</v>
      </c>
      <c r="H313" s="25" t="s">
        <v>24</v>
      </c>
      <c r="I313" s="24" t="s">
        <v>25</v>
      </c>
      <c r="J313" s="24" t="s">
        <v>660</v>
      </c>
      <c r="K313" s="24"/>
      <c r="L313" s="9" t="s">
        <v>816</v>
      </c>
      <c r="M313" s="25">
        <v>4057962075016</v>
      </c>
      <c r="N313" s="24">
        <v>21.95</v>
      </c>
      <c r="O313" s="13" t="s">
        <v>28</v>
      </c>
      <c r="P313" s="24">
        <v>0.15</v>
      </c>
      <c r="Q313" s="84" t="s">
        <v>817</v>
      </c>
      <c r="R313" s="84"/>
      <c r="S313" s="84" t="str">
        <f>IF(T313="", "", IFERROR(VLOOKUP(T313, colorList!A:B,2,FALSE),""))</f>
        <v/>
      </c>
      <c r="T313" s="84" t="str">
        <f t="shared" si="14"/>
        <v/>
      </c>
    </row>
    <row r="314" spans="1:20" ht="60" customHeight="1" x14ac:dyDescent="0.25">
      <c r="A314" s="23" t="s">
        <v>818</v>
      </c>
      <c r="B314" s="4" t="str">
        <f t="shared" si="15"/>
        <v>11</v>
      </c>
      <c r="C314" s="4" t="str">
        <f t="shared" si="13"/>
        <v>11</v>
      </c>
      <c r="D314" s="84">
        <v>11</v>
      </c>
      <c r="E314" s="23" t="s">
        <v>694</v>
      </c>
      <c r="F314" s="23" t="s">
        <v>819</v>
      </c>
      <c r="G314" s="24" t="s">
        <v>45</v>
      </c>
      <c r="H314" s="25" t="s">
        <v>24</v>
      </c>
      <c r="I314" s="24" t="s">
        <v>25</v>
      </c>
      <c r="J314" s="24" t="s">
        <v>660</v>
      </c>
      <c r="K314" s="24"/>
      <c r="L314" s="9" t="s">
        <v>816</v>
      </c>
      <c r="M314" s="25">
        <v>4057962075085</v>
      </c>
      <c r="N314" s="24">
        <v>21.95</v>
      </c>
      <c r="O314" s="13" t="s">
        <v>28</v>
      </c>
      <c r="P314" s="24">
        <v>0.15</v>
      </c>
      <c r="Q314" s="84" t="s">
        <v>817</v>
      </c>
      <c r="R314" s="84"/>
      <c r="S314" s="84" t="str">
        <f>IF(T314="", "", IFERROR(VLOOKUP(T314, colorList!A:B,2,FALSE),""))</f>
        <v/>
      </c>
      <c r="T314" s="84" t="str">
        <f t="shared" si="14"/>
        <v/>
      </c>
    </row>
    <row r="315" spans="1:20" ht="60" customHeight="1" x14ac:dyDescent="0.25">
      <c r="A315" s="23" t="s">
        <v>820</v>
      </c>
      <c r="B315" s="4" t="str">
        <f t="shared" si="15"/>
        <v>10</v>
      </c>
      <c r="C315" s="4" t="str">
        <f t="shared" si="13"/>
        <v>10</v>
      </c>
      <c r="D315" s="84">
        <v>10</v>
      </c>
      <c r="E315" s="23" t="s">
        <v>821</v>
      </c>
      <c r="F315" s="23" t="s">
        <v>822</v>
      </c>
      <c r="G315" s="24" t="s">
        <v>45</v>
      </c>
      <c r="H315" s="25" t="s">
        <v>24</v>
      </c>
      <c r="I315" s="24" t="s">
        <v>25</v>
      </c>
      <c r="J315" s="24" t="s">
        <v>660</v>
      </c>
      <c r="K315" s="24"/>
      <c r="L315" s="9" t="s">
        <v>823</v>
      </c>
      <c r="M315" s="25">
        <v>4057962075108</v>
      </c>
      <c r="N315" s="24">
        <v>22.95</v>
      </c>
      <c r="O315" s="13" t="s">
        <v>28</v>
      </c>
      <c r="P315" s="24">
        <v>0.15</v>
      </c>
      <c r="Q315" s="84" t="s">
        <v>824</v>
      </c>
      <c r="R315" s="84"/>
      <c r="S315" s="84" t="str">
        <f>IF(T315="", "", IFERROR(VLOOKUP(T315, colorList!A:B,2,FALSE),""))</f>
        <v/>
      </c>
      <c r="T315" s="84" t="str">
        <f t="shared" si="14"/>
        <v/>
      </c>
    </row>
    <row r="316" spans="1:20" ht="60" customHeight="1" x14ac:dyDescent="0.25">
      <c r="A316" s="23" t="s">
        <v>825</v>
      </c>
      <c r="B316" s="4" t="str">
        <f t="shared" si="15"/>
        <v>11</v>
      </c>
      <c r="C316" s="4" t="str">
        <f t="shared" si="13"/>
        <v>11</v>
      </c>
      <c r="D316" s="84">
        <v>11</v>
      </c>
      <c r="E316" s="23" t="s">
        <v>821</v>
      </c>
      <c r="F316" s="23" t="s">
        <v>826</v>
      </c>
      <c r="G316" s="24" t="s">
        <v>45</v>
      </c>
      <c r="H316" s="25" t="s">
        <v>24</v>
      </c>
      <c r="I316" s="24" t="s">
        <v>25</v>
      </c>
      <c r="J316" s="24" t="s">
        <v>660</v>
      </c>
      <c r="K316" s="24"/>
      <c r="L316" s="9" t="s">
        <v>823</v>
      </c>
      <c r="M316" s="25">
        <v>4057962075184</v>
      </c>
      <c r="N316" s="24">
        <v>22.95</v>
      </c>
      <c r="O316" s="13" t="s">
        <v>28</v>
      </c>
      <c r="P316" s="24">
        <v>0.15</v>
      </c>
      <c r="Q316" s="84" t="s">
        <v>824</v>
      </c>
      <c r="R316" s="84"/>
      <c r="S316" s="84" t="str">
        <f>IF(T316="", "", IFERROR(VLOOKUP(T316, colorList!A:B,2,FALSE),""))</f>
        <v/>
      </c>
      <c r="T316" s="84" t="str">
        <f t="shared" si="14"/>
        <v/>
      </c>
    </row>
    <row r="317" spans="1:20" ht="60" customHeight="1" x14ac:dyDescent="0.25">
      <c r="A317" s="51" t="s">
        <v>827</v>
      </c>
      <c r="B317" s="4" t="str">
        <f t="shared" si="15"/>
        <v>120mm</v>
      </c>
      <c r="C317" s="4" t="str">
        <f t="shared" si="13"/>
        <v>120mm</v>
      </c>
      <c r="D317" s="84" t="s">
        <v>828</v>
      </c>
      <c r="E317" s="51" t="s">
        <v>829</v>
      </c>
      <c r="F317" s="51" t="s">
        <v>830</v>
      </c>
      <c r="G317" s="52" t="s">
        <v>831</v>
      </c>
      <c r="H317" s="53" t="s">
        <v>24</v>
      </c>
      <c r="I317" s="52" t="s">
        <v>25</v>
      </c>
      <c r="J317" s="52" t="s">
        <v>660</v>
      </c>
      <c r="K317" s="52"/>
      <c r="L317" s="54" t="s">
        <v>6356</v>
      </c>
      <c r="M317" s="53">
        <v>4046228013985</v>
      </c>
      <c r="N317" s="52">
        <v>59.95</v>
      </c>
      <c r="O317" s="13" t="s">
        <v>28</v>
      </c>
      <c r="P317" s="52">
        <v>0.3</v>
      </c>
      <c r="Q317" s="84" t="s">
        <v>833</v>
      </c>
      <c r="R317" s="84"/>
      <c r="S317" s="84" t="str">
        <f>IF(T317="", "", IFERROR(VLOOKUP(T317, colorList!A:B,2,FALSE),""))</f>
        <v/>
      </c>
      <c r="T317" s="84" t="str">
        <f t="shared" si="14"/>
        <v/>
      </c>
    </row>
    <row r="318" spans="1:20" ht="60" customHeight="1" x14ac:dyDescent="0.25">
      <c r="A318" s="51" t="s">
        <v>834</v>
      </c>
      <c r="B318" s="4" t="str">
        <f t="shared" si="15"/>
        <v>130mm</v>
      </c>
      <c r="C318" s="4" t="str">
        <f t="shared" si="13"/>
        <v>130mm</v>
      </c>
      <c r="D318" s="84" t="s">
        <v>835</v>
      </c>
      <c r="E318" s="51" t="s">
        <v>829</v>
      </c>
      <c r="F318" s="51" t="s">
        <v>836</v>
      </c>
      <c r="G318" s="52" t="s">
        <v>831</v>
      </c>
      <c r="H318" s="53" t="s">
        <v>24</v>
      </c>
      <c r="I318" s="52" t="s">
        <v>25</v>
      </c>
      <c r="J318" s="52" t="s">
        <v>660</v>
      </c>
      <c r="K318" s="52"/>
      <c r="L318" s="54" t="s">
        <v>832</v>
      </c>
      <c r="M318" s="53">
        <v>4046228014005</v>
      </c>
      <c r="N318" s="52">
        <v>59.95</v>
      </c>
      <c r="O318" s="13" t="s">
        <v>28</v>
      </c>
      <c r="P318" s="52">
        <v>0.3</v>
      </c>
      <c r="Q318" s="84" t="s">
        <v>833</v>
      </c>
      <c r="R318" s="84"/>
      <c r="S318" s="84" t="str">
        <f>IF(T318="", "", IFERROR(VLOOKUP(T318, colorList!A:B,2,FALSE),""))</f>
        <v/>
      </c>
      <c r="T318" s="84" t="str">
        <f t="shared" si="14"/>
        <v/>
      </c>
    </row>
    <row r="319" spans="1:20" ht="60" customHeight="1" x14ac:dyDescent="0.25">
      <c r="A319" s="51" t="s">
        <v>837</v>
      </c>
      <c r="B319" s="4" t="str">
        <f t="shared" si="15"/>
        <v>140mm</v>
      </c>
      <c r="C319" s="4" t="str">
        <f t="shared" si="13"/>
        <v>140mm</v>
      </c>
      <c r="D319" s="84" t="s">
        <v>838</v>
      </c>
      <c r="E319" s="51" t="s">
        <v>829</v>
      </c>
      <c r="F319" s="51" t="s">
        <v>839</v>
      </c>
      <c r="G319" s="52" t="s">
        <v>831</v>
      </c>
      <c r="H319" s="53" t="s">
        <v>24</v>
      </c>
      <c r="I319" s="52" t="s">
        <v>25</v>
      </c>
      <c r="J319" s="52" t="s">
        <v>660</v>
      </c>
      <c r="K319" s="52"/>
      <c r="L319" s="54" t="s">
        <v>832</v>
      </c>
      <c r="M319" s="53">
        <v>4046228014029</v>
      </c>
      <c r="N319" s="52">
        <v>59.95</v>
      </c>
      <c r="O319" s="13" t="s">
        <v>28</v>
      </c>
      <c r="P319" s="52">
        <v>0.3</v>
      </c>
      <c r="Q319" s="84" t="s">
        <v>833</v>
      </c>
      <c r="R319" s="84"/>
      <c r="S319" s="84" t="str">
        <f>IF(T319="", "", IFERROR(VLOOKUP(T319, colorList!A:B,2,FALSE),""))</f>
        <v/>
      </c>
      <c r="T319" s="84" t="str">
        <f t="shared" si="14"/>
        <v/>
      </c>
    </row>
    <row r="320" spans="1:20" ht="60" customHeight="1" x14ac:dyDescent="0.25">
      <c r="A320" s="23" t="s">
        <v>840</v>
      </c>
      <c r="B320" s="4" t="str">
        <f t="shared" si="15"/>
        <v>120mm</v>
      </c>
      <c r="C320" s="4" t="str">
        <f t="shared" si="13"/>
        <v>120mm</v>
      </c>
      <c r="D320" s="84" t="s">
        <v>828</v>
      </c>
      <c r="E320" s="23" t="s">
        <v>841</v>
      </c>
      <c r="F320" s="23" t="s">
        <v>842</v>
      </c>
      <c r="G320" s="24" t="s">
        <v>831</v>
      </c>
      <c r="H320" s="25" t="s">
        <v>24</v>
      </c>
      <c r="I320" s="24" t="s">
        <v>25</v>
      </c>
      <c r="J320" s="24" t="s">
        <v>660</v>
      </c>
      <c r="K320" s="24"/>
      <c r="L320" s="9" t="s">
        <v>6357</v>
      </c>
      <c r="M320" s="25">
        <v>4046228013992</v>
      </c>
      <c r="N320" s="24">
        <v>59.95</v>
      </c>
      <c r="O320" s="13" t="s">
        <v>28</v>
      </c>
      <c r="P320" s="24">
        <v>0.3</v>
      </c>
      <c r="Q320" s="84" t="s">
        <v>833</v>
      </c>
      <c r="R320" s="84"/>
      <c r="S320" s="84" t="str">
        <f>IF(T320="", "", IFERROR(VLOOKUP(T320, colorList!A:B,2,FALSE),""))</f>
        <v/>
      </c>
      <c r="T320" s="84" t="str">
        <f t="shared" si="14"/>
        <v/>
      </c>
    </row>
    <row r="321" spans="1:20" ht="60" customHeight="1" x14ac:dyDescent="0.25">
      <c r="A321" s="23" t="s">
        <v>844</v>
      </c>
      <c r="B321" s="4" t="str">
        <f t="shared" si="15"/>
        <v>130mm</v>
      </c>
      <c r="C321" s="4" t="str">
        <f t="shared" si="13"/>
        <v>130mm</v>
      </c>
      <c r="D321" s="84" t="s">
        <v>835</v>
      </c>
      <c r="E321" s="23" t="s">
        <v>841</v>
      </c>
      <c r="F321" s="23" t="s">
        <v>845</v>
      </c>
      <c r="G321" s="24" t="s">
        <v>831</v>
      </c>
      <c r="H321" s="25" t="s">
        <v>24</v>
      </c>
      <c r="I321" s="24" t="s">
        <v>25</v>
      </c>
      <c r="J321" s="24" t="s">
        <v>660</v>
      </c>
      <c r="K321" s="24"/>
      <c r="L321" s="9" t="s">
        <v>843</v>
      </c>
      <c r="M321" s="25">
        <v>4046228014012</v>
      </c>
      <c r="N321" s="24">
        <v>59.95</v>
      </c>
      <c r="O321" s="13" t="s">
        <v>28</v>
      </c>
      <c r="P321" s="24">
        <v>0.3</v>
      </c>
      <c r="Q321" s="84" t="s">
        <v>833</v>
      </c>
      <c r="R321" s="84"/>
      <c r="S321" s="84" t="str">
        <f>IF(T321="", "", IFERROR(VLOOKUP(T321, colorList!A:B,2,FALSE),""))</f>
        <v/>
      </c>
      <c r="T321" s="84" t="str">
        <f t="shared" si="14"/>
        <v/>
      </c>
    </row>
    <row r="322" spans="1:20" ht="60" customHeight="1" x14ac:dyDescent="0.25">
      <c r="A322" s="23" t="s">
        <v>846</v>
      </c>
      <c r="B322" s="4" t="str">
        <f t="shared" si="15"/>
        <v>140mm</v>
      </c>
      <c r="C322" s="4" t="str">
        <f t="shared" ref="C322:C385" si="16">IF(ISBLANK(D322),"",TRIM(D322))</f>
        <v>140mm</v>
      </c>
      <c r="D322" s="84" t="s">
        <v>838</v>
      </c>
      <c r="E322" s="23" t="s">
        <v>841</v>
      </c>
      <c r="F322" s="23" t="s">
        <v>847</v>
      </c>
      <c r="G322" s="24" t="s">
        <v>831</v>
      </c>
      <c r="H322" s="25" t="s">
        <v>24</v>
      </c>
      <c r="I322" s="24" t="s">
        <v>25</v>
      </c>
      <c r="J322" s="24" t="s">
        <v>660</v>
      </c>
      <c r="K322" s="24"/>
      <c r="L322" s="9" t="s">
        <v>843</v>
      </c>
      <c r="M322" s="25">
        <v>4046228014036</v>
      </c>
      <c r="N322" s="24">
        <v>59.95</v>
      </c>
      <c r="O322" s="13" t="s">
        <v>28</v>
      </c>
      <c r="P322" s="24">
        <v>0.3</v>
      </c>
      <c r="Q322" s="84" t="s">
        <v>833</v>
      </c>
      <c r="R322" s="84"/>
      <c r="S322" s="84" t="str">
        <f>IF(T322="", "", IFERROR(VLOOKUP(T322, colorList!A:B,2,FALSE),""))</f>
        <v/>
      </c>
      <c r="T322" s="84" t="str">
        <f t="shared" ref="T322:T385" si="17">IF(R322 = "", "", TRIM(R322))</f>
        <v/>
      </c>
    </row>
    <row r="323" spans="1:20" ht="60" customHeight="1" x14ac:dyDescent="0.25">
      <c r="A323" s="51" t="s">
        <v>848</v>
      </c>
      <c r="B323" s="4" t="str">
        <f t="shared" si="15"/>
        <v>120mm</v>
      </c>
      <c r="C323" s="4" t="str">
        <f t="shared" si="16"/>
        <v>120mm</v>
      </c>
      <c r="D323" s="84" t="s">
        <v>849</v>
      </c>
      <c r="E323" s="51" t="s">
        <v>850</v>
      </c>
      <c r="F323" s="51" t="s">
        <v>851</v>
      </c>
      <c r="G323" s="52" t="s">
        <v>831</v>
      </c>
      <c r="H323" s="53" t="s">
        <v>24</v>
      </c>
      <c r="I323" s="52" t="s">
        <v>25</v>
      </c>
      <c r="J323" s="52" t="s">
        <v>660</v>
      </c>
      <c r="K323" s="52"/>
      <c r="L323" s="54" t="s">
        <v>852</v>
      </c>
      <c r="M323" s="53">
        <v>4046228058092</v>
      </c>
      <c r="N323" s="52">
        <v>59.95</v>
      </c>
      <c r="O323" s="13" t="s">
        <v>28</v>
      </c>
      <c r="P323" s="52">
        <v>0.3</v>
      </c>
      <c r="Q323" s="84" t="s">
        <v>833</v>
      </c>
      <c r="R323" s="84"/>
      <c r="S323" s="84" t="str">
        <f>IF(T323="", "", IFERROR(VLOOKUP(T323, colorList!A:B,2,FALSE),""))</f>
        <v/>
      </c>
      <c r="T323" s="84" t="str">
        <f t="shared" si="17"/>
        <v/>
      </c>
    </row>
    <row r="324" spans="1:20" ht="60" customHeight="1" x14ac:dyDescent="0.25">
      <c r="A324" s="51" t="s">
        <v>853</v>
      </c>
      <c r="B324" s="4" t="str">
        <f t="shared" si="15"/>
        <v>130mm</v>
      </c>
      <c r="C324" s="4" t="str">
        <f t="shared" si="16"/>
        <v>130mm</v>
      </c>
      <c r="D324" s="84" t="s">
        <v>854</v>
      </c>
      <c r="E324" s="51" t="s">
        <v>850</v>
      </c>
      <c r="F324" s="51" t="s">
        <v>855</v>
      </c>
      <c r="G324" s="52" t="s">
        <v>831</v>
      </c>
      <c r="H324" s="53" t="s">
        <v>24</v>
      </c>
      <c r="I324" s="52" t="s">
        <v>25</v>
      </c>
      <c r="J324" s="52" t="s">
        <v>660</v>
      </c>
      <c r="K324" s="52"/>
      <c r="L324" s="54" t="s">
        <v>852</v>
      </c>
      <c r="M324" s="53">
        <v>4046228058115</v>
      </c>
      <c r="N324" s="52">
        <v>59.95</v>
      </c>
      <c r="O324" s="13" t="s">
        <v>28</v>
      </c>
      <c r="P324" s="52">
        <v>0.3</v>
      </c>
      <c r="Q324" s="84" t="s">
        <v>833</v>
      </c>
      <c r="R324" s="84"/>
      <c r="S324" s="84" t="str">
        <f>IF(T324="", "", IFERROR(VLOOKUP(T324, colorList!A:B,2,FALSE),""))</f>
        <v/>
      </c>
      <c r="T324" s="84" t="str">
        <f t="shared" si="17"/>
        <v/>
      </c>
    </row>
    <row r="325" spans="1:20" ht="60" customHeight="1" x14ac:dyDescent="0.25">
      <c r="A325" s="51" t="s">
        <v>856</v>
      </c>
      <c r="B325" s="4" t="str">
        <f t="shared" si="15"/>
        <v>140mm</v>
      </c>
      <c r="C325" s="4" t="str">
        <f t="shared" si="16"/>
        <v>140mm</v>
      </c>
      <c r="D325" s="84" t="s">
        <v>857</v>
      </c>
      <c r="E325" s="51" t="s">
        <v>850</v>
      </c>
      <c r="F325" s="51" t="s">
        <v>858</v>
      </c>
      <c r="G325" s="52" t="s">
        <v>831</v>
      </c>
      <c r="H325" s="53" t="s">
        <v>24</v>
      </c>
      <c r="I325" s="52" t="s">
        <v>25</v>
      </c>
      <c r="J325" s="52" t="s">
        <v>660</v>
      </c>
      <c r="K325" s="52"/>
      <c r="L325" s="54" t="s">
        <v>852</v>
      </c>
      <c r="M325" s="53">
        <v>4046228058139</v>
      </c>
      <c r="N325" s="52">
        <v>59.95</v>
      </c>
      <c r="O325" s="13" t="s">
        <v>28</v>
      </c>
      <c r="P325" s="52">
        <v>0.3</v>
      </c>
      <c r="Q325" s="84" t="s">
        <v>833</v>
      </c>
      <c r="R325" s="84"/>
      <c r="S325" s="84" t="str">
        <f>IF(T325="", "", IFERROR(VLOOKUP(T325, colorList!A:B,2,FALSE),""))</f>
        <v/>
      </c>
      <c r="T325" s="84" t="str">
        <f t="shared" si="17"/>
        <v/>
      </c>
    </row>
    <row r="326" spans="1:20" ht="60" customHeight="1" x14ac:dyDescent="0.25">
      <c r="A326" s="23" t="s">
        <v>859</v>
      </c>
      <c r="B326" s="4" t="str">
        <f t="shared" si="15"/>
        <v>120mm</v>
      </c>
      <c r="C326" s="4" t="str">
        <f t="shared" si="16"/>
        <v>120mm</v>
      </c>
      <c r="D326" s="84" t="s">
        <v>849</v>
      </c>
      <c r="E326" s="23" t="s">
        <v>860</v>
      </c>
      <c r="F326" s="23" t="s">
        <v>861</v>
      </c>
      <c r="G326" s="24" t="s">
        <v>831</v>
      </c>
      <c r="H326" s="25" t="s">
        <v>24</v>
      </c>
      <c r="I326" s="24" t="s">
        <v>25</v>
      </c>
      <c r="J326" s="24" t="s">
        <v>660</v>
      </c>
      <c r="K326" s="24"/>
      <c r="L326" s="9" t="s">
        <v>862</v>
      </c>
      <c r="M326" s="25">
        <v>4046228058108</v>
      </c>
      <c r="N326" s="24">
        <v>59.95</v>
      </c>
      <c r="O326" s="13" t="s">
        <v>28</v>
      </c>
      <c r="P326" s="24">
        <v>0.3</v>
      </c>
      <c r="Q326" s="84" t="s">
        <v>833</v>
      </c>
      <c r="R326" s="84"/>
      <c r="S326" s="84" t="str">
        <f>IF(T326="", "", IFERROR(VLOOKUP(T326, colorList!A:B,2,FALSE),""))</f>
        <v/>
      </c>
      <c r="T326" s="84" t="str">
        <f t="shared" si="17"/>
        <v/>
      </c>
    </row>
    <row r="327" spans="1:20" ht="60" customHeight="1" x14ac:dyDescent="0.25">
      <c r="A327" s="23" t="s">
        <v>863</v>
      </c>
      <c r="B327" s="4" t="str">
        <f t="shared" si="15"/>
        <v>130mm</v>
      </c>
      <c r="C327" s="4" t="str">
        <f t="shared" si="16"/>
        <v>130mm</v>
      </c>
      <c r="D327" s="84" t="s">
        <v>854</v>
      </c>
      <c r="E327" s="23" t="s">
        <v>860</v>
      </c>
      <c r="F327" s="23" t="s">
        <v>864</v>
      </c>
      <c r="G327" s="24" t="s">
        <v>831</v>
      </c>
      <c r="H327" s="25" t="s">
        <v>24</v>
      </c>
      <c r="I327" s="24" t="s">
        <v>25</v>
      </c>
      <c r="J327" s="24" t="s">
        <v>660</v>
      </c>
      <c r="K327" s="24"/>
      <c r="L327" s="9" t="s">
        <v>862</v>
      </c>
      <c r="M327" s="25">
        <v>4046228058122</v>
      </c>
      <c r="N327" s="24">
        <v>59.95</v>
      </c>
      <c r="O327" s="13" t="s">
        <v>28</v>
      </c>
      <c r="P327" s="24">
        <v>0.3</v>
      </c>
      <c r="Q327" s="84" t="s">
        <v>833</v>
      </c>
      <c r="R327" s="84"/>
      <c r="S327" s="84" t="str">
        <f>IF(T327="", "", IFERROR(VLOOKUP(T327, colorList!A:B,2,FALSE),""))</f>
        <v/>
      </c>
      <c r="T327" s="84" t="str">
        <f t="shared" si="17"/>
        <v/>
      </c>
    </row>
    <row r="328" spans="1:20" ht="60" customHeight="1" x14ac:dyDescent="0.25">
      <c r="A328" s="23" t="s">
        <v>865</v>
      </c>
      <c r="B328" s="4" t="str">
        <f t="shared" si="15"/>
        <v>140mm</v>
      </c>
      <c r="C328" s="4" t="str">
        <f t="shared" si="16"/>
        <v>140mm</v>
      </c>
      <c r="D328" s="84" t="s">
        <v>857</v>
      </c>
      <c r="E328" s="23" t="s">
        <v>860</v>
      </c>
      <c r="F328" s="23" t="s">
        <v>866</v>
      </c>
      <c r="G328" s="24" t="s">
        <v>831</v>
      </c>
      <c r="H328" s="25" t="s">
        <v>24</v>
      </c>
      <c r="I328" s="24" t="s">
        <v>25</v>
      </c>
      <c r="J328" s="24" t="s">
        <v>660</v>
      </c>
      <c r="K328" s="24"/>
      <c r="L328" s="9" t="s">
        <v>862</v>
      </c>
      <c r="M328" s="25">
        <v>4046228058146</v>
      </c>
      <c r="N328" s="24">
        <v>59.95</v>
      </c>
      <c r="O328" s="13" t="s">
        <v>28</v>
      </c>
      <c r="P328" s="24">
        <v>0.3</v>
      </c>
      <c r="Q328" s="84" t="s">
        <v>833</v>
      </c>
      <c r="R328" s="84"/>
      <c r="S328" s="84" t="str">
        <f>IF(T328="", "", IFERROR(VLOOKUP(T328, colorList!A:B,2,FALSE),""))</f>
        <v/>
      </c>
      <c r="T328" s="84" t="str">
        <f t="shared" si="17"/>
        <v/>
      </c>
    </row>
    <row r="329" spans="1:20" ht="60" customHeight="1" x14ac:dyDescent="0.25">
      <c r="A329" s="51" t="s">
        <v>867</v>
      </c>
      <c r="B329" s="4" t="str">
        <f t="shared" si="15"/>
        <v>120mm</v>
      </c>
      <c r="C329" s="4" t="str">
        <f t="shared" si="16"/>
        <v>120mm</v>
      </c>
      <c r="D329" s="84" t="s">
        <v>849</v>
      </c>
      <c r="E329" s="51" t="s">
        <v>850</v>
      </c>
      <c r="F329" s="51" t="s">
        <v>868</v>
      </c>
      <c r="G329" s="52" t="s">
        <v>831</v>
      </c>
      <c r="H329" s="53" t="s">
        <v>24</v>
      </c>
      <c r="I329" s="52" t="s">
        <v>25</v>
      </c>
      <c r="J329" s="52" t="s">
        <v>660</v>
      </c>
      <c r="K329" s="52"/>
      <c r="L329" s="54" t="s">
        <v>869</v>
      </c>
      <c r="M329" s="53">
        <v>4046228058153</v>
      </c>
      <c r="N329" s="52">
        <v>59.95</v>
      </c>
      <c r="O329" s="13" t="s">
        <v>28</v>
      </c>
      <c r="P329" s="52">
        <v>0.3</v>
      </c>
      <c r="Q329" s="84" t="s">
        <v>833</v>
      </c>
      <c r="R329" s="84"/>
      <c r="S329" s="84" t="str">
        <f>IF(T329="", "", IFERROR(VLOOKUP(T329, colorList!A:B,2,FALSE),""))</f>
        <v/>
      </c>
      <c r="T329" s="84" t="str">
        <f t="shared" si="17"/>
        <v/>
      </c>
    </row>
    <row r="330" spans="1:20" ht="60" customHeight="1" x14ac:dyDescent="0.25">
      <c r="A330" s="51" t="s">
        <v>870</v>
      </c>
      <c r="B330" s="4" t="str">
        <f t="shared" si="15"/>
        <v>130mm</v>
      </c>
      <c r="C330" s="4" t="str">
        <f t="shared" si="16"/>
        <v>130mm</v>
      </c>
      <c r="D330" s="84" t="s">
        <v>854</v>
      </c>
      <c r="E330" s="51" t="s">
        <v>850</v>
      </c>
      <c r="F330" s="51" t="s">
        <v>871</v>
      </c>
      <c r="G330" s="52" t="s">
        <v>831</v>
      </c>
      <c r="H330" s="53" t="s">
        <v>24</v>
      </c>
      <c r="I330" s="52" t="s">
        <v>25</v>
      </c>
      <c r="J330" s="52" t="s">
        <v>660</v>
      </c>
      <c r="K330" s="52"/>
      <c r="L330" s="54" t="s">
        <v>869</v>
      </c>
      <c r="M330" s="53">
        <v>4046228058177</v>
      </c>
      <c r="N330" s="52">
        <v>59.95</v>
      </c>
      <c r="O330" s="13" t="s">
        <v>28</v>
      </c>
      <c r="P330" s="52">
        <v>0.3</v>
      </c>
      <c r="Q330" s="84" t="s">
        <v>833</v>
      </c>
      <c r="R330" s="84"/>
      <c r="S330" s="84" t="str">
        <f>IF(T330="", "", IFERROR(VLOOKUP(T330, colorList!A:B,2,FALSE),""))</f>
        <v/>
      </c>
      <c r="T330" s="84" t="str">
        <f t="shared" si="17"/>
        <v/>
      </c>
    </row>
    <row r="331" spans="1:20" ht="60" customHeight="1" x14ac:dyDescent="0.25">
      <c r="A331" s="51" t="s">
        <v>872</v>
      </c>
      <c r="B331" s="4" t="str">
        <f t="shared" si="15"/>
        <v>140mm</v>
      </c>
      <c r="C331" s="4" t="str">
        <f t="shared" si="16"/>
        <v>140mm</v>
      </c>
      <c r="D331" s="84" t="s">
        <v>857</v>
      </c>
      <c r="E331" s="51" t="s">
        <v>850</v>
      </c>
      <c r="F331" s="51" t="s">
        <v>873</v>
      </c>
      <c r="G331" s="52" t="s">
        <v>831</v>
      </c>
      <c r="H331" s="53" t="s">
        <v>24</v>
      </c>
      <c r="I331" s="52" t="s">
        <v>25</v>
      </c>
      <c r="J331" s="52" t="s">
        <v>660</v>
      </c>
      <c r="K331" s="52"/>
      <c r="L331" s="54" t="s">
        <v>869</v>
      </c>
      <c r="M331" s="53">
        <v>4046228058191</v>
      </c>
      <c r="N331" s="52">
        <v>59.95</v>
      </c>
      <c r="O331" s="13" t="s">
        <v>28</v>
      </c>
      <c r="P331" s="52">
        <v>0.3</v>
      </c>
      <c r="Q331" s="84" t="s">
        <v>833</v>
      </c>
      <c r="R331" s="84"/>
      <c r="S331" s="84" t="str">
        <f>IF(T331="", "", IFERROR(VLOOKUP(T331, colorList!A:B,2,FALSE),""))</f>
        <v/>
      </c>
      <c r="T331" s="84" t="str">
        <f t="shared" si="17"/>
        <v/>
      </c>
    </row>
    <row r="332" spans="1:20" ht="60" customHeight="1" x14ac:dyDescent="0.25">
      <c r="A332" s="23" t="s">
        <v>874</v>
      </c>
      <c r="B332" s="4" t="str">
        <f t="shared" si="15"/>
        <v>120mm</v>
      </c>
      <c r="C332" s="4" t="str">
        <f t="shared" si="16"/>
        <v>120mm</v>
      </c>
      <c r="D332" s="84" t="s">
        <v>849</v>
      </c>
      <c r="E332" s="23" t="s">
        <v>860</v>
      </c>
      <c r="F332" s="23" t="s">
        <v>875</v>
      </c>
      <c r="G332" s="24" t="s">
        <v>831</v>
      </c>
      <c r="H332" s="25" t="s">
        <v>24</v>
      </c>
      <c r="I332" s="24" t="s">
        <v>25</v>
      </c>
      <c r="J332" s="24" t="s">
        <v>660</v>
      </c>
      <c r="K332" s="24"/>
      <c r="L332" s="9" t="s">
        <v>876</v>
      </c>
      <c r="M332" s="25">
        <v>4046228058160</v>
      </c>
      <c r="N332" s="24">
        <v>59.95</v>
      </c>
      <c r="O332" s="13" t="s">
        <v>28</v>
      </c>
      <c r="P332" s="24">
        <v>0.3</v>
      </c>
      <c r="Q332" s="84" t="s">
        <v>833</v>
      </c>
      <c r="R332" s="84"/>
      <c r="S332" s="84" t="str">
        <f>IF(T332="", "", IFERROR(VLOOKUP(T332, colorList!A:B,2,FALSE),""))</f>
        <v/>
      </c>
      <c r="T332" s="84" t="str">
        <f t="shared" si="17"/>
        <v/>
      </c>
    </row>
    <row r="333" spans="1:20" ht="60" customHeight="1" x14ac:dyDescent="0.25">
      <c r="A333" s="23" t="s">
        <v>877</v>
      </c>
      <c r="B333" s="4" t="str">
        <f t="shared" si="15"/>
        <v>130mm</v>
      </c>
      <c r="C333" s="4" t="str">
        <f t="shared" si="16"/>
        <v>130mm</v>
      </c>
      <c r="D333" s="84" t="s">
        <v>854</v>
      </c>
      <c r="E333" s="23" t="s">
        <v>860</v>
      </c>
      <c r="F333" s="23" t="s">
        <v>878</v>
      </c>
      <c r="G333" s="24" t="s">
        <v>831</v>
      </c>
      <c r="H333" s="25" t="s">
        <v>24</v>
      </c>
      <c r="I333" s="24" t="s">
        <v>25</v>
      </c>
      <c r="J333" s="24" t="s">
        <v>660</v>
      </c>
      <c r="K333" s="24"/>
      <c r="L333" s="9" t="s">
        <v>876</v>
      </c>
      <c r="M333" s="25">
        <v>4046228058184</v>
      </c>
      <c r="N333" s="24">
        <v>59.95</v>
      </c>
      <c r="O333" s="13" t="s">
        <v>28</v>
      </c>
      <c r="P333" s="24">
        <v>0.3</v>
      </c>
      <c r="Q333" s="84" t="s">
        <v>833</v>
      </c>
      <c r="R333" s="84"/>
      <c r="S333" s="84" t="str">
        <f>IF(T333="", "", IFERROR(VLOOKUP(T333, colorList!A:B,2,FALSE),""))</f>
        <v/>
      </c>
      <c r="T333" s="84" t="str">
        <f t="shared" si="17"/>
        <v/>
      </c>
    </row>
    <row r="334" spans="1:20" ht="60" customHeight="1" x14ac:dyDescent="0.25">
      <c r="A334" s="23" t="s">
        <v>879</v>
      </c>
      <c r="B334" s="4" t="str">
        <f t="shared" si="15"/>
        <v>140mm</v>
      </c>
      <c r="C334" s="4" t="str">
        <f t="shared" si="16"/>
        <v>140mm</v>
      </c>
      <c r="D334" s="84" t="s">
        <v>857</v>
      </c>
      <c r="E334" s="23" t="s">
        <v>860</v>
      </c>
      <c r="F334" s="23" t="s">
        <v>880</v>
      </c>
      <c r="G334" s="24" t="s">
        <v>831</v>
      </c>
      <c r="H334" s="25" t="s">
        <v>24</v>
      </c>
      <c r="I334" s="24" t="s">
        <v>25</v>
      </c>
      <c r="J334" s="24" t="s">
        <v>660</v>
      </c>
      <c r="K334" s="24"/>
      <c r="L334" s="9" t="s">
        <v>876</v>
      </c>
      <c r="M334" s="25">
        <v>4046228058207</v>
      </c>
      <c r="N334" s="24">
        <v>59.95</v>
      </c>
      <c r="O334" s="13" t="s">
        <v>28</v>
      </c>
      <c r="P334" s="24">
        <v>0.3</v>
      </c>
      <c r="Q334" s="84" t="s">
        <v>833</v>
      </c>
      <c r="R334" s="84"/>
      <c r="S334" s="84" t="str">
        <f>IF(T334="", "", IFERROR(VLOOKUP(T334, colorList!A:B,2,FALSE),""))</f>
        <v/>
      </c>
      <c r="T334" s="84" t="str">
        <f t="shared" si="17"/>
        <v/>
      </c>
    </row>
    <row r="335" spans="1:20" ht="60" customHeight="1" x14ac:dyDescent="0.25">
      <c r="A335" s="51" t="s">
        <v>881</v>
      </c>
      <c r="B335" s="4" t="str">
        <f t="shared" si="15"/>
        <v>130cm</v>
      </c>
      <c r="C335" s="4" t="str">
        <f t="shared" si="16"/>
        <v>130cm</v>
      </c>
      <c r="D335" s="84" t="s">
        <v>882</v>
      </c>
      <c r="E335" s="51" t="s">
        <v>883</v>
      </c>
      <c r="F335" s="51" t="s">
        <v>884</v>
      </c>
      <c r="G335" s="52" t="s">
        <v>831</v>
      </c>
      <c r="H335" s="53" t="s">
        <v>24</v>
      </c>
      <c r="I335" s="52" t="s">
        <v>25</v>
      </c>
      <c r="J335" s="52" t="s">
        <v>660</v>
      </c>
      <c r="K335" s="52"/>
      <c r="L335" s="54" t="s">
        <v>885</v>
      </c>
      <c r="M335" s="53">
        <v>4046228027081</v>
      </c>
      <c r="N335" s="52">
        <v>59.95</v>
      </c>
      <c r="O335" s="13" t="s">
        <v>28</v>
      </c>
      <c r="P335" s="52">
        <v>0.3</v>
      </c>
      <c r="Q335" s="84" t="s">
        <v>833</v>
      </c>
      <c r="R335" s="84"/>
      <c r="S335" s="84" t="str">
        <f>IF(T335="", "", IFERROR(VLOOKUP(T335, colorList!A:B,2,FALSE),""))</f>
        <v/>
      </c>
      <c r="T335" s="84" t="str">
        <f t="shared" si="17"/>
        <v/>
      </c>
    </row>
    <row r="336" spans="1:20" ht="60" customHeight="1" x14ac:dyDescent="0.25">
      <c r="A336" s="51" t="s">
        <v>886</v>
      </c>
      <c r="B336" s="4" t="str">
        <f t="shared" si="15"/>
        <v>140cm</v>
      </c>
      <c r="C336" s="4" t="str">
        <f t="shared" si="16"/>
        <v>140cm</v>
      </c>
      <c r="D336" s="84" t="s">
        <v>887</v>
      </c>
      <c r="E336" s="51" t="s">
        <v>883</v>
      </c>
      <c r="F336" s="51" t="s">
        <v>888</v>
      </c>
      <c r="G336" s="52" t="s">
        <v>831</v>
      </c>
      <c r="H336" s="53" t="s">
        <v>24</v>
      </c>
      <c r="I336" s="52" t="s">
        <v>25</v>
      </c>
      <c r="J336" s="52" t="s">
        <v>660</v>
      </c>
      <c r="K336" s="52"/>
      <c r="L336" s="54" t="s">
        <v>885</v>
      </c>
      <c r="M336" s="53">
        <v>4046228027104</v>
      </c>
      <c r="N336" s="52">
        <v>59.95</v>
      </c>
      <c r="O336" s="13" t="s">
        <v>28</v>
      </c>
      <c r="P336" s="52">
        <v>0.3</v>
      </c>
      <c r="Q336" s="84" t="s">
        <v>833</v>
      </c>
      <c r="R336" s="84"/>
      <c r="S336" s="84" t="str">
        <f>IF(T336="", "", IFERROR(VLOOKUP(T336, colorList!A:B,2,FALSE),""))</f>
        <v/>
      </c>
      <c r="T336" s="84" t="str">
        <f t="shared" si="17"/>
        <v/>
      </c>
    </row>
    <row r="337" spans="1:20" ht="60" customHeight="1" x14ac:dyDescent="0.25">
      <c r="A337" s="23" t="s">
        <v>889</v>
      </c>
      <c r="B337" s="4" t="str">
        <f t="shared" si="15"/>
        <v>130cm</v>
      </c>
      <c r="C337" s="4" t="str">
        <f t="shared" si="16"/>
        <v>130cm</v>
      </c>
      <c r="D337" s="84" t="s">
        <v>882</v>
      </c>
      <c r="E337" s="23" t="s">
        <v>890</v>
      </c>
      <c r="F337" s="23" t="s">
        <v>891</v>
      </c>
      <c r="G337" s="24" t="s">
        <v>831</v>
      </c>
      <c r="H337" s="25" t="s">
        <v>24</v>
      </c>
      <c r="I337" s="24" t="s">
        <v>25</v>
      </c>
      <c r="J337" s="24" t="s">
        <v>660</v>
      </c>
      <c r="K337" s="24"/>
      <c r="L337" s="9" t="s">
        <v>892</v>
      </c>
      <c r="M337" s="25">
        <v>4046228027098</v>
      </c>
      <c r="N337" s="24">
        <v>59.95</v>
      </c>
      <c r="O337" s="13" t="s">
        <v>28</v>
      </c>
      <c r="P337" s="24">
        <v>0.3</v>
      </c>
      <c r="Q337" s="84" t="s">
        <v>833</v>
      </c>
      <c r="R337" s="84"/>
      <c r="S337" s="84" t="str">
        <f>IF(T337="", "", IFERROR(VLOOKUP(T337, colorList!A:B,2,FALSE),""))</f>
        <v/>
      </c>
      <c r="T337" s="84" t="str">
        <f t="shared" si="17"/>
        <v/>
      </c>
    </row>
    <row r="338" spans="1:20" ht="60" customHeight="1" x14ac:dyDescent="0.25">
      <c r="A338" s="23" t="s">
        <v>893</v>
      </c>
      <c r="B338" s="4" t="str">
        <f t="shared" si="15"/>
        <v>140cm</v>
      </c>
      <c r="C338" s="4" t="str">
        <f t="shared" si="16"/>
        <v>140cm</v>
      </c>
      <c r="D338" s="84" t="s">
        <v>887</v>
      </c>
      <c r="E338" s="23" t="s">
        <v>890</v>
      </c>
      <c r="F338" s="23" t="s">
        <v>894</v>
      </c>
      <c r="G338" s="24" t="s">
        <v>831</v>
      </c>
      <c r="H338" s="25" t="s">
        <v>24</v>
      </c>
      <c r="I338" s="24" t="s">
        <v>25</v>
      </c>
      <c r="J338" s="24" t="s">
        <v>660</v>
      </c>
      <c r="K338" s="24"/>
      <c r="L338" s="9" t="s">
        <v>892</v>
      </c>
      <c r="M338" s="25">
        <v>4046228027111</v>
      </c>
      <c r="N338" s="24">
        <v>59.95</v>
      </c>
      <c r="O338" s="13" t="s">
        <v>28</v>
      </c>
      <c r="P338" s="24">
        <v>0.3</v>
      </c>
      <c r="Q338" s="84" t="s">
        <v>833</v>
      </c>
      <c r="R338" s="84"/>
      <c r="S338" s="84" t="str">
        <f>IF(T338="", "", IFERROR(VLOOKUP(T338, colorList!A:B,2,FALSE),""))</f>
        <v/>
      </c>
      <c r="T338" s="84" t="str">
        <f t="shared" si="17"/>
        <v/>
      </c>
    </row>
    <row r="339" spans="1:20" ht="60" customHeight="1" x14ac:dyDescent="0.25">
      <c r="A339" s="55" t="s">
        <v>895</v>
      </c>
      <c r="B339" s="4" t="str">
        <f t="shared" si="15"/>
        <v>120mm</v>
      </c>
      <c r="C339" s="4" t="str">
        <f t="shared" si="16"/>
        <v>120mm</v>
      </c>
      <c r="D339" s="84" t="s">
        <v>828</v>
      </c>
      <c r="E339" s="55" t="s">
        <v>829</v>
      </c>
      <c r="F339" s="55" t="s">
        <v>896</v>
      </c>
      <c r="G339" s="56" t="s">
        <v>831</v>
      </c>
      <c r="H339" s="57" t="s">
        <v>24</v>
      </c>
      <c r="I339" s="56" t="s">
        <v>25</v>
      </c>
      <c r="J339" s="56" t="s">
        <v>660</v>
      </c>
      <c r="K339" s="56"/>
      <c r="L339" s="58" t="s">
        <v>6358</v>
      </c>
      <c r="M339" s="57">
        <v>4046228014043</v>
      </c>
      <c r="N339" s="56">
        <v>59.95</v>
      </c>
      <c r="O339" s="13" t="s">
        <v>28</v>
      </c>
      <c r="P339" s="56">
        <v>0.3</v>
      </c>
      <c r="Q339" s="84" t="s">
        <v>833</v>
      </c>
      <c r="R339" s="84"/>
      <c r="S339" s="84" t="str">
        <f>IF(T339="", "", IFERROR(VLOOKUP(T339, colorList!A:B,2,FALSE),""))</f>
        <v/>
      </c>
      <c r="T339" s="84" t="str">
        <f t="shared" si="17"/>
        <v/>
      </c>
    </row>
    <row r="340" spans="1:20" ht="60" customHeight="1" x14ac:dyDescent="0.25">
      <c r="A340" s="55" t="s">
        <v>898</v>
      </c>
      <c r="B340" s="4" t="str">
        <f t="shared" si="15"/>
        <v>130mm</v>
      </c>
      <c r="C340" s="4" t="str">
        <f t="shared" si="16"/>
        <v>130mm</v>
      </c>
      <c r="D340" s="84" t="s">
        <v>835</v>
      </c>
      <c r="E340" s="55" t="s">
        <v>829</v>
      </c>
      <c r="F340" s="55" t="s">
        <v>899</v>
      </c>
      <c r="G340" s="56" t="s">
        <v>831</v>
      </c>
      <c r="H340" s="57" t="s">
        <v>24</v>
      </c>
      <c r="I340" s="56" t="s">
        <v>25</v>
      </c>
      <c r="J340" s="56" t="s">
        <v>660</v>
      </c>
      <c r="K340" s="56"/>
      <c r="L340" s="58" t="s">
        <v>897</v>
      </c>
      <c r="M340" s="57">
        <v>4046228014067</v>
      </c>
      <c r="N340" s="56">
        <v>59.95</v>
      </c>
      <c r="O340" s="13" t="s">
        <v>28</v>
      </c>
      <c r="P340" s="56">
        <v>0.3</v>
      </c>
      <c r="Q340" s="84" t="s">
        <v>833</v>
      </c>
      <c r="R340" s="84"/>
      <c r="S340" s="84" t="str">
        <f>IF(T340="", "", IFERROR(VLOOKUP(T340, colorList!A:B,2,FALSE),""))</f>
        <v/>
      </c>
      <c r="T340" s="84" t="str">
        <f t="shared" si="17"/>
        <v/>
      </c>
    </row>
    <row r="341" spans="1:20" ht="60" customHeight="1" x14ac:dyDescent="0.25">
      <c r="A341" s="55" t="s">
        <v>900</v>
      </c>
      <c r="B341" s="4" t="str">
        <f t="shared" si="15"/>
        <v>140mm</v>
      </c>
      <c r="C341" s="4" t="str">
        <f t="shared" si="16"/>
        <v>140mm</v>
      </c>
      <c r="D341" s="84" t="s">
        <v>838</v>
      </c>
      <c r="E341" s="55" t="s">
        <v>829</v>
      </c>
      <c r="F341" s="55" t="s">
        <v>901</v>
      </c>
      <c r="G341" s="56" t="s">
        <v>831</v>
      </c>
      <c r="H341" s="57" t="s">
        <v>24</v>
      </c>
      <c r="I341" s="56" t="s">
        <v>25</v>
      </c>
      <c r="J341" s="56" t="s">
        <v>660</v>
      </c>
      <c r="K341" s="56"/>
      <c r="L341" s="58" t="s">
        <v>897</v>
      </c>
      <c r="M341" s="57">
        <v>4046228014081</v>
      </c>
      <c r="N341" s="56">
        <v>59.95</v>
      </c>
      <c r="O341" s="13" t="s">
        <v>28</v>
      </c>
      <c r="P341" s="56">
        <v>0.3</v>
      </c>
      <c r="Q341" s="84" t="s">
        <v>833</v>
      </c>
      <c r="R341" s="84"/>
      <c r="S341" s="84" t="str">
        <f>IF(T341="", "", IFERROR(VLOOKUP(T341, colorList!A:B,2,FALSE),""))</f>
        <v/>
      </c>
      <c r="T341" s="84" t="str">
        <f t="shared" si="17"/>
        <v/>
      </c>
    </row>
    <row r="342" spans="1:20" ht="60" customHeight="1" x14ac:dyDescent="0.25">
      <c r="A342" s="23" t="s">
        <v>902</v>
      </c>
      <c r="B342" s="4" t="str">
        <f t="shared" si="15"/>
        <v>120mm</v>
      </c>
      <c r="C342" s="4" t="str">
        <f t="shared" si="16"/>
        <v>120mm</v>
      </c>
      <c r="D342" s="84" t="s">
        <v>828</v>
      </c>
      <c r="E342" s="23" t="s">
        <v>841</v>
      </c>
      <c r="F342" s="23" t="s">
        <v>903</v>
      </c>
      <c r="G342" s="24" t="s">
        <v>831</v>
      </c>
      <c r="H342" s="25" t="s">
        <v>24</v>
      </c>
      <c r="I342" s="24" t="s">
        <v>25</v>
      </c>
      <c r="J342" s="24" t="s">
        <v>660</v>
      </c>
      <c r="K342" s="24"/>
      <c r="L342" s="9" t="s">
        <v>6359</v>
      </c>
      <c r="M342" s="25">
        <v>4046228014050</v>
      </c>
      <c r="N342" s="24">
        <v>59.95</v>
      </c>
      <c r="O342" s="13" t="s">
        <v>28</v>
      </c>
      <c r="P342" s="24">
        <v>0.3</v>
      </c>
      <c r="Q342" s="84" t="s">
        <v>833</v>
      </c>
      <c r="R342" s="84"/>
      <c r="S342" s="84" t="str">
        <f>IF(T342="", "", IFERROR(VLOOKUP(T342, colorList!A:B,2,FALSE),""))</f>
        <v/>
      </c>
      <c r="T342" s="84" t="str">
        <f t="shared" si="17"/>
        <v/>
      </c>
    </row>
    <row r="343" spans="1:20" ht="60" customHeight="1" x14ac:dyDescent="0.25">
      <c r="A343" s="23" t="s">
        <v>905</v>
      </c>
      <c r="B343" s="4" t="str">
        <f t="shared" si="15"/>
        <v>130mm</v>
      </c>
      <c r="C343" s="4" t="str">
        <f t="shared" si="16"/>
        <v>130mm</v>
      </c>
      <c r="D343" s="84" t="s">
        <v>835</v>
      </c>
      <c r="E343" s="23" t="s">
        <v>841</v>
      </c>
      <c r="F343" s="23" t="s">
        <v>906</v>
      </c>
      <c r="G343" s="24" t="s">
        <v>831</v>
      </c>
      <c r="H343" s="25" t="s">
        <v>24</v>
      </c>
      <c r="I343" s="24" t="s">
        <v>25</v>
      </c>
      <c r="J343" s="24" t="s">
        <v>660</v>
      </c>
      <c r="K343" s="24"/>
      <c r="L343" s="9" t="s">
        <v>904</v>
      </c>
      <c r="M343" s="25">
        <v>4046228014074</v>
      </c>
      <c r="N343" s="24">
        <v>59.95</v>
      </c>
      <c r="O343" s="13" t="s">
        <v>28</v>
      </c>
      <c r="P343" s="24">
        <v>0.3</v>
      </c>
      <c r="Q343" s="84" t="s">
        <v>833</v>
      </c>
      <c r="R343" s="84"/>
      <c r="S343" s="84" t="str">
        <f>IF(T343="", "", IFERROR(VLOOKUP(T343, colorList!A:B,2,FALSE),""))</f>
        <v/>
      </c>
      <c r="T343" s="84" t="str">
        <f t="shared" si="17"/>
        <v/>
      </c>
    </row>
    <row r="344" spans="1:20" ht="60" customHeight="1" x14ac:dyDescent="0.25">
      <c r="A344" s="23" t="s">
        <v>907</v>
      </c>
      <c r="B344" s="4" t="str">
        <f t="shared" si="15"/>
        <v>140mm</v>
      </c>
      <c r="C344" s="4" t="str">
        <f t="shared" si="16"/>
        <v>140mm</v>
      </c>
      <c r="D344" s="84" t="s">
        <v>838</v>
      </c>
      <c r="E344" s="23" t="s">
        <v>841</v>
      </c>
      <c r="F344" s="23" t="s">
        <v>908</v>
      </c>
      <c r="G344" s="24" t="s">
        <v>831</v>
      </c>
      <c r="H344" s="25" t="s">
        <v>24</v>
      </c>
      <c r="I344" s="24" t="s">
        <v>25</v>
      </c>
      <c r="J344" s="24" t="s">
        <v>660</v>
      </c>
      <c r="K344" s="24"/>
      <c r="L344" s="9" t="s">
        <v>904</v>
      </c>
      <c r="M344" s="25">
        <v>4046228014098</v>
      </c>
      <c r="N344" s="24">
        <v>59.95</v>
      </c>
      <c r="O344" s="13" t="s">
        <v>28</v>
      </c>
      <c r="P344" s="24">
        <v>0.3</v>
      </c>
      <c r="Q344" s="84" t="s">
        <v>833</v>
      </c>
      <c r="R344" s="84"/>
      <c r="S344" s="84" t="str">
        <f>IF(T344="", "", IFERROR(VLOOKUP(T344, colorList!A:B,2,FALSE),""))</f>
        <v/>
      </c>
      <c r="T344" s="84" t="str">
        <f t="shared" si="17"/>
        <v/>
      </c>
    </row>
    <row r="345" spans="1:20" ht="60" customHeight="1" x14ac:dyDescent="0.25">
      <c r="A345" s="23" t="s">
        <v>909</v>
      </c>
      <c r="B345" s="4" t="str">
        <f t="shared" si="15"/>
        <v>120 mm</v>
      </c>
      <c r="C345" s="4" t="str">
        <f t="shared" si="16"/>
        <v>120 mm</v>
      </c>
      <c r="D345" s="84" t="s">
        <v>910</v>
      </c>
      <c r="E345" s="23" t="s">
        <v>911</v>
      </c>
      <c r="F345" s="23" t="s">
        <v>912</v>
      </c>
      <c r="G345" s="24" t="s">
        <v>831</v>
      </c>
      <c r="H345" s="25" t="s">
        <v>24</v>
      </c>
      <c r="I345" s="24" t="s">
        <v>25</v>
      </c>
      <c r="J345" s="24" t="s">
        <v>660</v>
      </c>
      <c r="K345" s="24"/>
      <c r="L345" s="9" t="s">
        <v>913</v>
      </c>
      <c r="M345" s="25">
        <v>4046228205564</v>
      </c>
      <c r="N345" s="24">
        <v>84.95</v>
      </c>
      <c r="O345" s="13" t="s">
        <v>28</v>
      </c>
      <c r="P345" s="24">
        <v>0.3</v>
      </c>
      <c r="Q345" s="84" t="s">
        <v>833</v>
      </c>
      <c r="R345" s="84"/>
      <c r="S345" s="84" t="str">
        <f>IF(T345="", "", IFERROR(VLOOKUP(T345, colorList!A:B,2,FALSE),""))</f>
        <v/>
      </c>
      <c r="T345" s="84" t="str">
        <f t="shared" si="17"/>
        <v/>
      </c>
    </row>
    <row r="346" spans="1:20" ht="60" customHeight="1" x14ac:dyDescent="0.25">
      <c r="A346" s="23" t="s">
        <v>914</v>
      </c>
      <c r="B346" s="4" t="str">
        <f t="shared" si="15"/>
        <v>130 mm</v>
      </c>
      <c r="C346" s="4" t="str">
        <f t="shared" si="16"/>
        <v>130 mm</v>
      </c>
      <c r="D346" s="84" t="s">
        <v>915</v>
      </c>
      <c r="E346" s="23" t="s">
        <v>911</v>
      </c>
      <c r="F346" s="23" t="s">
        <v>916</v>
      </c>
      <c r="G346" s="24" t="s">
        <v>831</v>
      </c>
      <c r="H346" s="25" t="s">
        <v>24</v>
      </c>
      <c r="I346" s="24" t="s">
        <v>25</v>
      </c>
      <c r="J346" s="24" t="s">
        <v>660</v>
      </c>
      <c r="K346" s="24"/>
      <c r="L346" s="9" t="s">
        <v>913</v>
      </c>
      <c r="M346" s="25">
        <v>4046228205571</v>
      </c>
      <c r="N346" s="24">
        <v>84.95</v>
      </c>
      <c r="O346" s="13" t="s">
        <v>28</v>
      </c>
      <c r="P346" s="24">
        <v>0.3</v>
      </c>
      <c r="Q346" s="84" t="s">
        <v>833</v>
      </c>
      <c r="R346" s="84"/>
      <c r="S346" s="84" t="str">
        <f>IF(T346="", "", IFERROR(VLOOKUP(T346, colorList!A:B,2,FALSE),""))</f>
        <v/>
      </c>
      <c r="T346" s="84" t="str">
        <f t="shared" si="17"/>
        <v/>
      </c>
    </row>
    <row r="347" spans="1:20" ht="60" customHeight="1" x14ac:dyDescent="0.25">
      <c r="A347" s="23" t="s">
        <v>917</v>
      </c>
      <c r="B347" s="4" t="str">
        <f t="shared" si="15"/>
        <v>140 mm</v>
      </c>
      <c r="C347" s="4" t="str">
        <f t="shared" si="16"/>
        <v>140 mm</v>
      </c>
      <c r="D347" s="84" t="s">
        <v>918</v>
      </c>
      <c r="E347" s="23" t="s">
        <v>911</v>
      </c>
      <c r="F347" s="23" t="s">
        <v>919</v>
      </c>
      <c r="G347" s="24" t="s">
        <v>831</v>
      </c>
      <c r="H347" s="25" t="s">
        <v>24</v>
      </c>
      <c r="I347" s="24" t="s">
        <v>25</v>
      </c>
      <c r="J347" s="24" t="s">
        <v>660</v>
      </c>
      <c r="K347" s="24"/>
      <c r="L347" s="9" t="s">
        <v>913</v>
      </c>
      <c r="M347" s="25">
        <v>4046228205588</v>
      </c>
      <c r="N347" s="24">
        <v>84.95</v>
      </c>
      <c r="O347" s="13" t="s">
        <v>28</v>
      </c>
      <c r="P347" s="24">
        <v>0.3</v>
      </c>
      <c r="Q347" s="84" t="s">
        <v>833</v>
      </c>
      <c r="R347" s="84"/>
      <c r="S347" s="84" t="str">
        <f>IF(T347="", "", IFERROR(VLOOKUP(T347, colorList!A:B,2,FALSE),""))</f>
        <v/>
      </c>
      <c r="T347" s="84" t="str">
        <f t="shared" si="17"/>
        <v/>
      </c>
    </row>
    <row r="348" spans="1:20" ht="60" customHeight="1" x14ac:dyDescent="0.25">
      <c r="A348" s="55" t="s">
        <v>920</v>
      </c>
      <c r="B348" s="4" t="str">
        <f t="shared" si="15"/>
        <v>130mm</v>
      </c>
      <c r="C348" s="4" t="str">
        <f t="shared" si="16"/>
        <v>130mm</v>
      </c>
      <c r="D348" s="84" t="s">
        <v>854</v>
      </c>
      <c r="E348" s="55" t="s">
        <v>921</v>
      </c>
      <c r="F348" s="55" t="s">
        <v>922</v>
      </c>
      <c r="G348" s="56" t="s">
        <v>831</v>
      </c>
      <c r="H348" s="57" t="s">
        <v>24</v>
      </c>
      <c r="I348" s="56" t="s">
        <v>25</v>
      </c>
      <c r="J348" s="56" t="s">
        <v>660</v>
      </c>
      <c r="K348" s="56"/>
      <c r="L348" s="58" t="s">
        <v>923</v>
      </c>
      <c r="M348" s="57">
        <v>4046228267272</v>
      </c>
      <c r="N348" s="56">
        <v>59.95</v>
      </c>
      <c r="O348" s="13" t="s">
        <v>28</v>
      </c>
      <c r="P348" s="56">
        <v>0.3</v>
      </c>
      <c r="Q348" s="84" t="s">
        <v>833</v>
      </c>
      <c r="R348" s="84"/>
      <c r="S348" s="84" t="str">
        <f>IF(T348="", "", IFERROR(VLOOKUP(T348, colorList!A:B,2,FALSE),""))</f>
        <v/>
      </c>
      <c r="T348" s="84" t="str">
        <f t="shared" si="17"/>
        <v/>
      </c>
    </row>
    <row r="349" spans="1:20" ht="60" customHeight="1" x14ac:dyDescent="0.25">
      <c r="A349" s="55" t="s">
        <v>924</v>
      </c>
      <c r="B349" s="4" t="str">
        <f t="shared" si="15"/>
        <v>140mm</v>
      </c>
      <c r="C349" s="4" t="str">
        <f t="shared" si="16"/>
        <v>140mm</v>
      </c>
      <c r="D349" s="84" t="s">
        <v>857</v>
      </c>
      <c r="E349" s="55" t="s">
        <v>921</v>
      </c>
      <c r="F349" s="55" t="s">
        <v>925</v>
      </c>
      <c r="G349" s="56" t="s">
        <v>831</v>
      </c>
      <c r="H349" s="57" t="s">
        <v>24</v>
      </c>
      <c r="I349" s="56" t="s">
        <v>25</v>
      </c>
      <c r="J349" s="56" t="s">
        <v>660</v>
      </c>
      <c r="K349" s="56"/>
      <c r="L349" s="58" t="s">
        <v>923</v>
      </c>
      <c r="M349" s="57">
        <v>4046228267296</v>
      </c>
      <c r="N349" s="56">
        <v>59.95</v>
      </c>
      <c r="O349" s="13" t="s">
        <v>28</v>
      </c>
      <c r="P349" s="56">
        <v>0.3</v>
      </c>
      <c r="Q349" s="84" t="s">
        <v>833</v>
      </c>
      <c r="R349" s="84"/>
      <c r="S349" s="84" t="str">
        <f>IF(T349="", "", IFERROR(VLOOKUP(T349, colorList!A:B,2,FALSE),""))</f>
        <v/>
      </c>
      <c r="T349" s="84" t="str">
        <f t="shared" si="17"/>
        <v/>
      </c>
    </row>
    <row r="350" spans="1:20" ht="60" customHeight="1" x14ac:dyDescent="0.25">
      <c r="A350" s="23" t="s">
        <v>926</v>
      </c>
      <c r="B350" s="4" t="str">
        <f t="shared" ref="B350:B413" si="18">IF(ISBLANK(D350),"",TRIM(D350))</f>
        <v>130mm</v>
      </c>
      <c r="C350" s="4" t="str">
        <f t="shared" si="16"/>
        <v>130mm</v>
      </c>
      <c r="D350" s="84" t="s">
        <v>854</v>
      </c>
      <c r="E350" s="23" t="s">
        <v>927</v>
      </c>
      <c r="F350" s="23" t="s">
        <v>928</v>
      </c>
      <c r="G350" s="24" t="s">
        <v>831</v>
      </c>
      <c r="H350" s="25" t="s">
        <v>24</v>
      </c>
      <c r="I350" s="24" t="s">
        <v>25</v>
      </c>
      <c r="J350" s="24" t="s">
        <v>660</v>
      </c>
      <c r="K350" s="24"/>
      <c r="L350" s="9" t="s">
        <v>929</v>
      </c>
      <c r="M350" s="25">
        <v>4046228267289</v>
      </c>
      <c r="N350" s="24">
        <v>59.95</v>
      </c>
      <c r="O350" s="13" t="s">
        <v>28</v>
      </c>
      <c r="P350" s="24">
        <v>0.3</v>
      </c>
      <c r="Q350" s="84" t="s">
        <v>833</v>
      </c>
      <c r="R350" s="84"/>
      <c r="S350" s="84" t="str">
        <f>IF(T350="", "", IFERROR(VLOOKUP(T350, colorList!A:B,2,FALSE),""))</f>
        <v/>
      </c>
      <c r="T350" s="84" t="str">
        <f t="shared" si="17"/>
        <v/>
      </c>
    </row>
    <row r="351" spans="1:20" ht="60" customHeight="1" x14ac:dyDescent="0.25">
      <c r="A351" s="23" t="s">
        <v>930</v>
      </c>
      <c r="B351" s="4" t="str">
        <f t="shared" si="18"/>
        <v>140mm</v>
      </c>
      <c r="C351" s="4" t="str">
        <f t="shared" si="16"/>
        <v>140mm</v>
      </c>
      <c r="D351" s="84" t="s">
        <v>857</v>
      </c>
      <c r="E351" s="23" t="s">
        <v>927</v>
      </c>
      <c r="F351" s="23" t="s">
        <v>931</v>
      </c>
      <c r="G351" s="24" t="s">
        <v>831</v>
      </c>
      <c r="H351" s="25" t="s">
        <v>24</v>
      </c>
      <c r="I351" s="24" t="s">
        <v>25</v>
      </c>
      <c r="J351" s="24" t="s">
        <v>660</v>
      </c>
      <c r="K351" s="24"/>
      <c r="L351" s="9" t="s">
        <v>929</v>
      </c>
      <c r="M351" s="25">
        <v>4046228267302</v>
      </c>
      <c r="N351" s="24">
        <v>59.95</v>
      </c>
      <c r="O351" s="13" t="s">
        <v>28</v>
      </c>
      <c r="P351" s="24">
        <v>0.3</v>
      </c>
      <c r="Q351" s="84" t="s">
        <v>833</v>
      </c>
      <c r="R351" s="84"/>
      <c r="S351" s="84" t="str">
        <f>IF(T351="", "", IFERROR(VLOOKUP(T351, colorList!A:B,2,FALSE),""))</f>
        <v/>
      </c>
      <c r="T351" s="84" t="str">
        <f t="shared" si="17"/>
        <v/>
      </c>
    </row>
    <row r="352" spans="1:20" ht="60" customHeight="1" x14ac:dyDescent="0.25">
      <c r="A352" s="51" t="s">
        <v>932</v>
      </c>
      <c r="B352" s="4" t="str">
        <f t="shared" si="18"/>
        <v>100mm</v>
      </c>
      <c r="C352" s="4" t="str">
        <f t="shared" si="16"/>
        <v>100mm</v>
      </c>
      <c r="D352" s="84" t="s">
        <v>933</v>
      </c>
      <c r="E352" s="51" t="s">
        <v>934</v>
      </c>
      <c r="F352" s="51" t="s">
        <v>935</v>
      </c>
      <c r="G352" s="52" t="s">
        <v>831</v>
      </c>
      <c r="H352" s="53" t="s">
        <v>24</v>
      </c>
      <c r="I352" s="52" t="s">
        <v>25</v>
      </c>
      <c r="J352" s="52" t="s">
        <v>660</v>
      </c>
      <c r="K352" s="52"/>
      <c r="L352" s="54" t="s">
        <v>936</v>
      </c>
      <c r="M352" s="53">
        <v>4046228129303</v>
      </c>
      <c r="N352" s="52">
        <v>59.95</v>
      </c>
      <c r="O352" s="13" t="s">
        <v>28</v>
      </c>
      <c r="P352" s="52">
        <v>0.3</v>
      </c>
      <c r="Q352" s="84" t="s">
        <v>833</v>
      </c>
      <c r="R352" s="84"/>
      <c r="S352" s="84" t="str">
        <f>IF(T352="", "", IFERROR(VLOOKUP(T352, colorList!A:B,2,FALSE),""))</f>
        <v/>
      </c>
      <c r="T352" s="84" t="str">
        <f t="shared" si="17"/>
        <v/>
      </c>
    </row>
    <row r="353" spans="1:20" ht="60" customHeight="1" x14ac:dyDescent="0.25">
      <c r="A353" s="51" t="s">
        <v>937</v>
      </c>
      <c r="B353" s="4" t="str">
        <f t="shared" si="18"/>
        <v>110mm</v>
      </c>
      <c r="C353" s="4" t="str">
        <f t="shared" si="16"/>
        <v>110mm</v>
      </c>
      <c r="D353" s="84" t="s">
        <v>938</v>
      </c>
      <c r="E353" s="51" t="s">
        <v>934</v>
      </c>
      <c r="F353" s="51" t="s">
        <v>939</v>
      </c>
      <c r="G353" s="52" t="s">
        <v>831</v>
      </c>
      <c r="H353" s="53" t="s">
        <v>24</v>
      </c>
      <c r="I353" s="52" t="s">
        <v>25</v>
      </c>
      <c r="J353" s="52" t="s">
        <v>660</v>
      </c>
      <c r="K353" s="52"/>
      <c r="L353" s="54" t="s">
        <v>936</v>
      </c>
      <c r="M353" s="53">
        <v>4046228129327</v>
      </c>
      <c r="N353" s="52">
        <v>59.95</v>
      </c>
      <c r="O353" s="13" t="s">
        <v>28</v>
      </c>
      <c r="P353" s="52">
        <v>0.3</v>
      </c>
      <c r="Q353" s="84" t="s">
        <v>833</v>
      </c>
      <c r="R353" s="84"/>
      <c r="S353" s="84" t="str">
        <f>IF(T353="", "", IFERROR(VLOOKUP(T353, colorList!A:B,2,FALSE),""))</f>
        <v/>
      </c>
      <c r="T353" s="84" t="str">
        <f t="shared" si="17"/>
        <v/>
      </c>
    </row>
    <row r="354" spans="1:20" ht="60" customHeight="1" x14ac:dyDescent="0.25">
      <c r="A354" s="51" t="s">
        <v>940</v>
      </c>
      <c r="B354" s="4" t="str">
        <f t="shared" si="18"/>
        <v>120mm</v>
      </c>
      <c r="C354" s="4" t="str">
        <f t="shared" si="16"/>
        <v>120mm</v>
      </c>
      <c r="D354" s="84" t="s">
        <v>849</v>
      </c>
      <c r="E354" s="51" t="s">
        <v>934</v>
      </c>
      <c r="F354" s="51" t="s">
        <v>941</v>
      </c>
      <c r="G354" s="52" t="s">
        <v>831</v>
      </c>
      <c r="H354" s="53" t="s">
        <v>24</v>
      </c>
      <c r="I354" s="52" t="s">
        <v>25</v>
      </c>
      <c r="J354" s="52" t="s">
        <v>660</v>
      </c>
      <c r="K354" s="52"/>
      <c r="L354" s="54" t="s">
        <v>936</v>
      </c>
      <c r="M354" s="53">
        <v>4046228129341</v>
      </c>
      <c r="N354" s="52">
        <v>59.95</v>
      </c>
      <c r="O354" s="13" t="s">
        <v>28</v>
      </c>
      <c r="P354" s="52">
        <v>0.3</v>
      </c>
      <c r="Q354" s="84" t="s">
        <v>833</v>
      </c>
      <c r="R354" s="84"/>
      <c r="S354" s="84" t="str">
        <f>IF(T354="", "", IFERROR(VLOOKUP(T354, colorList!A:B,2,FALSE),""))</f>
        <v/>
      </c>
      <c r="T354" s="84" t="str">
        <f t="shared" si="17"/>
        <v/>
      </c>
    </row>
    <row r="355" spans="1:20" ht="60" customHeight="1" x14ac:dyDescent="0.25">
      <c r="A355" s="51" t="s">
        <v>942</v>
      </c>
      <c r="B355" s="4" t="str">
        <f t="shared" si="18"/>
        <v>130mm</v>
      </c>
      <c r="C355" s="4" t="str">
        <f t="shared" si="16"/>
        <v>130mm</v>
      </c>
      <c r="D355" s="84" t="s">
        <v>854</v>
      </c>
      <c r="E355" s="51" t="s">
        <v>934</v>
      </c>
      <c r="F355" s="51" t="s">
        <v>943</v>
      </c>
      <c r="G355" s="52" t="s">
        <v>831</v>
      </c>
      <c r="H355" s="53" t="s">
        <v>24</v>
      </c>
      <c r="I355" s="52" t="s">
        <v>25</v>
      </c>
      <c r="J355" s="52" t="s">
        <v>660</v>
      </c>
      <c r="K355" s="52"/>
      <c r="L355" s="54" t="s">
        <v>936</v>
      </c>
      <c r="M355" s="53">
        <v>4046228129365</v>
      </c>
      <c r="N355" s="52">
        <v>59.95</v>
      </c>
      <c r="O355" s="13" t="s">
        <v>28</v>
      </c>
      <c r="P355" s="52">
        <v>0.3</v>
      </c>
      <c r="Q355" s="84" t="s">
        <v>833</v>
      </c>
      <c r="R355" s="84"/>
      <c r="S355" s="84" t="str">
        <f>IF(T355="", "", IFERROR(VLOOKUP(T355, colorList!A:B,2,FALSE),""))</f>
        <v/>
      </c>
      <c r="T355" s="84" t="str">
        <f t="shared" si="17"/>
        <v/>
      </c>
    </row>
    <row r="356" spans="1:20" ht="60" customHeight="1" x14ac:dyDescent="0.25">
      <c r="A356" s="23" t="s">
        <v>944</v>
      </c>
      <c r="B356" s="4" t="str">
        <f t="shared" si="18"/>
        <v>120mm</v>
      </c>
      <c r="C356" s="4" t="str">
        <f t="shared" si="16"/>
        <v>120mm</v>
      </c>
      <c r="D356" s="84" t="s">
        <v>849</v>
      </c>
      <c r="E356" s="23" t="s">
        <v>945</v>
      </c>
      <c r="F356" s="23" t="s">
        <v>946</v>
      </c>
      <c r="G356" s="24" t="s">
        <v>831</v>
      </c>
      <c r="H356" s="25" t="s">
        <v>24</v>
      </c>
      <c r="I356" s="24" t="s">
        <v>25</v>
      </c>
      <c r="J356" s="24" t="s">
        <v>660</v>
      </c>
      <c r="K356" s="24"/>
      <c r="L356" s="9" t="s">
        <v>947</v>
      </c>
      <c r="M356" s="25">
        <v>4046228129358</v>
      </c>
      <c r="N356" s="24">
        <v>59.95</v>
      </c>
      <c r="O356" s="13" t="s">
        <v>28</v>
      </c>
      <c r="P356" s="24">
        <v>0.3</v>
      </c>
      <c r="Q356" s="84" t="s">
        <v>833</v>
      </c>
      <c r="R356" s="84"/>
      <c r="S356" s="84" t="str">
        <f>IF(T356="", "", IFERROR(VLOOKUP(T356, colorList!A:B,2,FALSE),""))</f>
        <v/>
      </c>
      <c r="T356" s="84" t="str">
        <f t="shared" si="17"/>
        <v/>
      </c>
    </row>
    <row r="357" spans="1:20" ht="60" customHeight="1" x14ac:dyDescent="0.25">
      <c r="A357" s="23" t="s">
        <v>948</v>
      </c>
      <c r="B357" s="4" t="str">
        <f t="shared" si="18"/>
        <v>130mm</v>
      </c>
      <c r="C357" s="4" t="str">
        <f t="shared" si="16"/>
        <v>130mm</v>
      </c>
      <c r="D357" s="84" t="s">
        <v>854</v>
      </c>
      <c r="E357" s="23" t="s">
        <v>945</v>
      </c>
      <c r="F357" s="23" t="s">
        <v>949</v>
      </c>
      <c r="G357" s="24" t="s">
        <v>831</v>
      </c>
      <c r="H357" s="25" t="s">
        <v>24</v>
      </c>
      <c r="I357" s="24" t="s">
        <v>25</v>
      </c>
      <c r="J357" s="24" t="s">
        <v>660</v>
      </c>
      <c r="K357" s="24"/>
      <c r="L357" s="9" t="s">
        <v>947</v>
      </c>
      <c r="M357" s="25">
        <v>4046228129372</v>
      </c>
      <c r="N357" s="24">
        <v>59.95</v>
      </c>
      <c r="O357" s="13" t="s">
        <v>28</v>
      </c>
      <c r="P357" s="24">
        <v>0.3</v>
      </c>
      <c r="Q357" s="84" t="s">
        <v>833</v>
      </c>
      <c r="R357" s="84"/>
      <c r="S357" s="84" t="str">
        <f>IF(T357="", "", IFERROR(VLOOKUP(T357, colorList!A:B,2,FALSE),""))</f>
        <v/>
      </c>
      <c r="T357" s="84" t="str">
        <f t="shared" si="17"/>
        <v/>
      </c>
    </row>
    <row r="358" spans="1:20" ht="60" customHeight="1" x14ac:dyDescent="0.25">
      <c r="A358" s="23" t="s">
        <v>950</v>
      </c>
      <c r="B358" s="4" t="str">
        <f t="shared" si="18"/>
        <v>110mm</v>
      </c>
      <c r="C358" s="4" t="str">
        <f t="shared" si="16"/>
        <v>110mm</v>
      </c>
      <c r="D358" s="84" t="s">
        <v>938</v>
      </c>
      <c r="E358" s="23" t="s">
        <v>945</v>
      </c>
      <c r="F358" s="23" t="s">
        <v>951</v>
      </c>
      <c r="G358" s="24" t="s">
        <v>831</v>
      </c>
      <c r="H358" s="25" t="s">
        <v>24</v>
      </c>
      <c r="I358" s="24" t="s">
        <v>25</v>
      </c>
      <c r="J358" s="24" t="s">
        <v>660</v>
      </c>
      <c r="K358" s="24"/>
      <c r="L358" s="9" t="s">
        <v>947</v>
      </c>
      <c r="M358" s="25">
        <v>4046228142517</v>
      </c>
      <c r="N358" s="24">
        <v>59.95</v>
      </c>
      <c r="O358" s="13" t="s">
        <v>28</v>
      </c>
      <c r="P358" s="24">
        <v>0.3</v>
      </c>
      <c r="Q358" s="84" t="s">
        <v>833</v>
      </c>
      <c r="R358" s="84"/>
      <c r="S358" s="84" t="str">
        <f>IF(T358="", "", IFERROR(VLOOKUP(T358, colorList!A:B,2,FALSE),""))</f>
        <v/>
      </c>
      <c r="T358" s="84" t="str">
        <f t="shared" si="17"/>
        <v/>
      </c>
    </row>
    <row r="359" spans="1:20" ht="60" customHeight="1" x14ac:dyDescent="0.25">
      <c r="A359" s="51" t="s">
        <v>952</v>
      </c>
      <c r="B359" s="4" t="str">
        <f t="shared" si="18"/>
        <v>120mm</v>
      </c>
      <c r="C359" s="4" t="str">
        <f t="shared" si="16"/>
        <v>120mm</v>
      </c>
      <c r="D359" s="84" t="s">
        <v>849</v>
      </c>
      <c r="E359" s="51" t="s">
        <v>934</v>
      </c>
      <c r="F359" s="51" t="s">
        <v>953</v>
      </c>
      <c r="G359" s="52" t="s">
        <v>831</v>
      </c>
      <c r="H359" s="53" t="s">
        <v>24</v>
      </c>
      <c r="I359" s="52" t="s">
        <v>25</v>
      </c>
      <c r="J359" s="52" t="s">
        <v>660</v>
      </c>
      <c r="K359" s="52"/>
      <c r="L359" s="54" t="s">
        <v>954</v>
      </c>
      <c r="M359" s="53">
        <v>4046228129402</v>
      </c>
      <c r="N359" s="52">
        <v>59.95</v>
      </c>
      <c r="O359" s="13" t="s">
        <v>28</v>
      </c>
      <c r="P359" s="52">
        <v>0.3</v>
      </c>
      <c r="Q359" s="84" t="s">
        <v>833</v>
      </c>
      <c r="R359" s="84"/>
      <c r="S359" s="84" t="str">
        <f>IF(T359="", "", IFERROR(VLOOKUP(T359, colorList!A:B,2,FALSE),""))</f>
        <v/>
      </c>
      <c r="T359" s="84" t="str">
        <f t="shared" si="17"/>
        <v/>
      </c>
    </row>
    <row r="360" spans="1:20" ht="60" customHeight="1" x14ac:dyDescent="0.25">
      <c r="A360" s="51" t="s">
        <v>955</v>
      </c>
      <c r="B360" s="4" t="str">
        <f t="shared" si="18"/>
        <v>130mm</v>
      </c>
      <c r="C360" s="4" t="str">
        <f t="shared" si="16"/>
        <v>130mm</v>
      </c>
      <c r="D360" s="84" t="s">
        <v>854</v>
      </c>
      <c r="E360" s="51" t="s">
        <v>934</v>
      </c>
      <c r="F360" s="51" t="s">
        <v>956</v>
      </c>
      <c r="G360" s="52" t="s">
        <v>831</v>
      </c>
      <c r="H360" s="53" t="s">
        <v>24</v>
      </c>
      <c r="I360" s="52" t="s">
        <v>25</v>
      </c>
      <c r="J360" s="52" t="s">
        <v>660</v>
      </c>
      <c r="K360" s="52"/>
      <c r="L360" s="54" t="s">
        <v>954</v>
      </c>
      <c r="M360" s="53">
        <v>4046228129426</v>
      </c>
      <c r="N360" s="52">
        <v>59.95</v>
      </c>
      <c r="O360" s="13" t="s">
        <v>28</v>
      </c>
      <c r="P360" s="52">
        <v>0.221</v>
      </c>
      <c r="Q360" s="84" t="s">
        <v>833</v>
      </c>
      <c r="R360" s="84"/>
      <c r="S360" s="84" t="str">
        <f>IF(T360="", "", IFERROR(VLOOKUP(T360, colorList!A:B,2,FALSE),""))</f>
        <v/>
      </c>
      <c r="T360" s="84" t="str">
        <f t="shared" si="17"/>
        <v/>
      </c>
    </row>
    <row r="361" spans="1:20" ht="60" customHeight="1" x14ac:dyDescent="0.25">
      <c r="A361" s="23" t="s">
        <v>957</v>
      </c>
      <c r="B361" s="4" t="str">
        <f t="shared" si="18"/>
        <v>120mm</v>
      </c>
      <c r="C361" s="4" t="str">
        <f t="shared" si="16"/>
        <v>120mm</v>
      </c>
      <c r="D361" s="84" t="s">
        <v>849</v>
      </c>
      <c r="E361" s="23" t="s">
        <v>945</v>
      </c>
      <c r="F361" s="23" t="s">
        <v>958</v>
      </c>
      <c r="G361" s="24" t="s">
        <v>831</v>
      </c>
      <c r="H361" s="25" t="s">
        <v>24</v>
      </c>
      <c r="I361" s="24" t="s">
        <v>25</v>
      </c>
      <c r="J361" s="24" t="s">
        <v>660</v>
      </c>
      <c r="K361" s="24"/>
      <c r="L361" s="9" t="s">
        <v>959</v>
      </c>
      <c r="M361" s="25">
        <v>4046228129419</v>
      </c>
      <c r="N361" s="24">
        <v>59.95</v>
      </c>
      <c r="O361" s="13" t="s">
        <v>28</v>
      </c>
      <c r="P361" s="24">
        <v>0.3</v>
      </c>
      <c r="Q361" s="84" t="s">
        <v>833</v>
      </c>
      <c r="R361" s="84"/>
      <c r="S361" s="84" t="str">
        <f>IF(T361="", "", IFERROR(VLOOKUP(T361, colorList!A:B,2,FALSE),""))</f>
        <v/>
      </c>
      <c r="T361" s="84" t="str">
        <f t="shared" si="17"/>
        <v/>
      </c>
    </row>
    <row r="362" spans="1:20" ht="60" customHeight="1" x14ac:dyDescent="0.25">
      <c r="A362" s="23" t="s">
        <v>960</v>
      </c>
      <c r="B362" s="4" t="str">
        <f t="shared" si="18"/>
        <v>130mm</v>
      </c>
      <c r="C362" s="4" t="str">
        <f t="shared" si="16"/>
        <v>130mm</v>
      </c>
      <c r="D362" s="84" t="s">
        <v>854</v>
      </c>
      <c r="E362" s="23" t="s">
        <v>945</v>
      </c>
      <c r="F362" s="23" t="s">
        <v>961</v>
      </c>
      <c r="G362" s="24" t="s">
        <v>831</v>
      </c>
      <c r="H362" s="25" t="s">
        <v>24</v>
      </c>
      <c r="I362" s="24" t="s">
        <v>25</v>
      </c>
      <c r="J362" s="24" t="s">
        <v>660</v>
      </c>
      <c r="K362" s="24"/>
      <c r="L362" s="9" t="s">
        <v>959</v>
      </c>
      <c r="M362" s="25">
        <v>4046228129433</v>
      </c>
      <c r="N362" s="24">
        <v>59.95</v>
      </c>
      <c r="O362" s="13" t="s">
        <v>28</v>
      </c>
      <c r="P362" s="24">
        <v>0.3</v>
      </c>
      <c r="Q362" s="84" t="s">
        <v>833</v>
      </c>
      <c r="R362" s="84"/>
      <c r="S362" s="84" t="str">
        <f>IF(T362="", "", IFERROR(VLOOKUP(T362, colorList!A:B,2,FALSE),""))</f>
        <v/>
      </c>
      <c r="T362" s="84" t="str">
        <f t="shared" si="17"/>
        <v/>
      </c>
    </row>
    <row r="363" spans="1:20" ht="60" customHeight="1" x14ac:dyDescent="0.25">
      <c r="A363" s="51" t="s">
        <v>962</v>
      </c>
      <c r="B363" s="4" t="str">
        <f t="shared" si="18"/>
        <v>110mm</v>
      </c>
      <c r="C363" s="4" t="str">
        <f t="shared" si="16"/>
        <v>110mm</v>
      </c>
      <c r="D363" s="84" t="s">
        <v>938</v>
      </c>
      <c r="E363" s="51" t="s">
        <v>963</v>
      </c>
      <c r="F363" s="51" t="s">
        <v>964</v>
      </c>
      <c r="G363" s="52" t="s">
        <v>831</v>
      </c>
      <c r="H363" s="53" t="s">
        <v>24</v>
      </c>
      <c r="I363" s="52" t="s">
        <v>25</v>
      </c>
      <c r="J363" s="52" t="s">
        <v>660</v>
      </c>
      <c r="K363" s="52"/>
      <c r="L363" s="54" t="s">
        <v>965</v>
      </c>
      <c r="M363" s="53">
        <v>4057962203310</v>
      </c>
      <c r="N363" s="52">
        <v>59.95</v>
      </c>
      <c r="O363" s="13" t="s">
        <v>28</v>
      </c>
      <c r="P363" s="52">
        <v>0.3</v>
      </c>
      <c r="Q363" s="84" t="s">
        <v>833</v>
      </c>
      <c r="R363" s="84"/>
      <c r="S363" s="84" t="str">
        <f>IF(T363="", "", IFERROR(VLOOKUP(T363, colorList!A:B,2,FALSE),""))</f>
        <v/>
      </c>
      <c r="T363" s="84" t="str">
        <f t="shared" si="17"/>
        <v/>
      </c>
    </row>
    <row r="364" spans="1:20" ht="60" customHeight="1" x14ac:dyDescent="0.25">
      <c r="A364" s="51" t="s">
        <v>966</v>
      </c>
      <c r="B364" s="4" t="str">
        <f t="shared" si="18"/>
        <v>120mm</v>
      </c>
      <c r="C364" s="4" t="str">
        <f t="shared" si="16"/>
        <v>120mm</v>
      </c>
      <c r="D364" s="84" t="s">
        <v>849</v>
      </c>
      <c r="E364" s="51" t="s">
        <v>963</v>
      </c>
      <c r="F364" s="51" t="s">
        <v>967</v>
      </c>
      <c r="G364" s="52" t="s">
        <v>831</v>
      </c>
      <c r="H364" s="53" t="s">
        <v>24</v>
      </c>
      <c r="I364" s="52" t="s">
        <v>25</v>
      </c>
      <c r="J364" s="52" t="s">
        <v>660</v>
      </c>
      <c r="K364" s="52"/>
      <c r="L364" s="54" t="s">
        <v>965</v>
      </c>
      <c r="M364" s="53">
        <v>4057962203303</v>
      </c>
      <c r="N364" s="52">
        <v>59.95</v>
      </c>
      <c r="O364" s="13" t="s">
        <v>28</v>
      </c>
      <c r="P364" s="52">
        <v>0.3</v>
      </c>
      <c r="Q364" s="84" t="s">
        <v>833</v>
      </c>
      <c r="R364" s="84"/>
      <c r="S364" s="84" t="str">
        <f>IF(T364="", "", IFERROR(VLOOKUP(T364, colorList!A:B,2,FALSE),""))</f>
        <v/>
      </c>
      <c r="T364" s="84" t="str">
        <f t="shared" si="17"/>
        <v/>
      </c>
    </row>
    <row r="365" spans="1:20" ht="60" customHeight="1" x14ac:dyDescent="0.25">
      <c r="A365" s="51" t="s">
        <v>968</v>
      </c>
      <c r="B365" s="4" t="str">
        <f t="shared" si="18"/>
        <v>130mm</v>
      </c>
      <c r="C365" s="4" t="str">
        <f t="shared" si="16"/>
        <v>130mm</v>
      </c>
      <c r="D365" s="84" t="s">
        <v>854</v>
      </c>
      <c r="E365" s="51" t="s">
        <v>963</v>
      </c>
      <c r="F365" s="51" t="s">
        <v>969</v>
      </c>
      <c r="G365" s="52" t="s">
        <v>831</v>
      </c>
      <c r="H365" s="53" t="s">
        <v>24</v>
      </c>
      <c r="I365" s="52" t="s">
        <v>25</v>
      </c>
      <c r="J365" s="52" t="s">
        <v>660</v>
      </c>
      <c r="K365" s="52"/>
      <c r="L365" s="54" t="s">
        <v>965</v>
      </c>
      <c r="M365" s="53">
        <v>4057962203297</v>
      </c>
      <c r="N365" s="52">
        <v>59.95</v>
      </c>
      <c r="O365" s="13" t="s">
        <v>28</v>
      </c>
      <c r="P365" s="52">
        <v>0.3</v>
      </c>
      <c r="Q365" s="84" t="s">
        <v>833</v>
      </c>
      <c r="R365" s="84"/>
      <c r="S365" s="84" t="str">
        <f>IF(T365="", "", IFERROR(VLOOKUP(T365, colorList!A:B,2,FALSE),""))</f>
        <v/>
      </c>
      <c r="T365" s="84" t="str">
        <f t="shared" si="17"/>
        <v/>
      </c>
    </row>
    <row r="366" spans="1:20" ht="60" customHeight="1" x14ac:dyDescent="0.25">
      <c r="A366" s="23" t="s">
        <v>970</v>
      </c>
      <c r="B366" s="4" t="str">
        <f t="shared" si="18"/>
        <v>110mm</v>
      </c>
      <c r="C366" s="4" t="str">
        <f t="shared" si="16"/>
        <v>110mm</v>
      </c>
      <c r="D366" s="84" t="s">
        <v>938</v>
      </c>
      <c r="E366" s="23" t="s">
        <v>971</v>
      </c>
      <c r="F366" s="23" t="s">
        <v>972</v>
      </c>
      <c r="G366" s="24" t="s">
        <v>831</v>
      </c>
      <c r="H366" s="25" t="s">
        <v>24</v>
      </c>
      <c r="I366" s="24" t="s">
        <v>25</v>
      </c>
      <c r="J366" s="24" t="s">
        <v>660</v>
      </c>
      <c r="K366" s="24"/>
      <c r="L366" s="9" t="s">
        <v>973</v>
      </c>
      <c r="M366" s="25">
        <v>4057962203327</v>
      </c>
      <c r="N366" s="24">
        <v>59.95</v>
      </c>
      <c r="O366" s="13" t="s">
        <v>28</v>
      </c>
      <c r="P366" s="24">
        <v>0.3</v>
      </c>
      <c r="Q366" s="84" t="s">
        <v>833</v>
      </c>
      <c r="R366" s="84"/>
      <c r="S366" s="84" t="str">
        <f>IF(T366="", "", IFERROR(VLOOKUP(T366, colorList!A:B,2,FALSE),""))</f>
        <v/>
      </c>
      <c r="T366" s="84" t="str">
        <f t="shared" si="17"/>
        <v/>
      </c>
    </row>
    <row r="367" spans="1:20" ht="60" customHeight="1" x14ac:dyDescent="0.25">
      <c r="A367" s="23" t="s">
        <v>974</v>
      </c>
      <c r="B367" s="4" t="str">
        <f t="shared" si="18"/>
        <v>120mm</v>
      </c>
      <c r="C367" s="4" t="str">
        <f t="shared" si="16"/>
        <v>120mm</v>
      </c>
      <c r="D367" s="84" t="s">
        <v>849</v>
      </c>
      <c r="E367" s="23" t="s">
        <v>971</v>
      </c>
      <c r="F367" s="23" t="s">
        <v>975</v>
      </c>
      <c r="G367" s="24" t="s">
        <v>831</v>
      </c>
      <c r="H367" s="25" t="s">
        <v>24</v>
      </c>
      <c r="I367" s="24" t="s">
        <v>25</v>
      </c>
      <c r="J367" s="24" t="s">
        <v>660</v>
      </c>
      <c r="K367" s="24"/>
      <c r="L367" s="9" t="s">
        <v>973</v>
      </c>
      <c r="M367" s="25">
        <v>4057962203334</v>
      </c>
      <c r="N367" s="24">
        <v>59.95</v>
      </c>
      <c r="O367" s="13" t="s">
        <v>28</v>
      </c>
      <c r="P367" s="24">
        <v>0.3</v>
      </c>
      <c r="Q367" s="84" t="s">
        <v>833</v>
      </c>
      <c r="R367" s="84"/>
      <c r="S367" s="84" t="str">
        <f>IF(T367="", "", IFERROR(VLOOKUP(T367, colorList!A:B,2,FALSE),""))</f>
        <v/>
      </c>
      <c r="T367" s="84" t="str">
        <f t="shared" si="17"/>
        <v/>
      </c>
    </row>
    <row r="368" spans="1:20" ht="60" customHeight="1" x14ac:dyDescent="0.25">
      <c r="A368" s="23" t="s">
        <v>976</v>
      </c>
      <c r="B368" s="4" t="str">
        <f t="shared" si="18"/>
        <v>130mm</v>
      </c>
      <c r="C368" s="4" t="str">
        <f t="shared" si="16"/>
        <v>130mm</v>
      </c>
      <c r="D368" s="84" t="s">
        <v>854</v>
      </c>
      <c r="E368" s="23" t="s">
        <v>971</v>
      </c>
      <c r="F368" s="23" t="s">
        <v>977</v>
      </c>
      <c r="G368" s="24" t="s">
        <v>831</v>
      </c>
      <c r="H368" s="25" t="s">
        <v>24</v>
      </c>
      <c r="I368" s="24" t="s">
        <v>25</v>
      </c>
      <c r="J368" s="24" t="s">
        <v>660</v>
      </c>
      <c r="K368" s="24"/>
      <c r="L368" s="9" t="s">
        <v>973</v>
      </c>
      <c r="M368" s="25">
        <v>4252004800032</v>
      </c>
      <c r="N368" s="24">
        <v>59.95</v>
      </c>
      <c r="O368" s="13" t="s">
        <v>28</v>
      </c>
      <c r="P368" s="24">
        <v>0.3</v>
      </c>
      <c r="Q368" s="84" t="s">
        <v>833</v>
      </c>
      <c r="R368" s="84"/>
      <c r="S368" s="84" t="str">
        <f>IF(T368="", "", IFERROR(VLOOKUP(T368, colorList!A:B,2,FALSE),""))</f>
        <v/>
      </c>
      <c r="T368" s="84" t="str">
        <f t="shared" si="17"/>
        <v/>
      </c>
    </row>
    <row r="369" spans="1:20" ht="60" customHeight="1" x14ac:dyDescent="0.25">
      <c r="A369" s="23" t="s">
        <v>978</v>
      </c>
      <c r="B369" s="4" t="str">
        <f t="shared" si="18"/>
        <v>125mm</v>
      </c>
      <c r="C369" s="4" t="str">
        <f t="shared" si="16"/>
        <v>125mm</v>
      </c>
      <c r="D369" s="84" t="s">
        <v>979</v>
      </c>
      <c r="E369" s="23" t="s">
        <v>980</v>
      </c>
      <c r="F369" s="23" t="s">
        <v>981</v>
      </c>
      <c r="G369" s="24" t="s">
        <v>831</v>
      </c>
      <c r="H369" s="25" t="s">
        <v>24</v>
      </c>
      <c r="I369" s="24" t="s">
        <v>25</v>
      </c>
      <c r="J369" s="24" t="s">
        <v>660</v>
      </c>
      <c r="K369" s="24"/>
      <c r="L369" s="9" t="s">
        <v>982</v>
      </c>
      <c r="M369" s="25">
        <v>4252004801855</v>
      </c>
      <c r="N369" s="24">
        <v>74.95</v>
      </c>
      <c r="O369" s="13" t="s">
        <v>28</v>
      </c>
      <c r="P369" s="24">
        <v>0.3</v>
      </c>
      <c r="Q369" s="84" t="s">
        <v>833</v>
      </c>
      <c r="R369" s="84"/>
      <c r="S369" s="84" t="str">
        <f>IF(T369="", "", IFERROR(VLOOKUP(T369, colorList!A:B,2,FALSE),""))</f>
        <v/>
      </c>
      <c r="T369" s="84" t="str">
        <f t="shared" si="17"/>
        <v/>
      </c>
    </row>
    <row r="370" spans="1:20" ht="60" customHeight="1" x14ac:dyDescent="0.25">
      <c r="A370" s="23" t="s">
        <v>983</v>
      </c>
      <c r="B370" s="4" t="str">
        <f t="shared" si="18"/>
        <v>135mm</v>
      </c>
      <c r="C370" s="4" t="str">
        <f t="shared" si="16"/>
        <v>135mm</v>
      </c>
      <c r="D370" s="84" t="s">
        <v>984</v>
      </c>
      <c r="E370" s="23" t="s">
        <v>980</v>
      </c>
      <c r="F370" s="23" t="s">
        <v>985</v>
      </c>
      <c r="G370" s="24" t="s">
        <v>831</v>
      </c>
      <c r="H370" s="25" t="s">
        <v>24</v>
      </c>
      <c r="I370" s="24" t="s">
        <v>25</v>
      </c>
      <c r="J370" s="24" t="s">
        <v>660</v>
      </c>
      <c r="K370" s="24"/>
      <c r="L370" s="9" t="s">
        <v>986</v>
      </c>
      <c r="M370" s="25">
        <v>4252004801862</v>
      </c>
      <c r="N370" s="24">
        <v>74.95</v>
      </c>
      <c r="O370" s="13" t="s">
        <v>28</v>
      </c>
      <c r="P370" s="24">
        <v>0.3</v>
      </c>
      <c r="Q370" s="84" t="s">
        <v>833</v>
      </c>
      <c r="R370" s="84"/>
      <c r="S370" s="84" t="str">
        <f>IF(T370="", "", IFERROR(VLOOKUP(T370, colorList!A:B,2,FALSE),""))</f>
        <v/>
      </c>
      <c r="T370" s="84" t="str">
        <f t="shared" si="17"/>
        <v/>
      </c>
    </row>
    <row r="371" spans="1:20" ht="60" customHeight="1" x14ac:dyDescent="0.25">
      <c r="A371" s="23" t="s">
        <v>987</v>
      </c>
      <c r="B371" s="4" t="str">
        <f t="shared" si="18"/>
        <v>145mm</v>
      </c>
      <c r="C371" s="4" t="str">
        <f t="shared" si="16"/>
        <v>145mm</v>
      </c>
      <c r="D371" s="84" t="s">
        <v>988</v>
      </c>
      <c r="E371" s="23" t="s">
        <v>980</v>
      </c>
      <c r="F371" s="23" t="s">
        <v>989</v>
      </c>
      <c r="G371" s="24" t="s">
        <v>831</v>
      </c>
      <c r="H371" s="25" t="s">
        <v>24</v>
      </c>
      <c r="I371" s="24" t="s">
        <v>25</v>
      </c>
      <c r="J371" s="24" t="s">
        <v>660</v>
      </c>
      <c r="K371" s="24"/>
      <c r="L371" s="9" t="s">
        <v>982</v>
      </c>
      <c r="M371" s="25">
        <v>4252004801879</v>
      </c>
      <c r="N371" s="24">
        <v>74.95</v>
      </c>
      <c r="O371" s="13" t="s">
        <v>28</v>
      </c>
      <c r="P371" s="24">
        <v>0.3</v>
      </c>
      <c r="Q371" s="84" t="s">
        <v>833</v>
      </c>
      <c r="R371" s="84"/>
      <c r="S371" s="84" t="str">
        <f>IF(T371="", "", IFERROR(VLOOKUP(T371, colorList!A:B,2,FALSE),""))</f>
        <v/>
      </c>
      <c r="T371" s="84" t="str">
        <f t="shared" si="17"/>
        <v/>
      </c>
    </row>
    <row r="372" spans="1:20" ht="60" customHeight="1" x14ac:dyDescent="0.25">
      <c r="A372" s="23" t="s">
        <v>990</v>
      </c>
      <c r="B372" s="4" t="str">
        <f t="shared" si="18"/>
        <v>125mm</v>
      </c>
      <c r="C372" s="4" t="str">
        <f t="shared" si="16"/>
        <v>125mm</v>
      </c>
      <c r="D372" s="84" t="s">
        <v>979</v>
      </c>
      <c r="E372" s="23" t="s">
        <v>991</v>
      </c>
      <c r="F372" s="23" t="s">
        <v>992</v>
      </c>
      <c r="G372" s="24" t="s">
        <v>831</v>
      </c>
      <c r="H372" s="25" t="s">
        <v>24</v>
      </c>
      <c r="I372" s="24" t="s">
        <v>25</v>
      </c>
      <c r="J372" s="24" t="s">
        <v>660</v>
      </c>
      <c r="K372" s="24"/>
      <c r="L372" s="9" t="s">
        <v>993</v>
      </c>
      <c r="M372" s="25">
        <v>4252004802333</v>
      </c>
      <c r="N372" s="24">
        <v>79.95</v>
      </c>
      <c r="O372" s="13" t="s">
        <v>28</v>
      </c>
      <c r="P372" s="24">
        <v>0.3</v>
      </c>
      <c r="Q372" s="84" t="s">
        <v>833</v>
      </c>
      <c r="R372" s="84"/>
      <c r="S372" s="84" t="str">
        <f>IF(T372="", "", IFERROR(VLOOKUP(T372, colorList!A:B,2,FALSE),""))</f>
        <v/>
      </c>
      <c r="T372" s="84" t="str">
        <f t="shared" si="17"/>
        <v/>
      </c>
    </row>
    <row r="373" spans="1:20" ht="60" customHeight="1" x14ac:dyDescent="0.25">
      <c r="A373" s="23" t="s">
        <v>994</v>
      </c>
      <c r="B373" s="4" t="str">
        <f t="shared" si="18"/>
        <v>135</v>
      </c>
      <c r="C373" s="4" t="str">
        <f t="shared" si="16"/>
        <v>135</v>
      </c>
      <c r="D373" s="84">
        <v>135</v>
      </c>
      <c r="E373" s="23" t="s">
        <v>991</v>
      </c>
      <c r="F373" s="23" t="s">
        <v>995</v>
      </c>
      <c r="G373" s="24" t="s">
        <v>831</v>
      </c>
      <c r="H373" s="25" t="s">
        <v>24</v>
      </c>
      <c r="I373" s="24" t="s">
        <v>25</v>
      </c>
      <c r="J373" s="24" t="s">
        <v>660</v>
      </c>
      <c r="K373" s="24"/>
      <c r="L373" s="9" t="s">
        <v>993</v>
      </c>
      <c r="M373" s="25">
        <v>4252004802340</v>
      </c>
      <c r="N373" s="24">
        <v>79.95</v>
      </c>
      <c r="O373" s="13" t="s">
        <v>28</v>
      </c>
      <c r="P373" s="24">
        <v>0.3</v>
      </c>
      <c r="Q373" s="84" t="s">
        <v>833</v>
      </c>
      <c r="R373" s="84"/>
      <c r="S373" s="84" t="str">
        <f>IF(T373="", "", IFERROR(VLOOKUP(T373, colorList!A:B,2,FALSE),""))</f>
        <v/>
      </c>
      <c r="T373" s="84" t="str">
        <f t="shared" si="17"/>
        <v/>
      </c>
    </row>
    <row r="374" spans="1:20" ht="60" customHeight="1" x14ac:dyDescent="0.25">
      <c r="A374" s="23" t="s">
        <v>996</v>
      </c>
      <c r="B374" s="4" t="str">
        <f t="shared" si="18"/>
        <v>145</v>
      </c>
      <c r="C374" s="4" t="str">
        <f t="shared" si="16"/>
        <v>145</v>
      </c>
      <c r="D374" s="84">
        <v>145</v>
      </c>
      <c r="E374" s="23" t="s">
        <v>991</v>
      </c>
      <c r="F374" s="23" t="s">
        <v>997</v>
      </c>
      <c r="G374" s="24" t="s">
        <v>831</v>
      </c>
      <c r="H374" s="25" t="s">
        <v>24</v>
      </c>
      <c r="I374" s="24" t="s">
        <v>25</v>
      </c>
      <c r="J374" s="24" t="s">
        <v>660</v>
      </c>
      <c r="K374" s="24"/>
      <c r="L374" s="9" t="s">
        <v>993</v>
      </c>
      <c r="M374" s="25">
        <v>4252004802357</v>
      </c>
      <c r="N374" s="24">
        <v>79.95</v>
      </c>
      <c r="O374" s="13" t="s">
        <v>28</v>
      </c>
      <c r="P374" s="24">
        <v>0.3</v>
      </c>
      <c r="Q374" s="84" t="s">
        <v>833</v>
      </c>
      <c r="R374" s="84"/>
      <c r="S374" s="84" t="str">
        <f>IF(T374="", "", IFERROR(VLOOKUP(T374, colorList!A:B,2,FALSE),""))</f>
        <v/>
      </c>
      <c r="T374" s="84" t="str">
        <f t="shared" si="17"/>
        <v/>
      </c>
    </row>
    <row r="375" spans="1:20" ht="60" customHeight="1" x14ac:dyDescent="0.25">
      <c r="A375" s="3" t="s">
        <v>998</v>
      </c>
      <c r="B375" s="4" t="str">
        <f t="shared" si="18"/>
        <v>12</v>
      </c>
      <c r="C375" s="4" t="str">
        <f t="shared" si="16"/>
        <v>12</v>
      </c>
      <c r="D375" s="84">
        <v>12</v>
      </c>
      <c r="E375" s="3" t="s">
        <v>999</v>
      </c>
      <c r="F375" s="3" t="s">
        <v>1000</v>
      </c>
      <c r="G375" s="13" t="s">
        <v>45</v>
      </c>
      <c r="H375" s="14" t="s">
        <v>24</v>
      </c>
      <c r="I375" s="13" t="s">
        <v>25</v>
      </c>
      <c r="J375" s="13" t="s">
        <v>660</v>
      </c>
      <c r="K375" s="13"/>
      <c r="L375" s="8" t="s">
        <v>1001</v>
      </c>
      <c r="M375" s="14">
        <v>4057962201316</v>
      </c>
      <c r="N375" s="13">
        <v>39.950000000000003</v>
      </c>
      <c r="O375" s="13" t="s">
        <v>28</v>
      </c>
      <c r="P375" s="13">
        <v>0.3</v>
      </c>
      <c r="Q375" s="84" t="s">
        <v>1002</v>
      </c>
      <c r="R375" s="84"/>
      <c r="S375" s="84" t="str">
        <f>IF(T375="", "", IFERROR(VLOOKUP(T375, colorList!A:B,2,FALSE),""))</f>
        <v/>
      </c>
      <c r="T375" s="84" t="str">
        <f t="shared" si="17"/>
        <v/>
      </c>
    </row>
    <row r="376" spans="1:20" ht="60" customHeight="1" x14ac:dyDescent="0.25">
      <c r="A376" s="4" t="s">
        <v>1003</v>
      </c>
      <c r="B376" s="4" t="str">
        <f t="shared" si="18"/>
        <v>13</v>
      </c>
      <c r="C376" s="4" t="str">
        <f t="shared" si="16"/>
        <v>13</v>
      </c>
      <c r="D376" s="84">
        <v>13</v>
      </c>
      <c r="E376" s="4" t="s">
        <v>999</v>
      </c>
      <c r="F376" s="4" t="s">
        <v>1004</v>
      </c>
      <c r="G376" s="15" t="s">
        <v>45</v>
      </c>
      <c r="H376" s="16" t="s">
        <v>24</v>
      </c>
      <c r="I376" s="15" t="s">
        <v>25</v>
      </c>
      <c r="J376" s="15" t="s">
        <v>660</v>
      </c>
      <c r="K376" s="15"/>
      <c r="L376" s="8" t="s">
        <v>1001</v>
      </c>
      <c r="M376" s="16">
        <v>4057962201323</v>
      </c>
      <c r="N376" s="15">
        <v>39.950000000000003</v>
      </c>
      <c r="O376" s="13" t="s">
        <v>28</v>
      </c>
      <c r="P376" s="15">
        <v>0.3</v>
      </c>
      <c r="Q376" s="84" t="s">
        <v>1002</v>
      </c>
      <c r="R376" s="84"/>
      <c r="S376" s="84" t="str">
        <f>IF(T376="", "", IFERROR(VLOOKUP(T376, colorList!A:B,2,FALSE),""))</f>
        <v/>
      </c>
      <c r="T376" s="84" t="str">
        <f t="shared" si="17"/>
        <v/>
      </c>
    </row>
    <row r="377" spans="1:20" ht="60" customHeight="1" x14ac:dyDescent="0.25">
      <c r="A377" s="3" t="s">
        <v>1005</v>
      </c>
      <c r="B377" s="4" t="str">
        <f t="shared" si="18"/>
        <v>14</v>
      </c>
      <c r="C377" s="4" t="str">
        <f t="shared" si="16"/>
        <v>14</v>
      </c>
      <c r="D377" s="84">
        <v>14</v>
      </c>
      <c r="E377" s="3" t="s">
        <v>999</v>
      </c>
      <c r="F377" s="3" t="s">
        <v>1006</v>
      </c>
      <c r="G377" s="13" t="s">
        <v>45</v>
      </c>
      <c r="H377" s="14" t="s">
        <v>24</v>
      </c>
      <c r="I377" s="13" t="s">
        <v>25</v>
      </c>
      <c r="J377" s="13" t="s">
        <v>660</v>
      </c>
      <c r="K377" s="13"/>
      <c r="L377" s="8" t="s">
        <v>1001</v>
      </c>
      <c r="M377" s="14">
        <v>4057962201330</v>
      </c>
      <c r="N377" s="13">
        <v>39.950000000000003</v>
      </c>
      <c r="O377" s="13" t="s">
        <v>28</v>
      </c>
      <c r="P377" s="13">
        <v>0.3</v>
      </c>
      <c r="Q377" s="84" t="s">
        <v>1002</v>
      </c>
      <c r="R377" s="84"/>
      <c r="S377" s="84" t="str">
        <f>IF(T377="", "", IFERROR(VLOOKUP(T377, colorList!A:B,2,FALSE),""))</f>
        <v/>
      </c>
      <c r="T377" s="84" t="str">
        <f t="shared" si="17"/>
        <v/>
      </c>
    </row>
    <row r="378" spans="1:20" ht="60" customHeight="1" x14ac:dyDescent="0.25">
      <c r="A378" s="17" t="s">
        <v>1007</v>
      </c>
      <c r="B378" s="4" t="str">
        <f t="shared" si="18"/>
        <v>12</v>
      </c>
      <c r="C378" s="4" t="str">
        <f t="shared" si="16"/>
        <v>12</v>
      </c>
      <c r="D378" s="84">
        <v>12</v>
      </c>
      <c r="E378" s="4" t="s">
        <v>1008</v>
      </c>
      <c r="F378" s="17" t="s">
        <v>1009</v>
      </c>
      <c r="G378" s="18" t="s">
        <v>45</v>
      </c>
      <c r="H378" s="19" t="s">
        <v>24</v>
      </c>
      <c r="I378" s="18" t="s">
        <v>25</v>
      </c>
      <c r="J378" s="18" t="s">
        <v>660</v>
      </c>
      <c r="K378" s="18"/>
      <c r="L378" s="8" t="s">
        <v>1001</v>
      </c>
      <c r="M378" s="19">
        <v>4057962201347</v>
      </c>
      <c r="N378" s="18">
        <v>34.950000000000003</v>
      </c>
      <c r="O378" s="13" t="s">
        <v>28</v>
      </c>
      <c r="P378" s="18">
        <v>0.3</v>
      </c>
      <c r="Q378" s="84" t="s">
        <v>1002</v>
      </c>
      <c r="R378" s="84"/>
      <c r="S378" s="84" t="str">
        <f>IF(T378="", "", IFERROR(VLOOKUP(T378, colorList!A:B,2,FALSE),""))</f>
        <v/>
      </c>
      <c r="T378" s="84" t="str">
        <f t="shared" si="17"/>
        <v/>
      </c>
    </row>
    <row r="379" spans="1:20" ht="60" customHeight="1" x14ac:dyDescent="0.25">
      <c r="A379" s="3" t="s">
        <v>1010</v>
      </c>
      <c r="B379" s="4" t="str">
        <f t="shared" si="18"/>
        <v>13</v>
      </c>
      <c r="C379" s="4" t="str">
        <f t="shared" si="16"/>
        <v>13</v>
      </c>
      <c r="D379" s="84">
        <v>13</v>
      </c>
      <c r="E379" s="3" t="s">
        <v>1008</v>
      </c>
      <c r="F379" s="3" t="s">
        <v>1011</v>
      </c>
      <c r="G379" s="13" t="s">
        <v>45</v>
      </c>
      <c r="H379" s="14" t="s">
        <v>24</v>
      </c>
      <c r="I379" s="13" t="s">
        <v>25</v>
      </c>
      <c r="J379" s="13" t="s">
        <v>660</v>
      </c>
      <c r="K379" s="13"/>
      <c r="L379" s="8" t="s">
        <v>1001</v>
      </c>
      <c r="M379" s="14">
        <v>4057962201354</v>
      </c>
      <c r="N379" s="13">
        <v>34.950000000000003</v>
      </c>
      <c r="O379" s="13" t="s">
        <v>28</v>
      </c>
      <c r="P379" s="13">
        <v>0.3</v>
      </c>
      <c r="Q379" s="84" t="s">
        <v>1002</v>
      </c>
      <c r="R379" s="84"/>
      <c r="S379" s="84" t="str">
        <f>IF(T379="", "", IFERROR(VLOOKUP(T379, colorList!A:B,2,FALSE),""))</f>
        <v/>
      </c>
      <c r="T379" s="84" t="str">
        <f t="shared" si="17"/>
        <v/>
      </c>
    </row>
    <row r="380" spans="1:20" ht="60" customHeight="1" x14ac:dyDescent="0.25">
      <c r="A380" s="17" t="s">
        <v>1012</v>
      </c>
      <c r="B380" s="4" t="str">
        <f t="shared" si="18"/>
        <v>14</v>
      </c>
      <c r="C380" s="4" t="str">
        <f t="shared" si="16"/>
        <v>14</v>
      </c>
      <c r="D380" s="84">
        <v>14</v>
      </c>
      <c r="E380" s="4" t="s">
        <v>1008</v>
      </c>
      <c r="F380" s="17" t="s">
        <v>1013</v>
      </c>
      <c r="G380" s="18" t="s">
        <v>45</v>
      </c>
      <c r="H380" s="19" t="s">
        <v>24</v>
      </c>
      <c r="I380" s="18" t="s">
        <v>25</v>
      </c>
      <c r="J380" s="18" t="s">
        <v>660</v>
      </c>
      <c r="K380" s="18"/>
      <c r="L380" s="8" t="s">
        <v>1001</v>
      </c>
      <c r="M380" s="19">
        <v>4057962201361</v>
      </c>
      <c r="N380" s="18">
        <v>34.950000000000003</v>
      </c>
      <c r="O380" s="13" t="s">
        <v>28</v>
      </c>
      <c r="P380" s="18">
        <v>0.3</v>
      </c>
      <c r="Q380" s="84" t="s">
        <v>1002</v>
      </c>
      <c r="R380" s="84"/>
      <c r="S380" s="84" t="str">
        <f>IF(T380="", "", IFERROR(VLOOKUP(T380, colorList!A:B,2,FALSE),""))</f>
        <v/>
      </c>
      <c r="T380" s="84" t="str">
        <f t="shared" si="17"/>
        <v/>
      </c>
    </row>
    <row r="381" spans="1:20" ht="60" customHeight="1" x14ac:dyDescent="0.25">
      <c r="A381" s="55" t="s">
        <v>1014</v>
      </c>
      <c r="B381" s="4" t="str">
        <f t="shared" si="18"/>
        <v>130mm</v>
      </c>
      <c r="C381" s="4" t="str">
        <f t="shared" si="16"/>
        <v>130mm</v>
      </c>
      <c r="D381" s="84" t="s">
        <v>854</v>
      </c>
      <c r="E381" s="55" t="s">
        <v>1015</v>
      </c>
      <c r="F381" s="55" t="s">
        <v>1016</v>
      </c>
      <c r="G381" s="56" t="s">
        <v>831</v>
      </c>
      <c r="H381" s="57" t="s">
        <v>24</v>
      </c>
      <c r="I381" s="56" t="s">
        <v>25</v>
      </c>
      <c r="J381" s="56" t="s">
        <v>660</v>
      </c>
      <c r="K381" s="56"/>
      <c r="L381" s="58" t="s">
        <v>1017</v>
      </c>
      <c r="M381" s="57">
        <v>4046228082639</v>
      </c>
      <c r="N381" s="56">
        <v>99.95</v>
      </c>
      <c r="O381" s="13" t="s">
        <v>28</v>
      </c>
      <c r="P381" s="56">
        <v>0.221</v>
      </c>
      <c r="Q381" s="84" t="s">
        <v>833</v>
      </c>
      <c r="R381" s="84"/>
      <c r="S381" s="84" t="str">
        <f>IF(T381="", "", IFERROR(VLOOKUP(T381, colorList!A:B,2,FALSE),""))</f>
        <v/>
      </c>
      <c r="T381" s="84" t="str">
        <f t="shared" si="17"/>
        <v/>
      </c>
    </row>
    <row r="382" spans="1:20" ht="60" customHeight="1" x14ac:dyDescent="0.25">
      <c r="A382" s="55" t="s">
        <v>1018</v>
      </c>
      <c r="B382" s="4" t="str">
        <f t="shared" si="18"/>
        <v>140mm</v>
      </c>
      <c r="C382" s="4" t="str">
        <f t="shared" si="16"/>
        <v>140mm</v>
      </c>
      <c r="D382" s="84" t="s">
        <v>857</v>
      </c>
      <c r="E382" s="55" t="s">
        <v>1015</v>
      </c>
      <c r="F382" s="55" t="s">
        <v>1019</v>
      </c>
      <c r="G382" s="56" t="s">
        <v>831</v>
      </c>
      <c r="H382" s="57" t="s">
        <v>24</v>
      </c>
      <c r="I382" s="56" t="s">
        <v>25</v>
      </c>
      <c r="J382" s="56" t="s">
        <v>660</v>
      </c>
      <c r="K382" s="56"/>
      <c r="L382" s="58" t="s">
        <v>1017</v>
      </c>
      <c r="M382" s="57">
        <v>4046228082646</v>
      </c>
      <c r="N382" s="56">
        <v>99.95</v>
      </c>
      <c r="O382" s="13" t="s">
        <v>28</v>
      </c>
      <c r="P382" s="56">
        <v>0.221</v>
      </c>
      <c r="Q382" s="84" t="s">
        <v>833</v>
      </c>
      <c r="R382" s="84"/>
      <c r="S382" s="84" t="str">
        <f>IF(T382="", "", IFERROR(VLOOKUP(T382, colorList!A:B,2,FALSE),""))</f>
        <v/>
      </c>
      <c r="T382" s="84" t="str">
        <f t="shared" si="17"/>
        <v/>
      </c>
    </row>
    <row r="383" spans="1:20" ht="60" customHeight="1" x14ac:dyDescent="0.25">
      <c r="A383" s="23" t="s">
        <v>1020</v>
      </c>
      <c r="B383" s="4" t="str">
        <f t="shared" si="18"/>
        <v>120mm</v>
      </c>
      <c r="C383" s="4" t="str">
        <f t="shared" si="16"/>
        <v>120mm</v>
      </c>
      <c r="D383" s="84" t="s">
        <v>849</v>
      </c>
      <c r="E383" s="23" t="s">
        <v>1021</v>
      </c>
      <c r="F383" s="23" t="s">
        <v>1022</v>
      </c>
      <c r="G383" s="24" t="s">
        <v>831</v>
      </c>
      <c r="H383" s="25" t="s">
        <v>24</v>
      </c>
      <c r="I383" s="24" t="s">
        <v>25</v>
      </c>
      <c r="J383" s="24" t="s">
        <v>660</v>
      </c>
      <c r="K383" s="24"/>
      <c r="L383" s="9" t="s">
        <v>1023</v>
      </c>
      <c r="M383" s="25">
        <v>4046228082653</v>
      </c>
      <c r="N383" s="24">
        <v>99.95</v>
      </c>
      <c r="O383" s="13" t="s">
        <v>28</v>
      </c>
      <c r="P383" s="24">
        <v>0.221</v>
      </c>
      <c r="Q383" s="84" t="s">
        <v>833</v>
      </c>
      <c r="R383" s="84"/>
      <c r="S383" s="84" t="str">
        <f>IF(T383="", "", IFERROR(VLOOKUP(T383, colorList!A:B,2,FALSE),""))</f>
        <v/>
      </c>
      <c r="T383" s="84" t="str">
        <f t="shared" si="17"/>
        <v/>
      </c>
    </row>
    <row r="384" spans="1:20" ht="60" customHeight="1" x14ac:dyDescent="0.25">
      <c r="A384" s="23" t="s">
        <v>1024</v>
      </c>
      <c r="B384" s="4" t="str">
        <f t="shared" si="18"/>
        <v>130mm</v>
      </c>
      <c r="C384" s="4" t="str">
        <f t="shared" si="16"/>
        <v>130mm</v>
      </c>
      <c r="D384" s="84" t="s">
        <v>854</v>
      </c>
      <c r="E384" s="23" t="s">
        <v>1021</v>
      </c>
      <c r="F384" s="23" t="s">
        <v>1025</v>
      </c>
      <c r="G384" s="24" t="s">
        <v>831</v>
      </c>
      <c r="H384" s="25" t="s">
        <v>24</v>
      </c>
      <c r="I384" s="24" t="s">
        <v>25</v>
      </c>
      <c r="J384" s="24" t="s">
        <v>660</v>
      </c>
      <c r="K384" s="24"/>
      <c r="L384" s="9" t="s">
        <v>1023</v>
      </c>
      <c r="M384" s="25">
        <v>4046228082660</v>
      </c>
      <c r="N384" s="24">
        <v>99.95</v>
      </c>
      <c r="O384" s="13" t="s">
        <v>28</v>
      </c>
      <c r="P384" s="24">
        <v>0.221</v>
      </c>
      <c r="Q384" s="84" t="s">
        <v>833</v>
      </c>
      <c r="R384" s="84"/>
      <c r="S384" s="84" t="str">
        <f>IF(T384="", "", IFERROR(VLOOKUP(T384, colorList!A:B,2,FALSE),""))</f>
        <v/>
      </c>
      <c r="T384" s="84" t="str">
        <f t="shared" si="17"/>
        <v/>
      </c>
    </row>
    <row r="385" spans="1:20" ht="60" customHeight="1" x14ac:dyDescent="0.25">
      <c r="A385" s="23" t="s">
        <v>1026</v>
      </c>
      <c r="B385" s="4" t="str">
        <f t="shared" si="18"/>
        <v>140mm</v>
      </c>
      <c r="C385" s="4" t="str">
        <f t="shared" si="16"/>
        <v>140mm</v>
      </c>
      <c r="D385" s="84" t="s">
        <v>857</v>
      </c>
      <c r="E385" s="23" t="s">
        <v>1021</v>
      </c>
      <c r="F385" s="23" t="s">
        <v>1027</v>
      </c>
      <c r="G385" s="24" t="s">
        <v>831</v>
      </c>
      <c r="H385" s="25" t="s">
        <v>24</v>
      </c>
      <c r="I385" s="24" t="s">
        <v>25</v>
      </c>
      <c r="J385" s="24" t="s">
        <v>660</v>
      </c>
      <c r="K385" s="24"/>
      <c r="L385" s="9" t="s">
        <v>1023</v>
      </c>
      <c r="M385" s="25">
        <v>4046228082677</v>
      </c>
      <c r="N385" s="24">
        <v>99.95</v>
      </c>
      <c r="O385" s="13" t="s">
        <v>28</v>
      </c>
      <c r="P385" s="24">
        <v>0.221</v>
      </c>
      <c r="Q385" s="84" t="s">
        <v>833</v>
      </c>
      <c r="R385" s="84"/>
      <c r="S385" s="84" t="str">
        <f>IF(T385="", "", IFERROR(VLOOKUP(T385, colorList!A:B,2,FALSE),""))</f>
        <v/>
      </c>
      <c r="T385" s="84" t="str">
        <f t="shared" si="17"/>
        <v/>
      </c>
    </row>
    <row r="386" spans="1:20" ht="60" customHeight="1" x14ac:dyDescent="0.25">
      <c r="A386" s="3">
        <v>202929</v>
      </c>
      <c r="B386" s="4" t="str">
        <f t="shared" si="18"/>
        <v>29</v>
      </c>
      <c r="C386" s="4" t="str">
        <f t="shared" ref="C386:C449" si="19">IF(ISBLANK(D386),"",TRIM(D386))</f>
        <v>29</v>
      </c>
      <c r="D386" s="84">
        <v>29</v>
      </c>
      <c r="E386" s="3" t="s">
        <v>1028</v>
      </c>
      <c r="F386" s="3" t="s">
        <v>1029</v>
      </c>
      <c r="G386" s="13" t="s">
        <v>1030</v>
      </c>
      <c r="H386" s="14" t="s">
        <v>271</v>
      </c>
      <c r="I386" s="13" t="s">
        <v>272</v>
      </c>
      <c r="J386" s="13" t="s">
        <v>1031</v>
      </c>
      <c r="K386" s="13" t="s">
        <v>1032</v>
      </c>
      <c r="L386" s="2" t="s">
        <v>1033</v>
      </c>
      <c r="M386" s="14">
        <v>4043969006962</v>
      </c>
      <c r="N386" s="13">
        <v>34.950000000000003</v>
      </c>
      <c r="O386" s="13" t="s">
        <v>28</v>
      </c>
      <c r="P386" s="13">
        <v>1.2461</v>
      </c>
      <c r="Q386" s="84" t="s">
        <v>1034</v>
      </c>
      <c r="R386" s="84" t="s">
        <v>149</v>
      </c>
      <c r="S386" s="84" t="str">
        <f>IF(T386="", "", IFERROR(VLOOKUP(T386, colorList!A:B,2,FALSE),""))</f>
        <v>fekete</v>
      </c>
      <c r="T386" s="84" t="str">
        <f t="shared" ref="T386:T449" si="20">IF(R386 = "", "", TRIM(R386))</f>
        <v>schwarz</v>
      </c>
    </row>
    <row r="387" spans="1:20" ht="60" customHeight="1" x14ac:dyDescent="0.25">
      <c r="A387" s="4">
        <v>202930</v>
      </c>
      <c r="B387" s="4" t="str">
        <f t="shared" si="18"/>
        <v>30</v>
      </c>
      <c r="C387" s="4" t="str">
        <f t="shared" si="19"/>
        <v>30</v>
      </c>
      <c r="D387" s="84">
        <v>30</v>
      </c>
      <c r="E387" s="4" t="s">
        <v>1028</v>
      </c>
      <c r="F387" s="4" t="s">
        <v>1035</v>
      </c>
      <c r="G387" s="15" t="s">
        <v>1030</v>
      </c>
      <c r="H387" s="16" t="s">
        <v>271</v>
      </c>
      <c r="I387" s="15" t="s">
        <v>272</v>
      </c>
      <c r="J387" s="13" t="s">
        <v>1031</v>
      </c>
      <c r="K387" s="13" t="s">
        <v>1032</v>
      </c>
      <c r="L387" s="1" t="s">
        <v>1033</v>
      </c>
      <c r="M387" s="16">
        <v>4043969006979</v>
      </c>
      <c r="N387" s="15">
        <v>34.950000000000003</v>
      </c>
      <c r="O387" s="13" t="s">
        <v>28</v>
      </c>
      <c r="P387" s="15">
        <v>1.2461</v>
      </c>
      <c r="Q387" s="84" t="s">
        <v>1034</v>
      </c>
      <c r="R387" s="84" t="s">
        <v>149</v>
      </c>
      <c r="S387" s="84" t="str">
        <f>IF(T387="", "", IFERROR(VLOOKUP(T387, colorList!A:B,2,FALSE),""))</f>
        <v>fekete</v>
      </c>
      <c r="T387" s="84" t="str">
        <f t="shared" si="20"/>
        <v>schwarz</v>
      </c>
    </row>
    <row r="388" spans="1:20" ht="60" customHeight="1" x14ac:dyDescent="0.25">
      <c r="A388" s="3">
        <v>202931</v>
      </c>
      <c r="B388" s="4" t="str">
        <f t="shared" si="18"/>
        <v>31</v>
      </c>
      <c r="C388" s="4" t="str">
        <f t="shared" si="19"/>
        <v>31</v>
      </c>
      <c r="D388" s="84">
        <v>31</v>
      </c>
      <c r="E388" s="3" t="s">
        <v>1028</v>
      </c>
      <c r="F388" s="3" t="s">
        <v>1036</v>
      </c>
      <c r="G388" s="13" t="s">
        <v>1030</v>
      </c>
      <c r="H388" s="14" t="s">
        <v>271</v>
      </c>
      <c r="I388" s="13" t="s">
        <v>272</v>
      </c>
      <c r="J388" s="13" t="s">
        <v>1031</v>
      </c>
      <c r="K388" s="13" t="s">
        <v>1032</v>
      </c>
      <c r="L388" s="2" t="s">
        <v>1033</v>
      </c>
      <c r="M388" s="14">
        <v>4043969006986</v>
      </c>
      <c r="N388" s="13">
        <v>34.950000000000003</v>
      </c>
      <c r="O388" s="13" t="s">
        <v>28</v>
      </c>
      <c r="P388" s="13">
        <v>1.2461</v>
      </c>
      <c r="Q388" s="84" t="s">
        <v>1034</v>
      </c>
      <c r="R388" s="84" t="s">
        <v>149</v>
      </c>
      <c r="S388" s="84" t="str">
        <f>IF(T388="", "", IFERROR(VLOOKUP(T388, colorList!A:B,2,FALSE),""))</f>
        <v>fekete</v>
      </c>
      <c r="T388" s="84" t="str">
        <f t="shared" si="20"/>
        <v>schwarz</v>
      </c>
    </row>
    <row r="389" spans="1:20" ht="60" customHeight="1" x14ac:dyDescent="0.25">
      <c r="A389" s="4">
        <v>202932</v>
      </c>
      <c r="B389" s="4" t="str">
        <f t="shared" si="18"/>
        <v>32</v>
      </c>
      <c r="C389" s="4" t="str">
        <f t="shared" si="19"/>
        <v>32</v>
      </c>
      <c r="D389" s="84">
        <v>32</v>
      </c>
      <c r="E389" s="4" t="s">
        <v>1028</v>
      </c>
      <c r="F389" s="4" t="s">
        <v>1037</v>
      </c>
      <c r="G389" s="15" t="s">
        <v>1030</v>
      </c>
      <c r="H389" s="16" t="s">
        <v>271</v>
      </c>
      <c r="I389" s="15" t="s">
        <v>272</v>
      </c>
      <c r="J389" s="13" t="s">
        <v>1031</v>
      </c>
      <c r="K389" s="13" t="s">
        <v>1032</v>
      </c>
      <c r="L389" s="1" t="s">
        <v>1033</v>
      </c>
      <c r="M389" s="16">
        <v>4043969006993</v>
      </c>
      <c r="N389" s="15">
        <v>34.950000000000003</v>
      </c>
      <c r="O389" s="13" t="s">
        <v>28</v>
      </c>
      <c r="P389" s="15">
        <v>1.1460999999999999</v>
      </c>
      <c r="Q389" s="84" t="s">
        <v>1034</v>
      </c>
      <c r="R389" s="84" t="s">
        <v>149</v>
      </c>
      <c r="S389" s="84" t="str">
        <f>IF(T389="", "", IFERROR(VLOOKUP(T389, colorList!A:B,2,FALSE),""))</f>
        <v>fekete</v>
      </c>
      <c r="T389" s="84" t="str">
        <f t="shared" si="20"/>
        <v>schwarz</v>
      </c>
    </row>
    <row r="390" spans="1:20" ht="60" customHeight="1" x14ac:dyDescent="0.25">
      <c r="A390" s="3">
        <v>202933</v>
      </c>
      <c r="B390" s="4" t="str">
        <f t="shared" si="18"/>
        <v>33</v>
      </c>
      <c r="C390" s="4" t="str">
        <f t="shared" si="19"/>
        <v>33</v>
      </c>
      <c r="D390" s="84">
        <v>33</v>
      </c>
      <c r="E390" s="3" t="s">
        <v>1028</v>
      </c>
      <c r="F390" s="3" t="s">
        <v>1038</v>
      </c>
      <c r="G390" s="13" t="s">
        <v>1030</v>
      </c>
      <c r="H390" s="14" t="s">
        <v>271</v>
      </c>
      <c r="I390" s="13" t="s">
        <v>272</v>
      </c>
      <c r="J390" s="13" t="s">
        <v>1031</v>
      </c>
      <c r="K390" s="13" t="s">
        <v>1032</v>
      </c>
      <c r="L390" s="2" t="s">
        <v>1033</v>
      </c>
      <c r="M390" s="14">
        <v>4043969007006</v>
      </c>
      <c r="N390" s="13">
        <v>34.950000000000003</v>
      </c>
      <c r="O390" s="13" t="s">
        <v>28</v>
      </c>
      <c r="P390" s="13">
        <v>1.1460999999999999</v>
      </c>
      <c r="Q390" s="84" t="s">
        <v>1034</v>
      </c>
      <c r="R390" s="84" t="s">
        <v>149</v>
      </c>
      <c r="S390" s="84" t="str">
        <f>IF(T390="", "", IFERROR(VLOOKUP(T390, colorList!A:B,2,FALSE),""))</f>
        <v>fekete</v>
      </c>
      <c r="T390" s="84" t="str">
        <f t="shared" si="20"/>
        <v>schwarz</v>
      </c>
    </row>
    <row r="391" spans="1:20" ht="60" customHeight="1" x14ac:dyDescent="0.25">
      <c r="A391" s="4">
        <v>202934</v>
      </c>
      <c r="B391" s="4" t="str">
        <f t="shared" si="18"/>
        <v>34</v>
      </c>
      <c r="C391" s="4" t="str">
        <f t="shared" si="19"/>
        <v>34</v>
      </c>
      <c r="D391" s="84">
        <v>34</v>
      </c>
      <c r="E391" s="4" t="s">
        <v>1028</v>
      </c>
      <c r="F391" s="4" t="s">
        <v>1039</v>
      </c>
      <c r="G391" s="15" t="s">
        <v>1030</v>
      </c>
      <c r="H391" s="16" t="s">
        <v>271</v>
      </c>
      <c r="I391" s="15" t="s">
        <v>272</v>
      </c>
      <c r="J391" s="13" t="s">
        <v>1031</v>
      </c>
      <c r="K391" s="13" t="s">
        <v>1032</v>
      </c>
      <c r="L391" s="1" t="s">
        <v>1033</v>
      </c>
      <c r="M391" s="16">
        <v>4043969007013</v>
      </c>
      <c r="N391" s="15">
        <v>34.950000000000003</v>
      </c>
      <c r="O391" s="13" t="s">
        <v>28</v>
      </c>
      <c r="P391" s="15">
        <v>1.2461</v>
      </c>
      <c r="Q391" s="84" t="s">
        <v>1034</v>
      </c>
      <c r="R391" s="84" t="s">
        <v>149</v>
      </c>
      <c r="S391" s="84" t="str">
        <f>IF(T391="", "", IFERROR(VLOOKUP(T391, colorList!A:B,2,FALSE),""))</f>
        <v>fekete</v>
      </c>
      <c r="T391" s="84" t="str">
        <f t="shared" si="20"/>
        <v>schwarz</v>
      </c>
    </row>
    <row r="392" spans="1:20" ht="60" customHeight="1" x14ac:dyDescent="0.25">
      <c r="A392" s="3">
        <v>202935</v>
      </c>
      <c r="B392" s="4" t="str">
        <f t="shared" si="18"/>
        <v>35</v>
      </c>
      <c r="C392" s="4" t="str">
        <f t="shared" si="19"/>
        <v>35</v>
      </c>
      <c r="D392" s="84">
        <v>35</v>
      </c>
      <c r="E392" s="3" t="s">
        <v>1040</v>
      </c>
      <c r="F392" s="3" t="s">
        <v>1041</v>
      </c>
      <c r="G392" s="13" t="s">
        <v>1030</v>
      </c>
      <c r="H392" s="14" t="s">
        <v>271</v>
      </c>
      <c r="I392" s="13" t="s">
        <v>272</v>
      </c>
      <c r="J392" s="13" t="s">
        <v>1031</v>
      </c>
      <c r="K392" s="13" t="s">
        <v>1032</v>
      </c>
      <c r="L392" s="2" t="s">
        <v>1033</v>
      </c>
      <c r="M392" s="14">
        <v>4043969007020</v>
      </c>
      <c r="N392" s="13">
        <v>34.950000000000003</v>
      </c>
      <c r="O392" s="13" t="s">
        <v>28</v>
      </c>
      <c r="P392" s="13">
        <v>1.4</v>
      </c>
      <c r="Q392" s="84" t="s">
        <v>1042</v>
      </c>
      <c r="R392" s="84" t="s">
        <v>149</v>
      </c>
      <c r="S392" s="84" t="str">
        <f>IF(T392="", "", IFERROR(VLOOKUP(T392, colorList!A:B,2,FALSE),""))</f>
        <v>fekete</v>
      </c>
      <c r="T392" s="84" t="str">
        <f t="shared" si="20"/>
        <v>schwarz</v>
      </c>
    </row>
    <row r="393" spans="1:20" ht="60" customHeight="1" x14ac:dyDescent="0.25">
      <c r="A393" s="4">
        <v>202936</v>
      </c>
      <c r="B393" s="4" t="str">
        <f t="shared" si="18"/>
        <v>36</v>
      </c>
      <c r="C393" s="4" t="str">
        <f t="shared" si="19"/>
        <v>36</v>
      </c>
      <c r="D393" s="84">
        <v>36</v>
      </c>
      <c r="E393" s="4" t="s">
        <v>1040</v>
      </c>
      <c r="F393" s="4" t="s">
        <v>1043</v>
      </c>
      <c r="G393" s="15" t="s">
        <v>1030</v>
      </c>
      <c r="H393" s="16" t="s">
        <v>271</v>
      </c>
      <c r="I393" s="15" t="s">
        <v>272</v>
      </c>
      <c r="J393" s="13" t="s">
        <v>1031</v>
      </c>
      <c r="K393" s="13" t="s">
        <v>1032</v>
      </c>
      <c r="L393" s="1" t="s">
        <v>1033</v>
      </c>
      <c r="M393" s="16">
        <v>4043969007037</v>
      </c>
      <c r="N393" s="15">
        <v>34.950000000000003</v>
      </c>
      <c r="O393" s="13" t="s">
        <v>28</v>
      </c>
      <c r="P393" s="15">
        <v>1.4</v>
      </c>
      <c r="Q393" s="84" t="s">
        <v>1042</v>
      </c>
      <c r="R393" s="84" t="s">
        <v>149</v>
      </c>
      <c r="S393" s="84" t="str">
        <f>IF(T393="", "", IFERROR(VLOOKUP(T393, colorList!A:B,2,FALSE),""))</f>
        <v>fekete</v>
      </c>
      <c r="T393" s="84" t="str">
        <f t="shared" si="20"/>
        <v>schwarz</v>
      </c>
    </row>
    <row r="394" spans="1:20" ht="60" customHeight="1" x14ac:dyDescent="0.25">
      <c r="A394" s="3">
        <v>202937</v>
      </c>
      <c r="B394" s="4" t="str">
        <f t="shared" si="18"/>
        <v>37</v>
      </c>
      <c r="C394" s="4" t="str">
        <f t="shared" si="19"/>
        <v>37</v>
      </c>
      <c r="D394" s="84">
        <v>37</v>
      </c>
      <c r="E394" s="3" t="s">
        <v>1040</v>
      </c>
      <c r="F394" s="3" t="s">
        <v>1044</v>
      </c>
      <c r="G394" s="13" t="s">
        <v>1030</v>
      </c>
      <c r="H394" s="14" t="s">
        <v>271</v>
      </c>
      <c r="I394" s="13" t="s">
        <v>272</v>
      </c>
      <c r="J394" s="13" t="s">
        <v>1031</v>
      </c>
      <c r="K394" s="13" t="s">
        <v>1032</v>
      </c>
      <c r="L394" s="2" t="s">
        <v>1033</v>
      </c>
      <c r="M394" s="14">
        <v>4043969007044</v>
      </c>
      <c r="N394" s="13">
        <v>34.950000000000003</v>
      </c>
      <c r="O394" s="13" t="s">
        <v>28</v>
      </c>
      <c r="P394" s="13">
        <v>1.4</v>
      </c>
      <c r="Q394" s="84" t="s">
        <v>1042</v>
      </c>
      <c r="R394" s="84" t="s">
        <v>149</v>
      </c>
      <c r="S394" s="84" t="str">
        <f>IF(T394="", "", IFERROR(VLOOKUP(T394, colorList!A:B,2,FALSE),""))</f>
        <v>fekete</v>
      </c>
      <c r="T394" s="84" t="str">
        <f t="shared" si="20"/>
        <v>schwarz</v>
      </c>
    </row>
    <row r="395" spans="1:20" ht="60" customHeight="1" x14ac:dyDescent="0.25">
      <c r="A395" s="4">
        <v>202938</v>
      </c>
      <c r="B395" s="4" t="str">
        <f t="shared" si="18"/>
        <v>38</v>
      </c>
      <c r="C395" s="4" t="str">
        <f t="shared" si="19"/>
        <v>38</v>
      </c>
      <c r="D395" s="84">
        <v>38</v>
      </c>
      <c r="E395" s="4" t="s">
        <v>1040</v>
      </c>
      <c r="F395" s="4" t="s">
        <v>1045</v>
      </c>
      <c r="G395" s="15" t="s">
        <v>1030</v>
      </c>
      <c r="H395" s="16" t="s">
        <v>271</v>
      </c>
      <c r="I395" s="15" t="s">
        <v>272</v>
      </c>
      <c r="J395" s="13" t="s">
        <v>1031</v>
      </c>
      <c r="K395" s="13" t="s">
        <v>1032</v>
      </c>
      <c r="L395" s="1" t="s">
        <v>1033</v>
      </c>
      <c r="M395" s="16">
        <v>4043969007051</v>
      </c>
      <c r="N395" s="15">
        <v>34.950000000000003</v>
      </c>
      <c r="O395" s="13" t="s">
        <v>28</v>
      </c>
      <c r="P395" s="15">
        <v>1.6</v>
      </c>
      <c r="Q395" s="84" t="s">
        <v>1042</v>
      </c>
      <c r="R395" s="84" t="s">
        <v>149</v>
      </c>
      <c r="S395" s="84" t="str">
        <f>IF(T395="", "", IFERROR(VLOOKUP(T395, colorList!A:B,2,FALSE),""))</f>
        <v>fekete</v>
      </c>
      <c r="T395" s="84" t="str">
        <f t="shared" si="20"/>
        <v>schwarz</v>
      </c>
    </row>
    <row r="396" spans="1:20" ht="60" customHeight="1" x14ac:dyDescent="0.25">
      <c r="A396" s="3">
        <v>202939</v>
      </c>
      <c r="B396" s="4" t="str">
        <f t="shared" si="18"/>
        <v>39</v>
      </c>
      <c r="C396" s="4" t="str">
        <f t="shared" si="19"/>
        <v>39</v>
      </c>
      <c r="D396" s="84">
        <v>39</v>
      </c>
      <c r="E396" s="3" t="s">
        <v>1040</v>
      </c>
      <c r="F396" s="3" t="s">
        <v>1046</v>
      </c>
      <c r="G396" s="13" t="s">
        <v>1030</v>
      </c>
      <c r="H396" s="14" t="s">
        <v>271</v>
      </c>
      <c r="I396" s="13" t="s">
        <v>272</v>
      </c>
      <c r="J396" s="13" t="s">
        <v>1031</v>
      </c>
      <c r="K396" s="13" t="s">
        <v>1032</v>
      </c>
      <c r="L396" s="2" t="s">
        <v>1033</v>
      </c>
      <c r="M396" s="14">
        <v>4043969007068</v>
      </c>
      <c r="N396" s="13">
        <v>34.950000000000003</v>
      </c>
      <c r="O396" s="13" t="s">
        <v>28</v>
      </c>
      <c r="P396" s="13">
        <v>1.4</v>
      </c>
      <c r="Q396" s="84" t="s">
        <v>1042</v>
      </c>
      <c r="R396" s="84" t="s">
        <v>149</v>
      </c>
      <c r="S396" s="84" t="str">
        <f>IF(T396="", "", IFERROR(VLOOKUP(T396, colorList!A:B,2,FALSE),""))</f>
        <v>fekete</v>
      </c>
      <c r="T396" s="84" t="str">
        <f t="shared" si="20"/>
        <v>schwarz</v>
      </c>
    </row>
    <row r="397" spans="1:20" ht="60" customHeight="1" x14ac:dyDescent="0.25">
      <c r="A397" s="4">
        <v>202940</v>
      </c>
      <c r="B397" s="4" t="str">
        <f t="shared" si="18"/>
        <v>40</v>
      </c>
      <c r="C397" s="4" t="str">
        <f t="shared" si="19"/>
        <v>40</v>
      </c>
      <c r="D397" s="84">
        <v>40</v>
      </c>
      <c r="E397" s="4" t="s">
        <v>1040</v>
      </c>
      <c r="F397" s="4" t="s">
        <v>1047</v>
      </c>
      <c r="G397" s="15" t="s">
        <v>1030</v>
      </c>
      <c r="H397" s="16" t="s">
        <v>271</v>
      </c>
      <c r="I397" s="15" t="s">
        <v>272</v>
      </c>
      <c r="J397" s="13" t="s">
        <v>1031</v>
      </c>
      <c r="K397" s="13" t="s">
        <v>1032</v>
      </c>
      <c r="L397" s="1" t="s">
        <v>1033</v>
      </c>
      <c r="M397" s="16">
        <v>4043969007075</v>
      </c>
      <c r="N397" s="15">
        <v>34.950000000000003</v>
      </c>
      <c r="O397" s="13" t="s">
        <v>28</v>
      </c>
      <c r="P397" s="15">
        <v>1.6</v>
      </c>
      <c r="Q397" s="84" t="s">
        <v>1042</v>
      </c>
      <c r="R397" s="84" t="s">
        <v>149</v>
      </c>
      <c r="S397" s="84" t="str">
        <f>IF(T397="", "", IFERROR(VLOOKUP(T397, colorList!A:B,2,FALSE),""))</f>
        <v>fekete</v>
      </c>
      <c r="T397" s="84" t="str">
        <f t="shared" si="20"/>
        <v>schwarz</v>
      </c>
    </row>
    <row r="398" spans="1:20" ht="60" customHeight="1" x14ac:dyDescent="0.25">
      <c r="A398" s="3">
        <v>202941</v>
      </c>
      <c r="B398" s="4" t="str">
        <f t="shared" si="18"/>
        <v>41</v>
      </c>
      <c r="C398" s="4" t="str">
        <f t="shared" si="19"/>
        <v>41</v>
      </c>
      <c r="D398" s="84">
        <v>41</v>
      </c>
      <c r="E398" s="3" t="s">
        <v>1040</v>
      </c>
      <c r="F398" s="3" t="s">
        <v>1048</v>
      </c>
      <c r="G398" s="13" t="s">
        <v>1030</v>
      </c>
      <c r="H398" s="14" t="s">
        <v>271</v>
      </c>
      <c r="I398" s="13" t="s">
        <v>272</v>
      </c>
      <c r="J398" s="13" t="s">
        <v>1031</v>
      </c>
      <c r="K398" s="13" t="s">
        <v>1032</v>
      </c>
      <c r="L398" s="2" t="s">
        <v>1033</v>
      </c>
      <c r="M398" s="14">
        <v>4043969007082</v>
      </c>
      <c r="N398" s="13">
        <v>34.950000000000003</v>
      </c>
      <c r="O398" s="13" t="s">
        <v>28</v>
      </c>
      <c r="P398" s="13">
        <v>1.4</v>
      </c>
      <c r="Q398" s="84" t="s">
        <v>1042</v>
      </c>
      <c r="R398" s="84" t="s">
        <v>149</v>
      </c>
      <c r="S398" s="84" t="str">
        <f>IF(T398="", "", IFERROR(VLOOKUP(T398, colorList!A:B,2,FALSE),""))</f>
        <v>fekete</v>
      </c>
      <c r="T398" s="84" t="str">
        <f t="shared" si="20"/>
        <v>schwarz</v>
      </c>
    </row>
    <row r="399" spans="1:20" ht="60" customHeight="1" x14ac:dyDescent="0.25">
      <c r="A399" s="3">
        <v>609428</v>
      </c>
      <c r="B399" s="4" t="str">
        <f t="shared" si="18"/>
        <v>28</v>
      </c>
      <c r="C399" s="4" t="str">
        <f t="shared" si="19"/>
        <v>28</v>
      </c>
      <c r="D399" s="84">
        <v>28</v>
      </c>
      <c r="E399" s="3" t="s">
        <v>1049</v>
      </c>
      <c r="F399" s="3" t="s">
        <v>1050</v>
      </c>
      <c r="G399" s="13" t="s">
        <v>270</v>
      </c>
      <c r="H399" s="14" t="s">
        <v>271</v>
      </c>
      <c r="I399" s="13" t="s">
        <v>272</v>
      </c>
      <c r="J399" s="13" t="s">
        <v>1031</v>
      </c>
      <c r="K399" s="13" t="s">
        <v>1032</v>
      </c>
      <c r="L399" s="7" t="s">
        <v>1051</v>
      </c>
      <c r="M399" s="14">
        <v>4043969008553</v>
      </c>
      <c r="N399" s="13">
        <v>54.95</v>
      </c>
      <c r="O399" s="13" t="s">
        <v>28</v>
      </c>
      <c r="P399" s="13">
        <v>1</v>
      </c>
      <c r="Q399" s="84" t="s">
        <v>1052</v>
      </c>
      <c r="R399" s="84" t="s">
        <v>149</v>
      </c>
      <c r="S399" s="84" t="str">
        <f>IF(T399="", "", IFERROR(VLOOKUP(T399, colorList!A:B,2,FALSE),""))</f>
        <v>fekete</v>
      </c>
      <c r="T399" s="84" t="str">
        <f t="shared" si="20"/>
        <v>schwarz</v>
      </c>
    </row>
    <row r="400" spans="1:20" ht="60" customHeight="1" x14ac:dyDescent="0.25">
      <c r="A400" s="4" t="s">
        <v>1053</v>
      </c>
      <c r="B400" s="4" t="str">
        <f t="shared" si="18"/>
        <v>36</v>
      </c>
      <c r="C400" s="4" t="str">
        <f t="shared" si="19"/>
        <v>36</v>
      </c>
      <c r="D400" s="84">
        <v>36</v>
      </c>
      <c r="E400" s="4" t="s">
        <v>1054</v>
      </c>
      <c r="F400" s="4" t="s">
        <v>1055</v>
      </c>
      <c r="G400" s="15" t="s">
        <v>270</v>
      </c>
      <c r="H400" s="16" t="s">
        <v>271</v>
      </c>
      <c r="I400" s="15" t="s">
        <v>272</v>
      </c>
      <c r="J400" s="15" t="s">
        <v>1031</v>
      </c>
      <c r="K400" s="15" t="s">
        <v>1056</v>
      </c>
      <c r="L400" s="1" t="s">
        <v>1057</v>
      </c>
      <c r="M400" s="16">
        <v>4057962162341</v>
      </c>
      <c r="N400" s="15">
        <v>109.95</v>
      </c>
      <c r="O400" s="13" t="s">
        <v>28</v>
      </c>
      <c r="P400" s="15">
        <v>0.67500000000000004</v>
      </c>
      <c r="Q400" s="84" t="s">
        <v>1058</v>
      </c>
      <c r="R400" s="84" t="s">
        <v>149</v>
      </c>
      <c r="S400" s="84" t="str">
        <f>IF(T400="", "", IFERROR(VLOOKUP(T400, colorList!A:B,2,FALSE),""))</f>
        <v>fekete</v>
      </c>
      <c r="T400" s="84" t="str">
        <f t="shared" si="20"/>
        <v>schwarz</v>
      </c>
    </row>
    <row r="401" spans="1:20" ht="60" customHeight="1" x14ac:dyDescent="0.25">
      <c r="A401" s="3" t="s">
        <v>1059</v>
      </c>
      <c r="B401" s="4" t="str">
        <f t="shared" si="18"/>
        <v>37</v>
      </c>
      <c r="C401" s="4" t="str">
        <f t="shared" si="19"/>
        <v>37</v>
      </c>
      <c r="D401" s="84">
        <v>37</v>
      </c>
      <c r="E401" s="3" t="s">
        <v>1054</v>
      </c>
      <c r="F401" s="3" t="s">
        <v>1060</v>
      </c>
      <c r="G401" s="13" t="s">
        <v>270</v>
      </c>
      <c r="H401" s="14" t="s">
        <v>271</v>
      </c>
      <c r="I401" s="13" t="s">
        <v>272</v>
      </c>
      <c r="J401" s="13" t="s">
        <v>1031</v>
      </c>
      <c r="K401" s="15" t="s">
        <v>1056</v>
      </c>
      <c r="L401" s="2" t="s">
        <v>1057</v>
      </c>
      <c r="M401" s="14">
        <v>4057962162358</v>
      </c>
      <c r="N401" s="13">
        <v>109.95</v>
      </c>
      <c r="O401" s="13" t="s">
        <v>28</v>
      </c>
      <c r="P401" s="13">
        <v>0.67500000000000004</v>
      </c>
      <c r="Q401" s="84" t="s">
        <v>1058</v>
      </c>
      <c r="R401" s="84" t="s">
        <v>149</v>
      </c>
      <c r="S401" s="84" t="str">
        <f>IF(T401="", "", IFERROR(VLOOKUP(T401, colorList!A:B,2,FALSE),""))</f>
        <v>fekete</v>
      </c>
      <c r="T401" s="84" t="str">
        <f t="shared" si="20"/>
        <v>schwarz</v>
      </c>
    </row>
    <row r="402" spans="1:20" ht="60" customHeight="1" x14ac:dyDescent="0.25">
      <c r="A402" s="4" t="s">
        <v>1061</v>
      </c>
      <c r="B402" s="4" t="str">
        <f t="shared" si="18"/>
        <v>38</v>
      </c>
      <c r="C402" s="4" t="str">
        <f t="shared" si="19"/>
        <v>38</v>
      </c>
      <c r="D402" s="84">
        <v>38</v>
      </c>
      <c r="E402" s="4" t="s">
        <v>1054</v>
      </c>
      <c r="F402" s="4" t="s">
        <v>1062</v>
      </c>
      <c r="G402" s="15" t="s">
        <v>270</v>
      </c>
      <c r="H402" s="16" t="s">
        <v>271</v>
      </c>
      <c r="I402" s="15" t="s">
        <v>272</v>
      </c>
      <c r="J402" s="15" t="s">
        <v>1031</v>
      </c>
      <c r="K402" s="15" t="s">
        <v>1056</v>
      </c>
      <c r="L402" s="1" t="s">
        <v>1057</v>
      </c>
      <c r="M402" s="16">
        <v>4057962162365</v>
      </c>
      <c r="N402" s="15">
        <v>109.95</v>
      </c>
      <c r="O402" s="13" t="s">
        <v>28</v>
      </c>
      <c r="P402" s="15">
        <v>0.67500000000000004</v>
      </c>
      <c r="Q402" s="84" t="s">
        <v>1058</v>
      </c>
      <c r="R402" s="84" t="s">
        <v>149</v>
      </c>
      <c r="S402" s="84" t="str">
        <f>IF(T402="", "", IFERROR(VLOOKUP(T402, colorList!A:B,2,FALSE),""))</f>
        <v>fekete</v>
      </c>
      <c r="T402" s="84" t="str">
        <f t="shared" si="20"/>
        <v>schwarz</v>
      </c>
    </row>
    <row r="403" spans="1:20" ht="60" customHeight="1" x14ac:dyDescent="0.25">
      <c r="A403" s="3" t="s">
        <v>1063</v>
      </c>
      <c r="B403" s="4" t="str">
        <f t="shared" si="18"/>
        <v>39</v>
      </c>
      <c r="C403" s="4" t="str">
        <f t="shared" si="19"/>
        <v>39</v>
      </c>
      <c r="D403" s="84">
        <v>39</v>
      </c>
      <c r="E403" s="3" t="s">
        <v>1054</v>
      </c>
      <c r="F403" s="3" t="s">
        <v>1064</v>
      </c>
      <c r="G403" s="13" t="s">
        <v>270</v>
      </c>
      <c r="H403" s="14" t="s">
        <v>271</v>
      </c>
      <c r="I403" s="13" t="s">
        <v>272</v>
      </c>
      <c r="J403" s="13" t="s">
        <v>1031</v>
      </c>
      <c r="K403" s="15" t="s">
        <v>1056</v>
      </c>
      <c r="L403" s="2" t="s">
        <v>1057</v>
      </c>
      <c r="M403" s="14">
        <v>4057962162372</v>
      </c>
      <c r="N403" s="13">
        <v>109.95</v>
      </c>
      <c r="O403" s="13" t="s">
        <v>28</v>
      </c>
      <c r="P403" s="13">
        <v>0.67500000000000004</v>
      </c>
      <c r="Q403" s="84" t="s">
        <v>1058</v>
      </c>
      <c r="R403" s="84" t="s">
        <v>149</v>
      </c>
      <c r="S403" s="84" t="str">
        <f>IF(T403="", "", IFERROR(VLOOKUP(T403, colorList!A:B,2,FALSE),""))</f>
        <v>fekete</v>
      </c>
      <c r="T403" s="84" t="str">
        <f t="shared" si="20"/>
        <v>schwarz</v>
      </c>
    </row>
    <row r="404" spans="1:20" ht="60" customHeight="1" x14ac:dyDescent="0.25">
      <c r="A404" s="4" t="s">
        <v>1065</v>
      </c>
      <c r="B404" s="4" t="str">
        <f t="shared" si="18"/>
        <v>40</v>
      </c>
      <c r="C404" s="4" t="str">
        <f t="shared" si="19"/>
        <v>40</v>
      </c>
      <c r="D404" s="84">
        <v>40</v>
      </c>
      <c r="E404" s="4" t="s">
        <v>1054</v>
      </c>
      <c r="F404" s="4" t="s">
        <v>1066</v>
      </c>
      <c r="G404" s="15" t="s">
        <v>270</v>
      </c>
      <c r="H404" s="16" t="s">
        <v>271</v>
      </c>
      <c r="I404" s="15" t="s">
        <v>272</v>
      </c>
      <c r="J404" s="15" t="s">
        <v>1031</v>
      </c>
      <c r="K404" s="15" t="s">
        <v>1056</v>
      </c>
      <c r="L404" s="1" t="s">
        <v>1057</v>
      </c>
      <c r="M404" s="16">
        <v>4057962162389</v>
      </c>
      <c r="N404" s="15">
        <v>109.95</v>
      </c>
      <c r="O404" s="13" t="s">
        <v>28</v>
      </c>
      <c r="P404" s="15">
        <v>0.67500000000000004</v>
      </c>
      <c r="Q404" s="84" t="s">
        <v>1058</v>
      </c>
      <c r="R404" s="84" t="s">
        <v>149</v>
      </c>
      <c r="S404" s="84" t="str">
        <f>IF(T404="", "", IFERROR(VLOOKUP(T404, colorList!A:B,2,FALSE),""))</f>
        <v>fekete</v>
      </c>
      <c r="T404" s="84" t="str">
        <f t="shared" si="20"/>
        <v>schwarz</v>
      </c>
    </row>
    <row r="405" spans="1:20" ht="60" customHeight="1" x14ac:dyDescent="0.25">
      <c r="A405" s="3" t="s">
        <v>1067</v>
      </c>
      <c r="B405" s="4" t="str">
        <f t="shared" si="18"/>
        <v>41</v>
      </c>
      <c r="C405" s="4" t="str">
        <f t="shared" si="19"/>
        <v>41</v>
      </c>
      <c r="D405" s="84">
        <v>41</v>
      </c>
      <c r="E405" s="3" t="s">
        <v>1054</v>
      </c>
      <c r="F405" s="3" t="s">
        <v>1068</v>
      </c>
      <c r="G405" s="13" t="s">
        <v>270</v>
      </c>
      <c r="H405" s="14" t="s">
        <v>271</v>
      </c>
      <c r="I405" s="13" t="s">
        <v>272</v>
      </c>
      <c r="J405" s="13" t="s">
        <v>1031</v>
      </c>
      <c r="K405" s="15" t="s">
        <v>1056</v>
      </c>
      <c r="L405" s="2" t="s">
        <v>1057</v>
      </c>
      <c r="M405" s="14">
        <v>4057962162396</v>
      </c>
      <c r="N405" s="13">
        <v>109.95</v>
      </c>
      <c r="O405" s="13" t="s">
        <v>28</v>
      </c>
      <c r="P405" s="13">
        <v>0.67500000000000004</v>
      </c>
      <c r="Q405" s="84" t="s">
        <v>1058</v>
      </c>
      <c r="R405" s="84" t="s">
        <v>149</v>
      </c>
      <c r="S405" s="84" t="str">
        <f>IF(T405="", "", IFERROR(VLOOKUP(T405, colorList!A:B,2,FALSE),""))</f>
        <v>fekete</v>
      </c>
      <c r="T405" s="84" t="str">
        <f t="shared" si="20"/>
        <v>schwarz</v>
      </c>
    </row>
    <row r="406" spans="1:20" ht="60" customHeight="1" x14ac:dyDescent="0.25">
      <c r="A406" s="4" t="s">
        <v>1069</v>
      </c>
      <c r="B406" s="4" t="str">
        <f t="shared" si="18"/>
        <v>42</v>
      </c>
      <c r="C406" s="4" t="str">
        <f t="shared" si="19"/>
        <v>42</v>
      </c>
      <c r="D406" s="84">
        <v>42</v>
      </c>
      <c r="E406" s="4" t="s">
        <v>1054</v>
      </c>
      <c r="F406" s="4" t="s">
        <v>1070</v>
      </c>
      <c r="G406" s="15" t="s">
        <v>270</v>
      </c>
      <c r="H406" s="16" t="s">
        <v>271</v>
      </c>
      <c r="I406" s="15" t="s">
        <v>272</v>
      </c>
      <c r="J406" s="15" t="s">
        <v>1031</v>
      </c>
      <c r="K406" s="15" t="s">
        <v>1056</v>
      </c>
      <c r="L406" s="1" t="s">
        <v>1057</v>
      </c>
      <c r="M406" s="16">
        <v>4057962180123</v>
      </c>
      <c r="N406" s="15">
        <v>109.95</v>
      </c>
      <c r="O406" s="13" t="s">
        <v>28</v>
      </c>
      <c r="P406" s="15">
        <v>0.67500000000000004</v>
      </c>
      <c r="Q406" s="84" t="s">
        <v>1058</v>
      </c>
      <c r="R406" s="84" t="s">
        <v>149</v>
      </c>
      <c r="S406" s="84" t="str">
        <f>IF(T406="", "", IFERROR(VLOOKUP(T406, colorList!A:B,2,FALSE),""))</f>
        <v>fekete</v>
      </c>
      <c r="T406" s="84" t="str">
        <f t="shared" si="20"/>
        <v>schwarz</v>
      </c>
    </row>
    <row r="407" spans="1:20" ht="60" customHeight="1" x14ac:dyDescent="0.25">
      <c r="A407" s="3" t="s">
        <v>1071</v>
      </c>
      <c r="B407" s="4" t="str">
        <f t="shared" si="18"/>
        <v>43</v>
      </c>
      <c r="C407" s="4" t="str">
        <f t="shared" si="19"/>
        <v>43</v>
      </c>
      <c r="D407" s="84">
        <v>43</v>
      </c>
      <c r="E407" s="3" t="s">
        <v>1054</v>
      </c>
      <c r="F407" s="3" t="s">
        <v>1072</v>
      </c>
      <c r="G407" s="13" t="s">
        <v>270</v>
      </c>
      <c r="H407" s="14" t="s">
        <v>271</v>
      </c>
      <c r="I407" s="13" t="s">
        <v>272</v>
      </c>
      <c r="J407" s="13" t="s">
        <v>1031</v>
      </c>
      <c r="K407" s="15" t="s">
        <v>1056</v>
      </c>
      <c r="L407" s="2" t="s">
        <v>1057</v>
      </c>
      <c r="M407" s="14">
        <v>4057962180130</v>
      </c>
      <c r="N407" s="13">
        <v>109.95</v>
      </c>
      <c r="O407" s="13" t="s">
        <v>28</v>
      </c>
      <c r="P407" s="13">
        <v>0.67500000000000004</v>
      </c>
      <c r="Q407" s="84" t="s">
        <v>1058</v>
      </c>
      <c r="R407" s="84" t="s">
        <v>149</v>
      </c>
      <c r="S407" s="84" t="str">
        <f>IF(T407="", "", IFERROR(VLOOKUP(T407, colorList!A:B,2,FALSE),""))</f>
        <v>fekete</v>
      </c>
      <c r="T407" s="84" t="str">
        <f t="shared" si="20"/>
        <v>schwarz</v>
      </c>
    </row>
    <row r="408" spans="1:20" ht="60" customHeight="1" x14ac:dyDescent="0.25">
      <c r="A408" s="4" t="s">
        <v>1073</v>
      </c>
      <c r="B408" s="4" t="str">
        <f t="shared" si="18"/>
        <v>36</v>
      </c>
      <c r="C408" s="4" t="str">
        <f t="shared" si="19"/>
        <v>36</v>
      </c>
      <c r="D408" s="84">
        <v>36</v>
      </c>
      <c r="E408" s="4" t="s">
        <v>1074</v>
      </c>
      <c r="F408" s="4" t="s">
        <v>1075</v>
      </c>
      <c r="G408" s="15" t="s">
        <v>270</v>
      </c>
      <c r="H408" s="16" t="s">
        <v>271</v>
      </c>
      <c r="I408" s="15" t="s">
        <v>272</v>
      </c>
      <c r="J408" s="15" t="s">
        <v>1031</v>
      </c>
      <c r="K408" s="15" t="s">
        <v>1056</v>
      </c>
      <c r="L408" s="6" t="s">
        <v>1076</v>
      </c>
      <c r="M408" s="16">
        <v>4057962162402</v>
      </c>
      <c r="N408" s="15">
        <v>109.95</v>
      </c>
      <c r="O408" s="13" t="s">
        <v>28</v>
      </c>
      <c r="P408" s="15">
        <v>0.67500000000000004</v>
      </c>
      <c r="Q408" s="84" t="s">
        <v>1077</v>
      </c>
      <c r="R408" s="84" t="s">
        <v>149</v>
      </c>
      <c r="S408" s="84" t="str">
        <f>IF(T408="", "", IFERROR(VLOOKUP(T408, colorList!A:B,2,FALSE),""))</f>
        <v>fekete</v>
      </c>
      <c r="T408" s="84" t="str">
        <f t="shared" si="20"/>
        <v>schwarz</v>
      </c>
    </row>
    <row r="409" spans="1:20" ht="60" customHeight="1" x14ac:dyDescent="0.25">
      <c r="A409" s="3" t="s">
        <v>1078</v>
      </c>
      <c r="B409" s="4" t="str">
        <f t="shared" si="18"/>
        <v>37</v>
      </c>
      <c r="C409" s="4" t="str">
        <f t="shared" si="19"/>
        <v>37</v>
      </c>
      <c r="D409" s="84">
        <v>37</v>
      </c>
      <c r="E409" s="3" t="s">
        <v>1054</v>
      </c>
      <c r="F409" s="3" t="s">
        <v>1079</v>
      </c>
      <c r="G409" s="13" t="s">
        <v>270</v>
      </c>
      <c r="H409" s="14" t="s">
        <v>271</v>
      </c>
      <c r="I409" s="13" t="s">
        <v>272</v>
      </c>
      <c r="J409" s="13" t="s">
        <v>1031</v>
      </c>
      <c r="K409" s="15" t="s">
        <v>1056</v>
      </c>
      <c r="L409" s="5" t="s">
        <v>1076</v>
      </c>
      <c r="M409" s="14">
        <v>4057962162419</v>
      </c>
      <c r="N409" s="13">
        <v>109.95</v>
      </c>
      <c r="O409" s="13" t="s">
        <v>28</v>
      </c>
      <c r="P409" s="13">
        <v>0.67500000000000004</v>
      </c>
      <c r="Q409" s="84" t="s">
        <v>1077</v>
      </c>
      <c r="R409" s="84" t="s">
        <v>149</v>
      </c>
      <c r="S409" s="84" t="str">
        <f>IF(T409="", "", IFERROR(VLOOKUP(T409, colorList!A:B,2,FALSE),""))</f>
        <v>fekete</v>
      </c>
      <c r="T409" s="84" t="str">
        <f t="shared" si="20"/>
        <v>schwarz</v>
      </c>
    </row>
    <row r="410" spans="1:20" ht="60" customHeight="1" x14ac:dyDescent="0.25">
      <c r="A410" s="4" t="s">
        <v>1080</v>
      </c>
      <c r="B410" s="4" t="str">
        <f t="shared" si="18"/>
        <v>38</v>
      </c>
      <c r="C410" s="4" t="str">
        <f t="shared" si="19"/>
        <v>38</v>
      </c>
      <c r="D410" s="84">
        <v>38</v>
      </c>
      <c r="E410" s="4" t="s">
        <v>1054</v>
      </c>
      <c r="F410" s="4" t="s">
        <v>1081</v>
      </c>
      <c r="G410" s="15" t="s">
        <v>270</v>
      </c>
      <c r="H410" s="16" t="s">
        <v>271</v>
      </c>
      <c r="I410" s="15" t="s">
        <v>272</v>
      </c>
      <c r="J410" s="15" t="s">
        <v>1031</v>
      </c>
      <c r="K410" s="15" t="s">
        <v>1056</v>
      </c>
      <c r="L410" s="6" t="s">
        <v>1076</v>
      </c>
      <c r="M410" s="16">
        <v>4057962162426</v>
      </c>
      <c r="N410" s="15">
        <v>109.95</v>
      </c>
      <c r="O410" s="13" t="s">
        <v>28</v>
      </c>
      <c r="P410" s="15">
        <v>0.67500000000000004</v>
      </c>
      <c r="Q410" s="84" t="s">
        <v>1077</v>
      </c>
      <c r="R410" s="84" t="s">
        <v>149</v>
      </c>
      <c r="S410" s="84" t="str">
        <f>IF(T410="", "", IFERROR(VLOOKUP(T410, colorList!A:B,2,FALSE),""))</f>
        <v>fekete</v>
      </c>
      <c r="T410" s="84" t="str">
        <f t="shared" si="20"/>
        <v>schwarz</v>
      </c>
    </row>
    <row r="411" spans="1:20" ht="60" customHeight="1" x14ac:dyDescent="0.25">
      <c r="A411" s="3" t="s">
        <v>1082</v>
      </c>
      <c r="B411" s="4" t="str">
        <f t="shared" si="18"/>
        <v>39</v>
      </c>
      <c r="C411" s="4" t="str">
        <f t="shared" si="19"/>
        <v>39</v>
      </c>
      <c r="D411" s="84">
        <v>39</v>
      </c>
      <c r="E411" s="3" t="s">
        <v>1054</v>
      </c>
      <c r="F411" s="3" t="s">
        <v>1083</v>
      </c>
      <c r="G411" s="13" t="s">
        <v>270</v>
      </c>
      <c r="H411" s="14" t="s">
        <v>271</v>
      </c>
      <c r="I411" s="13" t="s">
        <v>272</v>
      </c>
      <c r="J411" s="13" t="s">
        <v>1031</v>
      </c>
      <c r="K411" s="15" t="s">
        <v>1056</v>
      </c>
      <c r="L411" s="5" t="s">
        <v>1076</v>
      </c>
      <c r="M411" s="14">
        <v>4057962162433</v>
      </c>
      <c r="N411" s="13">
        <v>109.95</v>
      </c>
      <c r="O411" s="13" t="s">
        <v>28</v>
      </c>
      <c r="P411" s="13">
        <v>0.67500000000000004</v>
      </c>
      <c r="Q411" s="84" t="s">
        <v>1077</v>
      </c>
      <c r="R411" s="84" t="s">
        <v>149</v>
      </c>
      <c r="S411" s="84" t="str">
        <f>IF(T411="", "", IFERROR(VLOOKUP(T411, colorList!A:B,2,FALSE),""))</f>
        <v>fekete</v>
      </c>
      <c r="T411" s="84" t="str">
        <f t="shared" si="20"/>
        <v>schwarz</v>
      </c>
    </row>
    <row r="412" spans="1:20" ht="60" customHeight="1" x14ac:dyDescent="0.25">
      <c r="A412" s="4" t="s">
        <v>1084</v>
      </c>
      <c r="B412" s="4" t="str">
        <f t="shared" si="18"/>
        <v>40</v>
      </c>
      <c r="C412" s="4" t="str">
        <f t="shared" si="19"/>
        <v>40</v>
      </c>
      <c r="D412" s="84">
        <v>40</v>
      </c>
      <c r="E412" s="4" t="s">
        <v>1054</v>
      </c>
      <c r="F412" s="4" t="s">
        <v>1085</v>
      </c>
      <c r="G412" s="15" t="s">
        <v>270</v>
      </c>
      <c r="H412" s="16" t="s">
        <v>271</v>
      </c>
      <c r="I412" s="15" t="s">
        <v>272</v>
      </c>
      <c r="J412" s="15" t="s">
        <v>1031</v>
      </c>
      <c r="K412" s="15" t="s">
        <v>1056</v>
      </c>
      <c r="L412" s="6" t="s">
        <v>1076</v>
      </c>
      <c r="M412" s="16">
        <v>4057962162440</v>
      </c>
      <c r="N412" s="15">
        <v>109.95</v>
      </c>
      <c r="O412" s="13" t="s">
        <v>28</v>
      </c>
      <c r="P412" s="15">
        <v>0.67500000000000004</v>
      </c>
      <c r="Q412" s="84" t="s">
        <v>1077</v>
      </c>
      <c r="R412" s="84" t="s">
        <v>149</v>
      </c>
      <c r="S412" s="84" t="str">
        <f>IF(T412="", "", IFERROR(VLOOKUP(T412, colorList!A:B,2,FALSE),""))</f>
        <v>fekete</v>
      </c>
      <c r="T412" s="84" t="str">
        <f t="shared" si="20"/>
        <v>schwarz</v>
      </c>
    </row>
    <row r="413" spans="1:20" ht="60" customHeight="1" x14ac:dyDescent="0.25">
      <c r="A413" s="3" t="s">
        <v>1086</v>
      </c>
      <c r="B413" s="4" t="str">
        <f t="shared" si="18"/>
        <v>41</v>
      </c>
      <c r="C413" s="4" t="str">
        <f t="shared" si="19"/>
        <v>41</v>
      </c>
      <c r="D413" s="84">
        <v>41</v>
      </c>
      <c r="E413" s="3" t="s">
        <v>1054</v>
      </c>
      <c r="F413" s="3" t="s">
        <v>1087</v>
      </c>
      <c r="G413" s="13" t="s">
        <v>270</v>
      </c>
      <c r="H413" s="14" t="s">
        <v>271</v>
      </c>
      <c r="I413" s="13" t="s">
        <v>272</v>
      </c>
      <c r="J413" s="13" t="s">
        <v>1031</v>
      </c>
      <c r="K413" s="15" t="s">
        <v>1056</v>
      </c>
      <c r="L413" s="5" t="s">
        <v>1076</v>
      </c>
      <c r="M413" s="14">
        <v>4057962162457</v>
      </c>
      <c r="N413" s="13">
        <v>109.95</v>
      </c>
      <c r="O413" s="13" t="s">
        <v>28</v>
      </c>
      <c r="P413" s="13">
        <v>0.67500000000000004</v>
      </c>
      <c r="Q413" s="84" t="s">
        <v>1077</v>
      </c>
      <c r="R413" s="84" t="s">
        <v>149</v>
      </c>
      <c r="S413" s="84" t="str">
        <f>IF(T413="", "", IFERROR(VLOOKUP(T413, colorList!A:B,2,FALSE),""))</f>
        <v>fekete</v>
      </c>
      <c r="T413" s="84" t="str">
        <f t="shared" si="20"/>
        <v>schwarz</v>
      </c>
    </row>
    <row r="414" spans="1:20" ht="60" customHeight="1" x14ac:dyDescent="0.25">
      <c r="A414" s="4" t="s">
        <v>1088</v>
      </c>
      <c r="B414" s="4" t="str">
        <f t="shared" ref="B414:B477" si="21">IF(ISBLANK(D414),"",TRIM(D414))</f>
        <v>42</v>
      </c>
      <c r="C414" s="4" t="str">
        <f t="shared" si="19"/>
        <v>42</v>
      </c>
      <c r="D414" s="84">
        <v>42</v>
      </c>
      <c r="E414" s="4" t="s">
        <v>1054</v>
      </c>
      <c r="F414" s="4" t="s">
        <v>1089</v>
      </c>
      <c r="G414" s="15" t="s">
        <v>270</v>
      </c>
      <c r="H414" s="16" t="s">
        <v>271</v>
      </c>
      <c r="I414" s="15" t="s">
        <v>272</v>
      </c>
      <c r="J414" s="15" t="s">
        <v>1031</v>
      </c>
      <c r="K414" s="15" t="s">
        <v>1056</v>
      </c>
      <c r="L414" s="6" t="s">
        <v>1076</v>
      </c>
      <c r="M414" s="16">
        <v>4057962180147</v>
      </c>
      <c r="N414" s="15">
        <v>109.95</v>
      </c>
      <c r="O414" s="13" t="s">
        <v>28</v>
      </c>
      <c r="P414" s="15">
        <v>0.67500000000000004</v>
      </c>
      <c r="Q414" s="84" t="s">
        <v>1077</v>
      </c>
      <c r="R414" s="84" t="s">
        <v>149</v>
      </c>
      <c r="S414" s="84" t="str">
        <f>IF(T414="", "", IFERROR(VLOOKUP(T414, colorList!A:B,2,FALSE),""))</f>
        <v>fekete</v>
      </c>
      <c r="T414" s="84" t="str">
        <f t="shared" si="20"/>
        <v>schwarz</v>
      </c>
    </row>
    <row r="415" spans="1:20" ht="60" customHeight="1" x14ac:dyDescent="0.25">
      <c r="A415" s="3" t="s">
        <v>1090</v>
      </c>
      <c r="B415" s="4" t="str">
        <f t="shared" si="21"/>
        <v>43</v>
      </c>
      <c r="C415" s="4" t="str">
        <f t="shared" si="19"/>
        <v>43</v>
      </c>
      <c r="D415" s="84">
        <v>43</v>
      </c>
      <c r="E415" s="3" t="s">
        <v>1054</v>
      </c>
      <c r="F415" s="3" t="s">
        <v>1091</v>
      </c>
      <c r="G415" s="13" t="s">
        <v>270</v>
      </c>
      <c r="H415" s="14" t="s">
        <v>271</v>
      </c>
      <c r="I415" s="13" t="s">
        <v>272</v>
      </c>
      <c r="J415" s="13" t="s">
        <v>1031</v>
      </c>
      <c r="K415" s="15" t="s">
        <v>1056</v>
      </c>
      <c r="L415" s="5" t="s">
        <v>1076</v>
      </c>
      <c r="M415" s="14">
        <v>4057962180154</v>
      </c>
      <c r="N415" s="13">
        <v>109.95</v>
      </c>
      <c r="O415" s="13" t="s">
        <v>28</v>
      </c>
      <c r="P415" s="13">
        <v>0.67500000000000004</v>
      </c>
      <c r="Q415" s="84" t="s">
        <v>1077</v>
      </c>
      <c r="R415" s="84" t="s">
        <v>149</v>
      </c>
      <c r="S415" s="84" t="str">
        <f>IF(T415="", "", IFERROR(VLOOKUP(T415, colorList!A:B,2,FALSE),""))</f>
        <v>fekete</v>
      </c>
      <c r="T415" s="84" t="str">
        <f t="shared" si="20"/>
        <v>schwarz</v>
      </c>
    </row>
    <row r="416" spans="1:20" ht="60" customHeight="1" x14ac:dyDescent="0.25">
      <c r="A416" s="4" t="s">
        <v>1092</v>
      </c>
      <c r="B416" s="4" t="str">
        <f t="shared" si="21"/>
        <v>30</v>
      </c>
      <c r="C416" s="4" t="str">
        <f t="shared" si="19"/>
        <v>30</v>
      </c>
      <c r="D416" s="84">
        <v>30</v>
      </c>
      <c r="E416" s="4" t="s">
        <v>1093</v>
      </c>
      <c r="F416" s="4" t="s">
        <v>1094</v>
      </c>
      <c r="G416" s="15" t="s">
        <v>270</v>
      </c>
      <c r="H416" s="16" t="s">
        <v>271</v>
      </c>
      <c r="I416" s="15" t="s">
        <v>272</v>
      </c>
      <c r="J416" s="15" t="s">
        <v>1031</v>
      </c>
      <c r="K416" s="15" t="s">
        <v>1056</v>
      </c>
      <c r="L416" s="6" t="s">
        <v>1076</v>
      </c>
      <c r="M416" s="16">
        <v>4057962162648</v>
      </c>
      <c r="N416" s="15">
        <v>99.95</v>
      </c>
      <c r="O416" s="13" t="s">
        <v>28</v>
      </c>
      <c r="P416" s="15">
        <v>0.67500000000000004</v>
      </c>
      <c r="Q416" s="84" t="s">
        <v>1095</v>
      </c>
      <c r="R416" s="84" t="s">
        <v>149</v>
      </c>
      <c r="S416" s="84" t="str">
        <f>IF(T416="", "", IFERROR(VLOOKUP(T416, colorList!A:B,2,FALSE),""))</f>
        <v>fekete</v>
      </c>
      <c r="T416" s="84" t="str">
        <f t="shared" si="20"/>
        <v>schwarz</v>
      </c>
    </row>
    <row r="417" spans="1:20" ht="60" customHeight="1" x14ac:dyDescent="0.25">
      <c r="A417" s="3" t="s">
        <v>1096</v>
      </c>
      <c r="B417" s="4" t="str">
        <f t="shared" si="21"/>
        <v>31</v>
      </c>
      <c r="C417" s="4" t="str">
        <f t="shared" si="19"/>
        <v>31</v>
      </c>
      <c r="D417" s="84">
        <v>31</v>
      </c>
      <c r="E417" s="4" t="s">
        <v>1093</v>
      </c>
      <c r="F417" s="3" t="s">
        <v>1097</v>
      </c>
      <c r="G417" s="13" t="s">
        <v>270</v>
      </c>
      <c r="H417" s="14" t="s">
        <v>271</v>
      </c>
      <c r="I417" s="13" t="s">
        <v>272</v>
      </c>
      <c r="J417" s="13" t="s">
        <v>1031</v>
      </c>
      <c r="K417" s="15" t="s">
        <v>1056</v>
      </c>
      <c r="L417" s="5" t="s">
        <v>1076</v>
      </c>
      <c r="M417" s="14">
        <v>4057962162655</v>
      </c>
      <c r="N417" s="13">
        <v>99.95</v>
      </c>
      <c r="O417" s="13" t="s">
        <v>28</v>
      </c>
      <c r="P417" s="13">
        <v>0.67500000000000004</v>
      </c>
      <c r="Q417" s="84" t="s">
        <v>1095</v>
      </c>
      <c r="R417" s="84" t="s">
        <v>149</v>
      </c>
      <c r="S417" s="84" t="str">
        <f>IF(T417="", "", IFERROR(VLOOKUP(T417, colorList!A:B,2,FALSE),""))</f>
        <v>fekete</v>
      </c>
      <c r="T417" s="84" t="str">
        <f t="shared" si="20"/>
        <v>schwarz</v>
      </c>
    </row>
    <row r="418" spans="1:20" ht="60" customHeight="1" x14ac:dyDescent="0.25">
      <c r="A418" s="4" t="s">
        <v>1098</v>
      </c>
      <c r="B418" s="4" t="str">
        <f t="shared" si="21"/>
        <v>32</v>
      </c>
      <c r="C418" s="4" t="str">
        <f t="shared" si="19"/>
        <v>32</v>
      </c>
      <c r="D418" s="84">
        <v>32</v>
      </c>
      <c r="E418" s="4" t="s">
        <v>1093</v>
      </c>
      <c r="F418" s="4" t="s">
        <v>1099</v>
      </c>
      <c r="G418" s="15" t="s">
        <v>270</v>
      </c>
      <c r="H418" s="16" t="s">
        <v>271</v>
      </c>
      <c r="I418" s="15" t="s">
        <v>272</v>
      </c>
      <c r="J418" s="15" t="s">
        <v>1031</v>
      </c>
      <c r="K418" s="15" t="s">
        <v>1056</v>
      </c>
      <c r="L418" s="6" t="s">
        <v>1076</v>
      </c>
      <c r="M418" s="16">
        <v>4057962162662</v>
      </c>
      <c r="N418" s="15">
        <v>99.95</v>
      </c>
      <c r="O418" s="13" t="s">
        <v>28</v>
      </c>
      <c r="P418" s="15">
        <v>0.67500000000000004</v>
      </c>
      <c r="Q418" s="84" t="s">
        <v>1095</v>
      </c>
      <c r="R418" s="84" t="s">
        <v>149</v>
      </c>
      <c r="S418" s="84" t="str">
        <f>IF(T418="", "", IFERROR(VLOOKUP(T418, colorList!A:B,2,FALSE),""))</f>
        <v>fekete</v>
      </c>
      <c r="T418" s="84" t="str">
        <f t="shared" si="20"/>
        <v>schwarz</v>
      </c>
    </row>
    <row r="419" spans="1:20" ht="60" customHeight="1" x14ac:dyDescent="0.25">
      <c r="A419" s="3" t="s">
        <v>1100</v>
      </c>
      <c r="B419" s="4" t="str">
        <f t="shared" si="21"/>
        <v>33</v>
      </c>
      <c r="C419" s="4" t="str">
        <f t="shared" si="19"/>
        <v>33</v>
      </c>
      <c r="D419" s="84">
        <v>33</v>
      </c>
      <c r="E419" s="4" t="s">
        <v>1093</v>
      </c>
      <c r="F419" s="3" t="s">
        <v>1101</v>
      </c>
      <c r="G419" s="13" t="s">
        <v>270</v>
      </c>
      <c r="H419" s="14" t="s">
        <v>271</v>
      </c>
      <c r="I419" s="13" t="s">
        <v>272</v>
      </c>
      <c r="J419" s="13" t="s">
        <v>1031</v>
      </c>
      <c r="K419" s="15" t="s">
        <v>1056</v>
      </c>
      <c r="L419" s="5" t="s">
        <v>1076</v>
      </c>
      <c r="M419" s="14">
        <v>4057962162679</v>
      </c>
      <c r="N419" s="13">
        <v>99.95</v>
      </c>
      <c r="O419" s="13" t="s">
        <v>28</v>
      </c>
      <c r="P419" s="13">
        <v>0.67500000000000004</v>
      </c>
      <c r="Q419" s="84" t="s">
        <v>1095</v>
      </c>
      <c r="R419" s="84" t="s">
        <v>149</v>
      </c>
      <c r="S419" s="84" t="str">
        <f>IF(T419="", "", IFERROR(VLOOKUP(T419, colorList!A:B,2,FALSE),""))</f>
        <v>fekete</v>
      </c>
      <c r="T419" s="84" t="str">
        <f t="shared" si="20"/>
        <v>schwarz</v>
      </c>
    </row>
    <row r="420" spans="1:20" ht="60" customHeight="1" x14ac:dyDescent="0.25">
      <c r="A420" s="4" t="s">
        <v>1102</v>
      </c>
      <c r="B420" s="4" t="str">
        <f t="shared" si="21"/>
        <v>34</v>
      </c>
      <c r="C420" s="4" t="str">
        <f t="shared" si="19"/>
        <v>34</v>
      </c>
      <c r="D420" s="84">
        <v>34</v>
      </c>
      <c r="E420" s="4" t="s">
        <v>1093</v>
      </c>
      <c r="F420" s="4" t="s">
        <v>1103</v>
      </c>
      <c r="G420" s="15" t="s">
        <v>270</v>
      </c>
      <c r="H420" s="16" t="s">
        <v>271</v>
      </c>
      <c r="I420" s="15" t="s">
        <v>272</v>
      </c>
      <c r="J420" s="15" t="s">
        <v>1031</v>
      </c>
      <c r="K420" s="15" t="s">
        <v>1056</v>
      </c>
      <c r="L420" s="6" t="s">
        <v>1076</v>
      </c>
      <c r="M420" s="16">
        <v>4057962162686</v>
      </c>
      <c r="N420" s="15">
        <v>99.95</v>
      </c>
      <c r="O420" s="13" t="s">
        <v>28</v>
      </c>
      <c r="P420" s="15">
        <v>0.67500000000000004</v>
      </c>
      <c r="Q420" s="84" t="s">
        <v>1095</v>
      </c>
      <c r="R420" s="84" t="s">
        <v>149</v>
      </c>
      <c r="S420" s="84" t="str">
        <f>IF(T420="", "", IFERROR(VLOOKUP(T420, colorList!A:B,2,FALSE),""))</f>
        <v>fekete</v>
      </c>
      <c r="T420" s="84" t="str">
        <f t="shared" si="20"/>
        <v>schwarz</v>
      </c>
    </row>
    <row r="421" spans="1:20" ht="60" customHeight="1" x14ac:dyDescent="0.25">
      <c r="A421" s="3" t="s">
        <v>1104</v>
      </c>
      <c r="B421" s="4" t="str">
        <f t="shared" si="21"/>
        <v>35</v>
      </c>
      <c r="C421" s="4" t="str">
        <f t="shared" si="19"/>
        <v>35</v>
      </c>
      <c r="D421" s="84">
        <v>35</v>
      </c>
      <c r="E421" s="4" t="s">
        <v>1093</v>
      </c>
      <c r="F421" s="3" t="s">
        <v>1105</v>
      </c>
      <c r="G421" s="13" t="s">
        <v>270</v>
      </c>
      <c r="H421" s="14" t="s">
        <v>271</v>
      </c>
      <c r="I421" s="13" t="s">
        <v>272</v>
      </c>
      <c r="J421" s="13" t="s">
        <v>1031</v>
      </c>
      <c r="K421" s="15" t="s">
        <v>1056</v>
      </c>
      <c r="L421" s="5" t="s">
        <v>1076</v>
      </c>
      <c r="M421" s="14">
        <v>4057962162693</v>
      </c>
      <c r="N421" s="13">
        <v>99.95</v>
      </c>
      <c r="O421" s="13" t="s">
        <v>28</v>
      </c>
      <c r="P421" s="13">
        <v>0.67500000000000004</v>
      </c>
      <c r="Q421" s="84" t="s">
        <v>1095</v>
      </c>
      <c r="R421" s="84" t="s">
        <v>149</v>
      </c>
      <c r="S421" s="84" t="str">
        <f>IF(T421="", "", IFERROR(VLOOKUP(T421, colorList!A:B,2,FALSE),""))</f>
        <v>fekete</v>
      </c>
      <c r="T421" s="84" t="str">
        <f t="shared" si="20"/>
        <v>schwarz</v>
      </c>
    </row>
    <row r="422" spans="1:20" ht="60" customHeight="1" x14ac:dyDescent="0.25">
      <c r="A422" s="4" t="s">
        <v>1106</v>
      </c>
      <c r="B422" s="4" t="str">
        <f t="shared" si="21"/>
        <v>36</v>
      </c>
      <c r="C422" s="4" t="str">
        <f t="shared" si="19"/>
        <v>36</v>
      </c>
      <c r="D422" s="84">
        <v>36</v>
      </c>
      <c r="E422" s="4" t="s">
        <v>1107</v>
      </c>
      <c r="F422" s="4" t="s">
        <v>1108</v>
      </c>
      <c r="G422" s="15" t="s">
        <v>270</v>
      </c>
      <c r="H422" s="16" t="s">
        <v>271</v>
      </c>
      <c r="I422" s="15" t="s">
        <v>272</v>
      </c>
      <c r="J422" s="15" t="s">
        <v>1031</v>
      </c>
      <c r="K422" s="15" t="s">
        <v>1056</v>
      </c>
      <c r="L422" s="6" t="s">
        <v>1076</v>
      </c>
      <c r="M422" s="16">
        <v>4057962162464</v>
      </c>
      <c r="N422" s="15">
        <v>109.95</v>
      </c>
      <c r="O422" s="13" t="s">
        <v>28</v>
      </c>
      <c r="P422" s="15">
        <v>0.67500000000000004</v>
      </c>
      <c r="Q422" s="84" t="s">
        <v>1095</v>
      </c>
      <c r="R422" s="84" t="s">
        <v>149</v>
      </c>
      <c r="S422" s="84" t="str">
        <f>IF(T422="", "", IFERROR(VLOOKUP(T422, colorList!A:B,2,FALSE),""))</f>
        <v>fekete</v>
      </c>
      <c r="T422" s="84" t="str">
        <f t="shared" si="20"/>
        <v>schwarz</v>
      </c>
    </row>
    <row r="423" spans="1:20" ht="60" customHeight="1" x14ac:dyDescent="0.25">
      <c r="A423" s="3" t="s">
        <v>1109</v>
      </c>
      <c r="B423" s="4" t="str">
        <f t="shared" si="21"/>
        <v>37</v>
      </c>
      <c r="C423" s="4" t="str">
        <f t="shared" si="19"/>
        <v>37</v>
      </c>
      <c r="D423" s="84">
        <v>37</v>
      </c>
      <c r="E423" s="4" t="s">
        <v>1107</v>
      </c>
      <c r="F423" s="3" t="s">
        <v>1110</v>
      </c>
      <c r="G423" s="13" t="s">
        <v>270</v>
      </c>
      <c r="H423" s="14" t="s">
        <v>271</v>
      </c>
      <c r="I423" s="13" t="s">
        <v>272</v>
      </c>
      <c r="J423" s="13" t="s">
        <v>1031</v>
      </c>
      <c r="K423" s="15" t="s">
        <v>1056</v>
      </c>
      <c r="L423" s="5" t="s">
        <v>1076</v>
      </c>
      <c r="M423" s="14">
        <v>4057962162471</v>
      </c>
      <c r="N423" s="13">
        <v>109.95</v>
      </c>
      <c r="O423" s="13" t="s">
        <v>28</v>
      </c>
      <c r="P423" s="13">
        <v>0.67500000000000004</v>
      </c>
      <c r="Q423" s="84" t="s">
        <v>1095</v>
      </c>
      <c r="R423" s="84" t="s">
        <v>149</v>
      </c>
      <c r="S423" s="84" t="str">
        <f>IF(T423="", "", IFERROR(VLOOKUP(T423, colorList!A:B,2,FALSE),""))</f>
        <v>fekete</v>
      </c>
      <c r="T423" s="84" t="str">
        <f t="shared" si="20"/>
        <v>schwarz</v>
      </c>
    </row>
    <row r="424" spans="1:20" ht="60" customHeight="1" x14ac:dyDescent="0.25">
      <c r="A424" s="4" t="s">
        <v>1111</v>
      </c>
      <c r="B424" s="4" t="str">
        <f t="shared" si="21"/>
        <v>38</v>
      </c>
      <c r="C424" s="4" t="str">
        <f t="shared" si="19"/>
        <v>38</v>
      </c>
      <c r="D424" s="84">
        <v>38</v>
      </c>
      <c r="E424" s="4" t="s">
        <v>1107</v>
      </c>
      <c r="F424" s="4" t="s">
        <v>1112</v>
      </c>
      <c r="G424" s="15" t="s">
        <v>270</v>
      </c>
      <c r="H424" s="16" t="s">
        <v>271</v>
      </c>
      <c r="I424" s="15" t="s">
        <v>272</v>
      </c>
      <c r="J424" s="15" t="s">
        <v>1031</v>
      </c>
      <c r="K424" s="15" t="s">
        <v>1056</v>
      </c>
      <c r="L424" s="6" t="s">
        <v>1076</v>
      </c>
      <c r="M424" s="16">
        <v>4057962162488</v>
      </c>
      <c r="N424" s="15">
        <v>109.95</v>
      </c>
      <c r="O424" s="13" t="s">
        <v>28</v>
      </c>
      <c r="P424" s="15">
        <v>0.67500000000000004</v>
      </c>
      <c r="Q424" s="84" t="s">
        <v>1095</v>
      </c>
      <c r="R424" s="84" t="s">
        <v>149</v>
      </c>
      <c r="S424" s="84" t="str">
        <f>IF(T424="", "", IFERROR(VLOOKUP(T424, colorList!A:B,2,FALSE),""))</f>
        <v>fekete</v>
      </c>
      <c r="T424" s="84" t="str">
        <f t="shared" si="20"/>
        <v>schwarz</v>
      </c>
    </row>
    <row r="425" spans="1:20" ht="60" customHeight="1" x14ac:dyDescent="0.25">
      <c r="A425" s="3" t="s">
        <v>1113</v>
      </c>
      <c r="B425" s="4" t="str">
        <f t="shared" si="21"/>
        <v>39</v>
      </c>
      <c r="C425" s="4" t="str">
        <f t="shared" si="19"/>
        <v>39</v>
      </c>
      <c r="D425" s="84">
        <v>39</v>
      </c>
      <c r="E425" s="4" t="s">
        <v>1107</v>
      </c>
      <c r="F425" s="3" t="s">
        <v>1114</v>
      </c>
      <c r="G425" s="13" t="s">
        <v>270</v>
      </c>
      <c r="H425" s="14" t="s">
        <v>271</v>
      </c>
      <c r="I425" s="13" t="s">
        <v>272</v>
      </c>
      <c r="J425" s="13" t="s">
        <v>1031</v>
      </c>
      <c r="K425" s="15" t="s">
        <v>1056</v>
      </c>
      <c r="L425" s="5" t="s">
        <v>1076</v>
      </c>
      <c r="M425" s="14">
        <v>4057962162495</v>
      </c>
      <c r="N425" s="13">
        <v>109.95</v>
      </c>
      <c r="O425" s="13" t="s">
        <v>28</v>
      </c>
      <c r="P425" s="13">
        <v>0.67500000000000004</v>
      </c>
      <c r="Q425" s="84" t="s">
        <v>1095</v>
      </c>
      <c r="R425" s="84" t="s">
        <v>149</v>
      </c>
      <c r="S425" s="84" t="str">
        <f>IF(T425="", "", IFERROR(VLOOKUP(T425, colorList!A:B,2,FALSE),""))</f>
        <v>fekete</v>
      </c>
      <c r="T425" s="84" t="str">
        <f t="shared" si="20"/>
        <v>schwarz</v>
      </c>
    </row>
    <row r="426" spans="1:20" ht="60" customHeight="1" x14ac:dyDescent="0.25">
      <c r="A426" s="4" t="s">
        <v>1115</v>
      </c>
      <c r="B426" s="4" t="str">
        <f t="shared" si="21"/>
        <v>40</v>
      </c>
      <c r="C426" s="4" t="str">
        <f t="shared" si="19"/>
        <v>40</v>
      </c>
      <c r="D426" s="84">
        <v>40</v>
      </c>
      <c r="E426" s="4" t="s">
        <v>1107</v>
      </c>
      <c r="F426" s="4" t="s">
        <v>1116</v>
      </c>
      <c r="G426" s="15" t="s">
        <v>270</v>
      </c>
      <c r="H426" s="16" t="s">
        <v>271</v>
      </c>
      <c r="I426" s="15" t="s">
        <v>272</v>
      </c>
      <c r="J426" s="15" t="s">
        <v>1031</v>
      </c>
      <c r="K426" s="15" t="s">
        <v>1056</v>
      </c>
      <c r="L426" s="6" t="s">
        <v>1076</v>
      </c>
      <c r="M426" s="16">
        <v>4057962162501</v>
      </c>
      <c r="N426" s="15">
        <v>109.95</v>
      </c>
      <c r="O426" s="13" t="s">
        <v>28</v>
      </c>
      <c r="P426" s="15">
        <v>0.67500000000000004</v>
      </c>
      <c r="Q426" s="84" t="s">
        <v>1095</v>
      </c>
      <c r="R426" s="84" t="s">
        <v>149</v>
      </c>
      <c r="S426" s="84" t="str">
        <f>IF(T426="", "", IFERROR(VLOOKUP(T426, colorList!A:B,2,FALSE),""))</f>
        <v>fekete</v>
      </c>
      <c r="T426" s="84" t="str">
        <f t="shared" si="20"/>
        <v>schwarz</v>
      </c>
    </row>
    <row r="427" spans="1:20" ht="60" customHeight="1" x14ac:dyDescent="0.25">
      <c r="A427" s="3" t="s">
        <v>1117</v>
      </c>
      <c r="B427" s="4" t="str">
        <f t="shared" si="21"/>
        <v>41</v>
      </c>
      <c r="C427" s="4" t="str">
        <f t="shared" si="19"/>
        <v>41</v>
      </c>
      <c r="D427" s="84">
        <v>41</v>
      </c>
      <c r="E427" s="4" t="s">
        <v>1107</v>
      </c>
      <c r="F427" s="3" t="s">
        <v>1118</v>
      </c>
      <c r="G427" s="13" t="s">
        <v>270</v>
      </c>
      <c r="H427" s="14" t="s">
        <v>271</v>
      </c>
      <c r="I427" s="13" t="s">
        <v>272</v>
      </c>
      <c r="J427" s="13" t="s">
        <v>1031</v>
      </c>
      <c r="K427" s="15" t="s">
        <v>1056</v>
      </c>
      <c r="L427" s="5" t="s">
        <v>1076</v>
      </c>
      <c r="M427" s="14">
        <v>4057962162518</v>
      </c>
      <c r="N427" s="13">
        <v>109.95</v>
      </c>
      <c r="O427" s="13" t="s">
        <v>28</v>
      </c>
      <c r="P427" s="13">
        <v>0.67500000000000004</v>
      </c>
      <c r="Q427" s="84" t="s">
        <v>1095</v>
      </c>
      <c r="R427" s="84" t="s">
        <v>149</v>
      </c>
      <c r="S427" s="84" t="str">
        <f>IF(T427="", "", IFERROR(VLOOKUP(T427, colorList!A:B,2,FALSE),""))</f>
        <v>fekete</v>
      </c>
      <c r="T427" s="84" t="str">
        <f t="shared" si="20"/>
        <v>schwarz</v>
      </c>
    </row>
    <row r="428" spans="1:20" ht="60" customHeight="1" x14ac:dyDescent="0.25">
      <c r="A428" s="4" t="s">
        <v>1119</v>
      </c>
      <c r="B428" s="4" t="str">
        <f t="shared" si="21"/>
        <v>36</v>
      </c>
      <c r="C428" s="4" t="str">
        <f t="shared" si="19"/>
        <v>36</v>
      </c>
      <c r="D428" s="84">
        <v>36</v>
      </c>
      <c r="E428" s="4" t="s">
        <v>1120</v>
      </c>
      <c r="F428" s="4" t="s">
        <v>1121</v>
      </c>
      <c r="G428" s="15" t="s">
        <v>270</v>
      </c>
      <c r="H428" s="16" t="s">
        <v>271</v>
      </c>
      <c r="I428" s="15" t="s">
        <v>272</v>
      </c>
      <c r="J428" s="15" t="s">
        <v>1031</v>
      </c>
      <c r="K428" s="15" t="s">
        <v>1056</v>
      </c>
      <c r="L428" s="6" t="s">
        <v>1076</v>
      </c>
      <c r="M428" s="16">
        <v>4057962213500</v>
      </c>
      <c r="N428" s="15">
        <v>109.95</v>
      </c>
      <c r="O428" s="13" t="s">
        <v>28</v>
      </c>
      <c r="P428" s="15">
        <v>0.7</v>
      </c>
      <c r="Q428" s="84" t="s">
        <v>1122</v>
      </c>
      <c r="R428" s="84" t="s">
        <v>149</v>
      </c>
      <c r="S428" s="84" t="str">
        <f>IF(T428="", "", IFERROR(VLOOKUP(T428, colorList!A:B,2,FALSE),""))</f>
        <v>fekete</v>
      </c>
      <c r="T428" s="84" t="str">
        <f t="shared" si="20"/>
        <v>schwarz</v>
      </c>
    </row>
    <row r="429" spans="1:20" ht="60" customHeight="1" x14ac:dyDescent="0.25">
      <c r="A429" s="3" t="s">
        <v>1123</v>
      </c>
      <c r="B429" s="4" t="str">
        <f t="shared" si="21"/>
        <v>37</v>
      </c>
      <c r="C429" s="4" t="str">
        <f t="shared" si="19"/>
        <v>37</v>
      </c>
      <c r="D429" s="84">
        <v>37</v>
      </c>
      <c r="E429" s="4" t="s">
        <v>1120</v>
      </c>
      <c r="F429" s="3" t="s">
        <v>1124</v>
      </c>
      <c r="G429" s="13" t="s">
        <v>270</v>
      </c>
      <c r="H429" s="14" t="s">
        <v>271</v>
      </c>
      <c r="I429" s="13" t="s">
        <v>272</v>
      </c>
      <c r="J429" s="13" t="s">
        <v>1031</v>
      </c>
      <c r="K429" s="15" t="s">
        <v>1056</v>
      </c>
      <c r="L429" s="5" t="s">
        <v>1076</v>
      </c>
      <c r="M429" s="14">
        <v>4057962213517</v>
      </c>
      <c r="N429" s="13">
        <v>109.95</v>
      </c>
      <c r="O429" s="13" t="s">
        <v>28</v>
      </c>
      <c r="P429" s="13">
        <v>0.7</v>
      </c>
      <c r="Q429" s="84" t="s">
        <v>1122</v>
      </c>
      <c r="R429" s="84" t="s">
        <v>149</v>
      </c>
      <c r="S429" s="84" t="str">
        <f>IF(T429="", "", IFERROR(VLOOKUP(T429, colorList!A:B,2,FALSE),""))</f>
        <v>fekete</v>
      </c>
      <c r="T429" s="84" t="str">
        <f t="shared" si="20"/>
        <v>schwarz</v>
      </c>
    </row>
    <row r="430" spans="1:20" ht="60" customHeight="1" x14ac:dyDescent="0.25">
      <c r="A430" s="4" t="s">
        <v>1125</v>
      </c>
      <c r="B430" s="4" t="str">
        <f t="shared" si="21"/>
        <v>38</v>
      </c>
      <c r="C430" s="4" t="str">
        <f t="shared" si="19"/>
        <v>38</v>
      </c>
      <c r="D430" s="84">
        <v>38</v>
      </c>
      <c r="E430" s="4" t="s">
        <v>1120</v>
      </c>
      <c r="F430" s="4" t="s">
        <v>1126</v>
      </c>
      <c r="G430" s="15" t="s">
        <v>270</v>
      </c>
      <c r="H430" s="16" t="s">
        <v>271</v>
      </c>
      <c r="I430" s="15" t="s">
        <v>272</v>
      </c>
      <c r="J430" s="15" t="s">
        <v>1031</v>
      </c>
      <c r="K430" s="15" t="s">
        <v>1056</v>
      </c>
      <c r="L430" s="6" t="s">
        <v>1076</v>
      </c>
      <c r="M430" s="16">
        <v>4057962213524</v>
      </c>
      <c r="N430" s="15">
        <v>109.95</v>
      </c>
      <c r="O430" s="13" t="s">
        <v>28</v>
      </c>
      <c r="P430" s="15">
        <v>0.7</v>
      </c>
      <c r="Q430" s="84" t="s">
        <v>1122</v>
      </c>
      <c r="R430" s="84" t="s">
        <v>149</v>
      </c>
      <c r="S430" s="84" t="str">
        <f>IF(T430="", "", IFERROR(VLOOKUP(T430, colorList!A:B,2,FALSE),""))</f>
        <v>fekete</v>
      </c>
      <c r="T430" s="84" t="str">
        <f t="shared" si="20"/>
        <v>schwarz</v>
      </c>
    </row>
    <row r="431" spans="1:20" ht="60" customHeight="1" x14ac:dyDescent="0.25">
      <c r="A431" s="3" t="s">
        <v>1127</v>
      </c>
      <c r="B431" s="4" t="str">
        <f t="shared" si="21"/>
        <v>39</v>
      </c>
      <c r="C431" s="4" t="str">
        <f t="shared" si="19"/>
        <v>39</v>
      </c>
      <c r="D431" s="84">
        <v>39</v>
      </c>
      <c r="E431" s="4" t="s">
        <v>1120</v>
      </c>
      <c r="F431" s="3" t="s">
        <v>1128</v>
      </c>
      <c r="G431" s="13" t="s">
        <v>270</v>
      </c>
      <c r="H431" s="14" t="s">
        <v>271</v>
      </c>
      <c r="I431" s="13" t="s">
        <v>272</v>
      </c>
      <c r="J431" s="13" t="s">
        <v>1031</v>
      </c>
      <c r="K431" s="15" t="s">
        <v>1056</v>
      </c>
      <c r="L431" s="5" t="s">
        <v>1076</v>
      </c>
      <c r="M431" s="14">
        <v>4057962213531</v>
      </c>
      <c r="N431" s="13">
        <v>109.95</v>
      </c>
      <c r="O431" s="13" t="s">
        <v>28</v>
      </c>
      <c r="P431" s="13">
        <v>0.7</v>
      </c>
      <c r="Q431" s="84" t="s">
        <v>1122</v>
      </c>
      <c r="R431" s="84" t="s">
        <v>149</v>
      </c>
      <c r="S431" s="84" t="str">
        <f>IF(T431="", "", IFERROR(VLOOKUP(T431, colorList!A:B,2,FALSE),""))</f>
        <v>fekete</v>
      </c>
      <c r="T431" s="84" t="str">
        <f t="shared" si="20"/>
        <v>schwarz</v>
      </c>
    </row>
    <row r="432" spans="1:20" s="75" customFormat="1" ht="60" customHeight="1" x14ac:dyDescent="0.25">
      <c r="A432" s="4" t="s">
        <v>1129</v>
      </c>
      <c r="B432" s="4" t="str">
        <f t="shared" si="21"/>
        <v>40</v>
      </c>
      <c r="C432" s="4" t="str">
        <f t="shared" si="19"/>
        <v>40</v>
      </c>
      <c r="D432" s="84">
        <v>40</v>
      </c>
      <c r="E432" s="4" t="s">
        <v>1120</v>
      </c>
      <c r="F432" s="4" t="s">
        <v>1130</v>
      </c>
      <c r="G432" s="15" t="s">
        <v>270</v>
      </c>
      <c r="H432" s="16" t="s">
        <v>271</v>
      </c>
      <c r="I432" s="15" t="s">
        <v>272</v>
      </c>
      <c r="J432" s="15" t="s">
        <v>1031</v>
      </c>
      <c r="K432" s="15" t="s">
        <v>1056</v>
      </c>
      <c r="L432" s="6" t="s">
        <v>1076</v>
      </c>
      <c r="M432" s="16">
        <v>4057962213548</v>
      </c>
      <c r="N432" s="15">
        <v>109.95</v>
      </c>
      <c r="O432" s="13" t="s">
        <v>28</v>
      </c>
      <c r="P432" s="15">
        <v>0.7</v>
      </c>
      <c r="Q432" s="84" t="s">
        <v>1122</v>
      </c>
      <c r="R432" s="84" t="s">
        <v>149</v>
      </c>
      <c r="S432" s="84" t="str">
        <f>IF(T432="", "", IFERROR(VLOOKUP(T432, colorList!A:B,2,FALSE),""))</f>
        <v>fekete</v>
      </c>
      <c r="T432" s="84" t="str">
        <f t="shared" si="20"/>
        <v>schwarz</v>
      </c>
    </row>
    <row r="433" spans="1:20" ht="60" customHeight="1" x14ac:dyDescent="0.25">
      <c r="A433" s="3" t="s">
        <v>1131</v>
      </c>
      <c r="B433" s="4" t="str">
        <f t="shared" si="21"/>
        <v>41</v>
      </c>
      <c r="C433" s="4" t="str">
        <f t="shared" si="19"/>
        <v>41</v>
      </c>
      <c r="D433" s="84">
        <v>41</v>
      </c>
      <c r="E433" s="4" t="s">
        <v>1120</v>
      </c>
      <c r="F433" s="3" t="s">
        <v>1132</v>
      </c>
      <c r="G433" s="13" t="s">
        <v>270</v>
      </c>
      <c r="H433" s="14" t="s">
        <v>271</v>
      </c>
      <c r="I433" s="13" t="s">
        <v>272</v>
      </c>
      <c r="J433" s="13" t="s">
        <v>1031</v>
      </c>
      <c r="K433" s="15" t="s">
        <v>1056</v>
      </c>
      <c r="L433" s="5" t="s">
        <v>1076</v>
      </c>
      <c r="M433" s="14">
        <v>4057962213555</v>
      </c>
      <c r="N433" s="13">
        <v>109.95</v>
      </c>
      <c r="O433" s="13" t="s">
        <v>28</v>
      </c>
      <c r="P433" s="13">
        <v>0.7</v>
      </c>
      <c r="Q433" s="84" t="s">
        <v>1122</v>
      </c>
      <c r="R433" s="84" t="s">
        <v>149</v>
      </c>
      <c r="S433" s="84" t="str">
        <f>IF(T433="", "", IFERROR(VLOOKUP(T433, colorList!A:B,2,FALSE),""))</f>
        <v>fekete</v>
      </c>
      <c r="T433" s="84" t="str">
        <f t="shared" si="20"/>
        <v>schwarz</v>
      </c>
    </row>
    <row r="434" spans="1:20" ht="60" customHeight="1" x14ac:dyDescent="0.25">
      <c r="A434" s="4" t="s">
        <v>1133</v>
      </c>
      <c r="B434" s="4" t="str">
        <f t="shared" si="21"/>
        <v>42</v>
      </c>
      <c r="C434" s="4" t="str">
        <f t="shared" si="19"/>
        <v>42</v>
      </c>
      <c r="D434" s="84">
        <v>42</v>
      </c>
      <c r="E434" s="4" t="s">
        <v>1120</v>
      </c>
      <c r="F434" s="4" t="s">
        <v>1134</v>
      </c>
      <c r="G434" s="15" t="s">
        <v>270</v>
      </c>
      <c r="H434" s="16" t="s">
        <v>271</v>
      </c>
      <c r="I434" s="15" t="s">
        <v>272</v>
      </c>
      <c r="J434" s="15" t="s">
        <v>1031</v>
      </c>
      <c r="K434" s="15" t="s">
        <v>1056</v>
      </c>
      <c r="L434" s="6" t="s">
        <v>1076</v>
      </c>
      <c r="M434" s="16">
        <v>4057962213562</v>
      </c>
      <c r="N434" s="15">
        <v>109.95</v>
      </c>
      <c r="O434" s="13" t="s">
        <v>28</v>
      </c>
      <c r="P434" s="15">
        <v>0.7</v>
      </c>
      <c r="Q434" s="84" t="s">
        <v>1122</v>
      </c>
      <c r="R434" s="84" t="s">
        <v>149</v>
      </c>
      <c r="S434" s="84" t="str">
        <f>IF(T434="", "", IFERROR(VLOOKUP(T434, colorList!A:B,2,FALSE),""))</f>
        <v>fekete</v>
      </c>
      <c r="T434" s="84" t="str">
        <f t="shared" si="20"/>
        <v>schwarz</v>
      </c>
    </row>
    <row r="435" spans="1:20" ht="60" customHeight="1" x14ac:dyDescent="0.25">
      <c r="A435" s="3" t="s">
        <v>1135</v>
      </c>
      <c r="B435" s="4" t="str">
        <f t="shared" si="21"/>
        <v>43</v>
      </c>
      <c r="C435" s="4" t="str">
        <f t="shared" si="19"/>
        <v>43</v>
      </c>
      <c r="D435" s="84">
        <v>43</v>
      </c>
      <c r="E435" s="4" t="s">
        <v>1120</v>
      </c>
      <c r="F435" s="3" t="s">
        <v>1136</v>
      </c>
      <c r="G435" s="13" t="s">
        <v>270</v>
      </c>
      <c r="H435" s="14" t="s">
        <v>271</v>
      </c>
      <c r="I435" s="13" t="s">
        <v>272</v>
      </c>
      <c r="J435" s="13" t="s">
        <v>1031</v>
      </c>
      <c r="K435" s="15" t="s">
        <v>1056</v>
      </c>
      <c r="L435" s="5" t="s">
        <v>1076</v>
      </c>
      <c r="M435" s="14">
        <v>4057962213579</v>
      </c>
      <c r="N435" s="13">
        <v>109.95</v>
      </c>
      <c r="O435" s="13" t="s">
        <v>28</v>
      </c>
      <c r="P435" s="13">
        <v>0.7</v>
      </c>
      <c r="Q435" s="84" t="s">
        <v>1122</v>
      </c>
      <c r="R435" s="84" t="s">
        <v>149</v>
      </c>
      <c r="S435" s="84" t="str">
        <f>IF(T435="", "", IFERROR(VLOOKUP(T435, colorList!A:B,2,FALSE),""))</f>
        <v>fekete</v>
      </c>
      <c r="T435" s="84" t="str">
        <f t="shared" si="20"/>
        <v>schwarz</v>
      </c>
    </row>
    <row r="436" spans="1:20" ht="60" customHeight="1" x14ac:dyDescent="0.25">
      <c r="A436" s="4" t="s">
        <v>1137</v>
      </c>
      <c r="B436" s="4" t="str">
        <f t="shared" si="21"/>
        <v>36</v>
      </c>
      <c r="C436" s="4" t="str">
        <f t="shared" si="19"/>
        <v>36</v>
      </c>
      <c r="D436" s="84">
        <v>36</v>
      </c>
      <c r="E436" s="4" t="s">
        <v>1138</v>
      </c>
      <c r="F436" s="4" t="s">
        <v>1139</v>
      </c>
      <c r="G436" s="15" t="s">
        <v>270</v>
      </c>
      <c r="H436" s="16" t="s">
        <v>271</v>
      </c>
      <c r="I436" s="15" t="s">
        <v>272</v>
      </c>
      <c r="J436" s="15" t="s">
        <v>1031</v>
      </c>
      <c r="K436" s="15" t="s">
        <v>1056</v>
      </c>
      <c r="L436" s="1" t="s">
        <v>1140</v>
      </c>
      <c r="M436" s="16">
        <v>4057962162525</v>
      </c>
      <c r="N436" s="15">
        <v>119.95</v>
      </c>
      <c r="O436" s="13" t="s">
        <v>28</v>
      </c>
      <c r="P436" s="15">
        <v>0.89800000000000002</v>
      </c>
      <c r="Q436" s="84" t="s">
        <v>1141</v>
      </c>
      <c r="R436" s="84" t="s">
        <v>149</v>
      </c>
      <c r="S436" s="84" t="str">
        <f>IF(T436="", "", IFERROR(VLOOKUP(T436, colorList!A:B,2,FALSE),""))</f>
        <v>fekete</v>
      </c>
      <c r="T436" s="84" t="str">
        <f t="shared" si="20"/>
        <v>schwarz</v>
      </c>
    </row>
    <row r="437" spans="1:20" ht="60" customHeight="1" x14ac:dyDescent="0.25">
      <c r="A437" s="3" t="s">
        <v>1142</v>
      </c>
      <c r="B437" s="4" t="str">
        <f t="shared" si="21"/>
        <v>37</v>
      </c>
      <c r="C437" s="4" t="str">
        <f t="shared" si="19"/>
        <v>37</v>
      </c>
      <c r="D437" s="84">
        <v>37</v>
      </c>
      <c r="E437" s="3" t="s">
        <v>1138</v>
      </c>
      <c r="F437" s="3" t="s">
        <v>1143</v>
      </c>
      <c r="G437" s="13" t="s">
        <v>270</v>
      </c>
      <c r="H437" s="14" t="s">
        <v>271</v>
      </c>
      <c r="I437" s="13" t="s">
        <v>272</v>
      </c>
      <c r="J437" s="13" t="s">
        <v>1031</v>
      </c>
      <c r="K437" s="15" t="s">
        <v>1056</v>
      </c>
      <c r="L437" s="2" t="s">
        <v>1140</v>
      </c>
      <c r="M437" s="14">
        <v>4057962162532</v>
      </c>
      <c r="N437" s="13">
        <v>119.95</v>
      </c>
      <c r="O437" s="13" t="s">
        <v>28</v>
      </c>
      <c r="P437" s="13">
        <v>0.89800000000000002</v>
      </c>
      <c r="Q437" s="84" t="s">
        <v>1141</v>
      </c>
      <c r="R437" s="84" t="s">
        <v>149</v>
      </c>
      <c r="S437" s="84" t="str">
        <f>IF(T437="", "", IFERROR(VLOOKUP(T437, colorList!A:B,2,FALSE),""))</f>
        <v>fekete</v>
      </c>
      <c r="T437" s="84" t="str">
        <f t="shared" si="20"/>
        <v>schwarz</v>
      </c>
    </row>
    <row r="438" spans="1:20" ht="60" customHeight="1" x14ac:dyDescent="0.25">
      <c r="A438" s="4" t="s">
        <v>1144</v>
      </c>
      <c r="B438" s="4" t="str">
        <f t="shared" si="21"/>
        <v>38</v>
      </c>
      <c r="C438" s="4" t="str">
        <f t="shared" si="19"/>
        <v>38</v>
      </c>
      <c r="D438" s="84">
        <v>38</v>
      </c>
      <c r="E438" s="4" t="s">
        <v>1138</v>
      </c>
      <c r="F438" s="4" t="s">
        <v>1145</v>
      </c>
      <c r="G438" s="15" t="s">
        <v>270</v>
      </c>
      <c r="H438" s="16" t="s">
        <v>271</v>
      </c>
      <c r="I438" s="15" t="s">
        <v>272</v>
      </c>
      <c r="J438" s="15" t="s">
        <v>1031</v>
      </c>
      <c r="K438" s="15" t="s">
        <v>1056</v>
      </c>
      <c r="L438" s="1" t="s">
        <v>1140</v>
      </c>
      <c r="M438" s="16">
        <v>4057962162549</v>
      </c>
      <c r="N438" s="15">
        <v>119.95</v>
      </c>
      <c r="O438" s="13" t="s">
        <v>28</v>
      </c>
      <c r="P438" s="15">
        <v>0.89800000000000002</v>
      </c>
      <c r="Q438" s="84" t="s">
        <v>1141</v>
      </c>
      <c r="R438" s="84" t="s">
        <v>149</v>
      </c>
      <c r="S438" s="84" t="str">
        <f>IF(T438="", "", IFERROR(VLOOKUP(T438, colorList!A:B,2,FALSE),""))</f>
        <v>fekete</v>
      </c>
      <c r="T438" s="84" t="str">
        <f t="shared" si="20"/>
        <v>schwarz</v>
      </c>
    </row>
    <row r="439" spans="1:20" ht="60" customHeight="1" x14ac:dyDescent="0.25">
      <c r="A439" s="3" t="s">
        <v>1146</v>
      </c>
      <c r="B439" s="4" t="str">
        <f t="shared" si="21"/>
        <v>39</v>
      </c>
      <c r="C439" s="4" t="str">
        <f t="shared" si="19"/>
        <v>39</v>
      </c>
      <c r="D439" s="84">
        <v>39</v>
      </c>
      <c r="E439" s="3" t="s">
        <v>1138</v>
      </c>
      <c r="F439" s="3" t="s">
        <v>1147</v>
      </c>
      <c r="G439" s="13" t="s">
        <v>270</v>
      </c>
      <c r="H439" s="14" t="s">
        <v>271</v>
      </c>
      <c r="I439" s="13" t="s">
        <v>272</v>
      </c>
      <c r="J439" s="13" t="s">
        <v>1031</v>
      </c>
      <c r="K439" s="15" t="s">
        <v>1056</v>
      </c>
      <c r="L439" s="2" t="s">
        <v>1140</v>
      </c>
      <c r="M439" s="14">
        <v>4057962162556</v>
      </c>
      <c r="N439" s="13">
        <v>119.95</v>
      </c>
      <c r="O439" s="13" t="s">
        <v>28</v>
      </c>
      <c r="P439" s="13">
        <v>0.89800000000000002</v>
      </c>
      <c r="Q439" s="84" t="s">
        <v>1141</v>
      </c>
      <c r="R439" s="84" t="s">
        <v>149</v>
      </c>
      <c r="S439" s="84" t="str">
        <f>IF(T439="", "", IFERROR(VLOOKUP(T439, colorList!A:B,2,FALSE),""))</f>
        <v>fekete</v>
      </c>
      <c r="T439" s="84" t="str">
        <f t="shared" si="20"/>
        <v>schwarz</v>
      </c>
    </row>
    <row r="440" spans="1:20" ht="60" customHeight="1" x14ac:dyDescent="0.25">
      <c r="A440" s="4" t="s">
        <v>1148</v>
      </c>
      <c r="B440" s="4" t="str">
        <f t="shared" si="21"/>
        <v>40</v>
      </c>
      <c r="C440" s="4" t="str">
        <f t="shared" si="19"/>
        <v>40</v>
      </c>
      <c r="D440" s="84">
        <v>40</v>
      </c>
      <c r="E440" s="4" t="s">
        <v>1138</v>
      </c>
      <c r="F440" s="4" t="s">
        <v>1149</v>
      </c>
      <c r="G440" s="15" t="s">
        <v>270</v>
      </c>
      <c r="H440" s="16" t="s">
        <v>271</v>
      </c>
      <c r="I440" s="15" t="s">
        <v>272</v>
      </c>
      <c r="J440" s="15" t="s">
        <v>1031</v>
      </c>
      <c r="K440" s="15" t="s">
        <v>1056</v>
      </c>
      <c r="L440" s="1" t="s">
        <v>1140</v>
      </c>
      <c r="M440" s="16">
        <v>4057962162563</v>
      </c>
      <c r="N440" s="15">
        <v>119.95</v>
      </c>
      <c r="O440" s="13" t="s">
        <v>28</v>
      </c>
      <c r="P440" s="15">
        <v>0.89800000000000002</v>
      </c>
      <c r="Q440" s="84" t="s">
        <v>1141</v>
      </c>
      <c r="R440" s="84" t="s">
        <v>149</v>
      </c>
      <c r="S440" s="84" t="str">
        <f>IF(T440="", "", IFERROR(VLOOKUP(T440, colorList!A:B,2,FALSE),""))</f>
        <v>fekete</v>
      </c>
      <c r="T440" s="84" t="str">
        <f t="shared" si="20"/>
        <v>schwarz</v>
      </c>
    </row>
    <row r="441" spans="1:20" ht="60" customHeight="1" x14ac:dyDescent="0.25">
      <c r="A441" s="3" t="s">
        <v>1150</v>
      </c>
      <c r="B441" s="4" t="str">
        <f t="shared" si="21"/>
        <v>41</v>
      </c>
      <c r="C441" s="4" t="str">
        <f t="shared" si="19"/>
        <v>41</v>
      </c>
      <c r="D441" s="84">
        <v>41</v>
      </c>
      <c r="E441" s="3" t="s">
        <v>1138</v>
      </c>
      <c r="F441" s="3" t="s">
        <v>1151</v>
      </c>
      <c r="G441" s="13" t="s">
        <v>270</v>
      </c>
      <c r="H441" s="14" t="s">
        <v>271</v>
      </c>
      <c r="I441" s="13" t="s">
        <v>272</v>
      </c>
      <c r="J441" s="13" t="s">
        <v>1031</v>
      </c>
      <c r="K441" s="15" t="s">
        <v>1056</v>
      </c>
      <c r="L441" s="2" t="s">
        <v>1140</v>
      </c>
      <c r="M441" s="14">
        <v>4057962162570</v>
      </c>
      <c r="N441" s="13">
        <v>119.95</v>
      </c>
      <c r="O441" s="13" t="s">
        <v>28</v>
      </c>
      <c r="P441" s="13">
        <v>0.89800000000000002</v>
      </c>
      <c r="Q441" s="84" t="s">
        <v>1141</v>
      </c>
      <c r="R441" s="84" t="s">
        <v>149</v>
      </c>
      <c r="S441" s="84" t="str">
        <f>IF(T441="", "", IFERROR(VLOOKUP(T441, colorList!A:B,2,FALSE),""))</f>
        <v>fekete</v>
      </c>
      <c r="T441" s="84" t="str">
        <f t="shared" si="20"/>
        <v>schwarz</v>
      </c>
    </row>
    <row r="442" spans="1:20" ht="60" customHeight="1" x14ac:dyDescent="0.25">
      <c r="A442" s="4" t="s">
        <v>1152</v>
      </c>
      <c r="B442" s="4" t="str">
        <f t="shared" si="21"/>
        <v>36</v>
      </c>
      <c r="C442" s="4" t="str">
        <f t="shared" si="19"/>
        <v>36</v>
      </c>
      <c r="D442" s="84">
        <v>36</v>
      </c>
      <c r="E442" s="4" t="s">
        <v>1153</v>
      </c>
      <c r="F442" s="4" t="s">
        <v>1154</v>
      </c>
      <c r="G442" s="15" t="s">
        <v>270</v>
      </c>
      <c r="H442" s="16" t="s">
        <v>271</v>
      </c>
      <c r="I442" s="15" t="s">
        <v>272</v>
      </c>
      <c r="J442" s="15" t="s">
        <v>1031</v>
      </c>
      <c r="K442" s="15" t="s">
        <v>1056</v>
      </c>
      <c r="L442" s="6" t="s">
        <v>1155</v>
      </c>
      <c r="M442" s="16">
        <v>4057962163218</v>
      </c>
      <c r="N442" s="15">
        <v>119.95</v>
      </c>
      <c r="O442" s="13" t="s">
        <v>28</v>
      </c>
      <c r="P442" s="15">
        <v>0.67500000000000004</v>
      </c>
      <c r="Q442" s="84" t="s">
        <v>1156</v>
      </c>
      <c r="R442" s="84" t="s">
        <v>149</v>
      </c>
      <c r="S442" s="84" t="str">
        <f>IF(T442="", "", IFERROR(VLOOKUP(T442, colorList!A:B,2,FALSE),""))</f>
        <v>fekete</v>
      </c>
      <c r="T442" s="84" t="str">
        <f t="shared" si="20"/>
        <v>schwarz</v>
      </c>
    </row>
    <row r="443" spans="1:20" ht="60" customHeight="1" x14ac:dyDescent="0.25">
      <c r="A443" s="3" t="s">
        <v>1157</v>
      </c>
      <c r="B443" s="4" t="str">
        <f t="shared" si="21"/>
        <v>37</v>
      </c>
      <c r="C443" s="4" t="str">
        <f t="shared" si="19"/>
        <v>37</v>
      </c>
      <c r="D443" s="84">
        <v>37</v>
      </c>
      <c r="E443" s="3" t="s">
        <v>1153</v>
      </c>
      <c r="F443" s="3" t="s">
        <v>1158</v>
      </c>
      <c r="G443" s="13" t="s">
        <v>270</v>
      </c>
      <c r="H443" s="14" t="s">
        <v>271</v>
      </c>
      <c r="I443" s="13" t="s">
        <v>272</v>
      </c>
      <c r="J443" s="13" t="s">
        <v>1031</v>
      </c>
      <c r="K443" s="15" t="s">
        <v>1056</v>
      </c>
      <c r="L443" s="5" t="s">
        <v>1155</v>
      </c>
      <c r="M443" s="14">
        <v>4057962163225</v>
      </c>
      <c r="N443" s="13">
        <v>119.95</v>
      </c>
      <c r="O443" s="13" t="s">
        <v>28</v>
      </c>
      <c r="P443" s="13">
        <v>0.67500000000000004</v>
      </c>
      <c r="Q443" s="84" t="s">
        <v>1156</v>
      </c>
      <c r="R443" s="84" t="s">
        <v>149</v>
      </c>
      <c r="S443" s="84" t="str">
        <f>IF(T443="", "", IFERROR(VLOOKUP(T443, colorList!A:B,2,FALSE),""))</f>
        <v>fekete</v>
      </c>
      <c r="T443" s="84" t="str">
        <f t="shared" si="20"/>
        <v>schwarz</v>
      </c>
    </row>
    <row r="444" spans="1:20" ht="60" customHeight="1" x14ac:dyDescent="0.25">
      <c r="A444" s="4" t="s">
        <v>1159</v>
      </c>
      <c r="B444" s="4" t="str">
        <f t="shared" si="21"/>
        <v>38</v>
      </c>
      <c r="C444" s="4" t="str">
        <f t="shared" si="19"/>
        <v>38</v>
      </c>
      <c r="D444" s="84">
        <v>38</v>
      </c>
      <c r="E444" s="4" t="s">
        <v>1153</v>
      </c>
      <c r="F444" s="4" t="s">
        <v>1160</v>
      </c>
      <c r="G444" s="15" t="s">
        <v>270</v>
      </c>
      <c r="H444" s="16" t="s">
        <v>271</v>
      </c>
      <c r="I444" s="15" t="s">
        <v>272</v>
      </c>
      <c r="J444" s="15" t="s">
        <v>1031</v>
      </c>
      <c r="K444" s="15" t="s">
        <v>1056</v>
      </c>
      <c r="L444" s="6" t="s">
        <v>1155</v>
      </c>
      <c r="M444" s="16">
        <v>4057962163256</v>
      </c>
      <c r="N444" s="15">
        <v>119.95</v>
      </c>
      <c r="O444" s="13" t="s">
        <v>28</v>
      </c>
      <c r="P444" s="15">
        <v>0.67500000000000004</v>
      </c>
      <c r="Q444" s="84" t="s">
        <v>1156</v>
      </c>
      <c r="R444" s="84" t="s">
        <v>149</v>
      </c>
      <c r="S444" s="84" t="str">
        <f>IF(T444="", "", IFERROR(VLOOKUP(T444, colorList!A:B,2,FALSE),""))</f>
        <v>fekete</v>
      </c>
      <c r="T444" s="84" t="str">
        <f t="shared" si="20"/>
        <v>schwarz</v>
      </c>
    </row>
    <row r="445" spans="1:20" ht="60" customHeight="1" x14ac:dyDescent="0.25">
      <c r="A445" s="3" t="s">
        <v>1161</v>
      </c>
      <c r="B445" s="4" t="str">
        <f t="shared" si="21"/>
        <v>39</v>
      </c>
      <c r="C445" s="4" t="str">
        <f t="shared" si="19"/>
        <v>39</v>
      </c>
      <c r="D445" s="84">
        <v>39</v>
      </c>
      <c r="E445" s="3" t="s">
        <v>1153</v>
      </c>
      <c r="F445" s="3" t="s">
        <v>1162</v>
      </c>
      <c r="G445" s="13" t="s">
        <v>270</v>
      </c>
      <c r="H445" s="14" t="s">
        <v>271</v>
      </c>
      <c r="I445" s="13" t="s">
        <v>272</v>
      </c>
      <c r="J445" s="13" t="s">
        <v>1031</v>
      </c>
      <c r="K445" s="15" t="s">
        <v>1056</v>
      </c>
      <c r="L445" s="5" t="s">
        <v>1155</v>
      </c>
      <c r="M445" s="14">
        <v>4057962163263</v>
      </c>
      <c r="N445" s="13">
        <v>119.95</v>
      </c>
      <c r="O445" s="13" t="s">
        <v>28</v>
      </c>
      <c r="P445" s="13">
        <v>0.67500000000000004</v>
      </c>
      <c r="Q445" s="84" t="s">
        <v>1156</v>
      </c>
      <c r="R445" s="84" t="s">
        <v>149</v>
      </c>
      <c r="S445" s="84" t="str">
        <f>IF(T445="", "", IFERROR(VLOOKUP(T445, colorList!A:B,2,FALSE),""))</f>
        <v>fekete</v>
      </c>
      <c r="T445" s="84" t="str">
        <f t="shared" si="20"/>
        <v>schwarz</v>
      </c>
    </row>
    <row r="446" spans="1:20" ht="60" customHeight="1" x14ac:dyDescent="0.25">
      <c r="A446" s="4" t="s">
        <v>1163</v>
      </c>
      <c r="B446" s="4" t="str">
        <f t="shared" si="21"/>
        <v>40</v>
      </c>
      <c r="C446" s="4" t="str">
        <f t="shared" si="19"/>
        <v>40</v>
      </c>
      <c r="D446" s="84">
        <v>40</v>
      </c>
      <c r="E446" s="4" t="s">
        <v>1153</v>
      </c>
      <c r="F446" s="4" t="s">
        <v>1164</v>
      </c>
      <c r="G446" s="15" t="s">
        <v>270</v>
      </c>
      <c r="H446" s="16" t="s">
        <v>271</v>
      </c>
      <c r="I446" s="15" t="s">
        <v>272</v>
      </c>
      <c r="J446" s="15" t="s">
        <v>1031</v>
      </c>
      <c r="K446" s="15" t="s">
        <v>1056</v>
      </c>
      <c r="L446" s="6" t="s">
        <v>1155</v>
      </c>
      <c r="M446" s="16">
        <v>4057962163270</v>
      </c>
      <c r="N446" s="15">
        <v>119.95</v>
      </c>
      <c r="O446" s="13" t="s">
        <v>28</v>
      </c>
      <c r="P446" s="15">
        <v>0.67500000000000004</v>
      </c>
      <c r="Q446" s="84" t="s">
        <v>1156</v>
      </c>
      <c r="R446" s="84" t="s">
        <v>149</v>
      </c>
      <c r="S446" s="84" t="str">
        <f>IF(T446="", "", IFERROR(VLOOKUP(T446, colorList!A:B,2,FALSE),""))</f>
        <v>fekete</v>
      </c>
      <c r="T446" s="84" t="str">
        <f t="shared" si="20"/>
        <v>schwarz</v>
      </c>
    </row>
    <row r="447" spans="1:20" ht="60" customHeight="1" x14ac:dyDescent="0.25">
      <c r="A447" s="3" t="s">
        <v>1165</v>
      </c>
      <c r="B447" s="4" t="str">
        <f t="shared" si="21"/>
        <v>41</v>
      </c>
      <c r="C447" s="4" t="str">
        <f t="shared" si="19"/>
        <v>41</v>
      </c>
      <c r="D447" s="84">
        <v>41</v>
      </c>
      <c r="E447" s="3" t="s">
        <v>1153</v>
      </c>
      <c r="F447" s="3" t="s">
        <v>1166</v>
      </c>
      <c r="G447" s="13" t="s">
        <v>270</v>
      </c>
      <c r="H447" s="14" t="s">
        <v>271</v>
      </c>
      <c r="I447" s="13" t="s">
        <v>272</v>
      </c>
      <c r="J447" s="13" t="s">
        <v>1031</v>
      </c>
      <c r="K447" s="15" t="s">
        <v>1056</v>
      </c>
      <c r="L447" s="5" t="s">
        <v>1155</v>
      </c>
      <c r="M447" s="14">
        <v>4057962163287</v>
      </c>
      <c r="N447" s="13">
        <v>119.95</v>
      </c>
      <c r="O447" s="13" t="s">
        <v>28</v>
      </c>
      <c r="P447" s="13">
        <v>0.67500000000000004</v>
      </c>
      <c r="Q447" s="84" t="s">
        <v>1156</v>
      </c>
      <c r="R447" s="84" t="s">
        <v>149</v>
      </c>
      <c r="S447" s="84" t="str">
        <f>IF(T447="", "", IFERROR(VLOOKUP(T447, colorList!A:B,2,FALSE),""))</f>
        <v>fekete</v>
      </c>
      <c r="T447" s="84" t="str">
        <f t="shared" si="20"/>
        <v>schwarz</v>
      </c>
    </row>
    <row r="448" spans="1:20" ht="60" customHeight="1" x14ac:dyDescent="0.25">
      <c r="A448" s="4" t="s">
        <v>1167</v>
      </c>
      <c r="B448" s="4" t="str">
        <f t="shared" si="21"/>
        <v>42</v>
      </c>
      <c r="C448" s="4" t="str">
        <f t="shared" si="19"/>
        <v>42</v>
      </c>
      <c r="D448" s="84">
        <v>42</v>
      </c>
      <c r="E448" s="4" t="s">
        <v>1153</v>
      </c>
      <c r="F448" s="4" t="s">
        <v>1168</v>
      </c>
      <c r="G448" s="15" t="s">
        <v>270</v>
      </c>
      <c r="H448" s="16" t="s">
        <v>271</v>
      </c>
      <c r="I448" s="15" t="s">
        <v>272</v>
      </c>
      <c r="J448" s="15" t="s">
        <v>1031</v>
      </c>
      <c r="K448" s="15" t="s">
        <v>1056</v>
      </c>
      <c r="L448" s="6" t="s">
        <v>1155</v>
      </c>
      <c r="M448" s="16">
        <v>4057962180215</v>
      </c>
      <c r="N448" s="15">
        <v>119.95</v>
      </c>
      <c r="O448" s="13" t="s">
        <v>28</v>
      </c>
      <c r="P448" s="15">
        <v>0.67500000000000004</v>
      </c>
      <c r="Q448" s="84" t="s">
        <v>1156</v>
      </c>
      <c r="R448" s="84" t="s">
        <v>149</v>
      </c>
      <c r="S448" s="84" t="str">
        <f>IF(T448="", "", IFERROR(VLOOKUP(T448, colorList!A:B,2,FALSE),""))</f>
        <v>fekete</v>
      </c>
      <c r="T448" s="84" t="str">
        <f t="shared" si="20"/>
        <v>schwarz</v>
      </c>
    </row>
    <row r="449" spans="1:20" ht="60" customHeight="1" x14ac:dyDescent="0.25">
      <c r="A449" s="3" t="s">
        <v>1169</v>
      </c>
      <c r="B449" s="4" t="str">
        <f t="shared" si="21"/>
        <v>43</v>
      </c>
      <c r="C449" s="4" t="str">
        <f t="shared" si="19"/>
        <v>43</v>
      </c>
      <c r="D449" s="84">
        <v>43</v>
      </c>
      <c r="E449" s="3" t="s">
        <v>1153</v>
      </c>
      <c r="F449" s="3" t="s">
        <v>1170</v>
      </c>
      <c r="G449" s="13" t="s">
        <v>270</v>
      </c>
      <c r="H449" s="14" t="s">
        <v>271</v>
      </c>
      <c r="I449" s="13" t="s">
        <v>272</v>
      </c>
      <c r="J449" s="13" t="s">
        <v>1031</v>
      </c>
      <c r="K449" s="15" t="s">
        <v>1056</v>
      </c>
      <c r="L449" s="5" t="s">
        <v>1155</v>
      </c>
      <c r="M449" s="14">
        <v>4057962180222</v>
      </c>
      <c r="N449" s="13">
        <v>119.95</v>
      </c>
      <c r="O449" s="13" t="s">
        <v>28</v>
      </c>
      <c r="P449" s="13">
        <v>0.67500000000000004</v>
      </c>
      <c r="Q449" s="84" t="s">
        <v>1156</v>
      </c>
      <c r="R449" s="84" t="s">
        <v>149</v>
      </c>
      <c r="S449" s="84" t="str">
        <f>IF(T449="", "", IFERROR(VLOOKUP(T449, colorList!A:B,2,FALSE),""))</f>
        <v>fekete</v>
      </c>
      <c r="T449" s="84" t="str">
        <f t="shared" si="20"/>
        <v>schwarz</v>
      </c>
    </row>
    <row r="450" spans="1:20" ht="60" customHeight="1" x14ac:dyDescent="0.25">
      <c r="A450" s="4" t="s">
        <v>1171</v>
      </c>
      <c r="B450" s="4" t="str">
        <f t="shared" si="21"/>
        <v>36</v>
      </c>
      <c r="C450" s="4" t="str">
        <f t="shared" ref="C450:C513" si="22">IF(ISBLANK(D450),"",TRIM(D450))</f>
        <v>36</v>
      </c>
      <c r="D450" s="84">
        <v>36</v>
      </c>
      <c r="E450" s="4" t="s">
        <v>1153</v>
      </c>
      <c r="F450" s="4" t="s">
        <v>1172</v>
      </c>
      <c r="G450" s="15" t="s">
        <v>270</v>
      </c>
      <c r="H450" s="16" t="s">
        <v>271</v>
      </c>
      <c r="I450" s="15" t="s">
        <v>272</v>
      </c>
      <c r="J450" s="15" t="s">
        <v>1031</v>
      </c>
      <c r="K450" s="15" t="s">
        <v>1056</v>
      </c>
      <c r="L450" s="1" t="s">
        <v>1173</v>
      </c>
      <c r="M450" s="16">
        <v>4057962224452</v>
      </c>
      <c r="N450" s="15">
        <v>119.95</v>
      </c>
      <c r="O450" s="13" t="s">
        <v>28</v>
      </c>
      <c r="P450" s="15">
        <v>0.67500000000000004</v>
      </c>
      <c r="Q450" s="84" t="s">
        <v>1156</v>
      </c>
      <c r="R450" s="84" t="s">
        <v>496</v>
      </c>
      <c r="S450" s="84" t="str">
        <f>IF(T450="", "", IFERROR(VLOOKUP(T450, colorList!A:B,2,FALSE),""))</f>
        <v>barna</v>
      </c>
      <c r="T450" s="84" t="str">
        <f t="shared" ref="T450:T513" si="23">IF(R450 = "", "", TRIM(R450))</f>
        <v>braun</v>
      </c>
    </row>
    <row r="451" spans="1:20" ht="60" customHeight="1" x14ac:dyDescent="0.25">
      <c r="A451" s="3" t="s">
        <v>1174</v>
      </c>
      <c r="B451" s="4" t="str">
        <f t="shared" si="21"/>
        <v>37</v>
      </c>
      <c r="C451" s="4" t="str">
        <f t="shared" si="22"/>
        <v>37</v>
      </c>
      <c r="D451" s="84">
        <v>37</v>
      </c>
      <c r="E451" s="3" t="s">
        <v>1153</v>
      </c>
      <c r="F451" s="3" t="s">
        <v>1175</v>
      </c>
      <c r="G451" s="13" t="s">
        <v>270</v>
      </c>
      <c r="H451" s="14" t="s">
        <v>271</v>
      </c>
      <c r="I451" s="13" t="s">
        <v>272</v>
      </c>
      <c r="J451" s="13" t="s">
        <v>1031</v>
      </c>
      <c r="K451" s="15" t="s">
        <v>1056</v>
      </c>
      <c r="L451" s="2" t="s">
        <v>1173</v>
      </c>
      <c r="M451" s="14">
        <v>4057962224469</v>
      </c>
      <c r="N451" s="13">
        <v>119.95</v>
      </c>
      <c r="O451" s="13" t="s">
        <v>28</v>
      </c>
      <c r="P451" s="13">
        <v>0.67500000000000004</v>
      </c>
      <c r="Q451" s="84" t="s">
        <v>1156</v>
      </c>
      <c r="R451" s="84" t="s">
        <v>496</v>
      </c>
      <c r="S451" s="84" t="str">
        <f>IF(T451="", "", IFERROR(VLOOKUP(T451, colorList!A:B,2,FALSE),""))</f>
        <v>barna</v>
      </c>
      <c r="T451" s="84" t="str">
        <f t="shared" si="23"/>
        <v>braun</v>
      </c>
    </row>
    <row r="452" spans="1:20" ht="60" customHeight="1" x14ac:dyDescent="0.25">
      <c r="A452" s="4" t="s">
        <v>1176</v>
      </c>
      <c r="B452" s="4" t="str">
        <f t="shared" si="21"/>
        <v>38</v>
      </c>
      <c r="C452" s="4" t="str">
        <f t="shared" si="22"/>
        <v>38</v>
      </c>
      <c r="D452" s="84">
        <v>38</v>
      </c>
      <c r="E452" s="4" t="s">
        <v>1153</v>
      </c>
      <c r="F452" s="4" t="s">
        <v>1177</v>
      </c>
      <c r="G452" s="15" t="s">
        <v>270</v>
      </c>
      <c r="H452" s="16" t="s">
        <v>271</v>
      </c>
      <c r="I452" s="15" t="s">
        <v>272</v>
      </c>
      <c r="J452" s="15" t="s">
        <v>1031</v>
      </c>
      <c r="K452" s="15" t="s">
        <v>1056</v>
      </c>
      <c r="L452" s="1" t="s">
        <v>1173</v>
      </c>
      <c r="M452" s="16">
        <v>4057962224476</v>
      </c>
      <c r="N452" s="15">
        <v>119.95</v>
      </c>
      <c r="O452" s="13" t="s">
        <v>28</v>
      </c>
      <c r="P452" s="15">
        <v>0.67500000000000004</v>
      </c>
      <c r="Q452" s="84" t="s">
        <v>1156</v>
      </c>
      <c r="R452" s="84" t="s">
        <v>496</v>
      </c>
      <c r="S452" s="84" t="str">
        <f>IF(T452="", "", IFERROR(VLOOKUP(T452, colorList!A:B,2,FALSE),""))</f>
        <v>barna</v>
      </c>
      <c r="T452" s="84" t="str">
        <f t="shared" si="23"/>
        <v>braun</v>
      </c>
    </row>
    <row r="453" spans="1:20" ht="60" customHeight="1" x14ac:dyDescent="0.25">
      <c r="A453" s="3" t="s">
        <v>1178</v>
      </c>
      <c r="B453" s="4" t="str">
        <f t="shared" si="21"/>
        <v>39</v>
      </c>
      <c r="C453" s="4" t="str">
        <f t="shared" si="22"/>
        <v>39</v>
      </c>
      <c r="D453" s="84">
        <v>39</v>
      </c>
      <c r="E453" s="3" t="s">
        <v>1153</v>
      </c>
      <c r="F453" s="3" t="s">
        <v>1179</v>
      </c>
      <c r="G453" s="13" t="s">
        <v>270</v>
      </c>
      <c r="H453" s="14" t="s">
        <v>271</v>
      </c>
      <c r="I453" s="13" t="s">
        <v>272</v>
      </c>
      <c r="J453" s="13" t="s">
        <v>1031</v>
      </c>
      <c r="K453" s="15" t="s">
        <v>1056</v>
      </c>
      <c r="L453" s="2" t="s">
        <v>1173</v>
      </c>
      <c r="M453" s="14">
        <v>4057962224483</v>
      </c>
      <c r="N453" s="13">
        <v>119.95</v>
      </c>
      <c r="O453" s="13" t="s">
        <v>28</v>
      </c>
      <c r="P453" s="13">
        <v>0.67500000000000004</v>
      </c>
      <c r="Q453" s="84" t="s">
        <v>1156</v>
      </c>
      <c r="R453" s="84" t="s">
        <v>496</v>
      </c>
      <c r="S453" s="84" t="str">
        <f>IF(T453="", "", IFERROR(VLOOKUP(T453, colorList!A:B,2,FALSE),""))</f>
        <v>barna</v>
      </c>
      <c r="T453" s="84" t="str">
        <f t="shared" si="23"/>
        <v>braun</v>
      </c>
    </row>
    <row r="454" spans="1:20" ht="60" customHeight="1" x14ac:dyDescent="0.25">
      <c r="A454" s="4" t="s">
        <v>1180</v>
      </c>
      <c r="B454" s="4" t="str">
        <f t="shared" si="21"/>
        <v>40</v>
      </c>
      <c r="C454" s="4" t="str">
        <f t="shared" si="22"/>
        <v>40</v>
      </c>
      <c r="D454" s="84">
        <v>40</v>
      </c>
      <c r="E454" s="4" t="s">
        <v>1153</v>
      </c>
      <c r="F454" s="4" t="s">
        <v>1181</v>
      </c>
      <c r="G454" s="15" t="s">
        <v>270</v>
      </c>
      <c r="H454" s="16" t="s">
        <v>271</v>
      </c>
      <c r="I454" s="15" t="s">
        <v>272</v>
      </c>
      <c r="J454" s="15" t="s">
        <v>1031</v>
      </c>
      <c r="K454" s="15" t="s">
        <v>1056</v>
      </c>
      <c r="L454" s="1" t="s">
        <v>1173</v>
      </c>
      <c r="M454" s="16">
        <v>4057962224490</v>
      </c>
      <c r="N454" s="15">
        <v>119.95</v>
      </c>
      <c r="O454" s="13" t="s">
        <v>28</v>
      </c>
      <c r="P454" s="15">
        <v>0.67500000000000004</v>
      </c>
      <c r="Q454" s="84" t="s">
        <v>1156</v>
      </c>
      <c r="R454" s="84" t="s">
        <v>496</v>
      </c>
      <c r="S454" s="84" t="str">
        <f>IF(T454="", "", IFERROR(VLOOKUP(T454, colorList!A:B,2,FALSE),""))</f>
        <v>barna</v>
      </c>
      <c r="T454" s="84" t="str">
        <f t="shared" si="23"/>
        <v>braun</v>
      </c>
    </row>
    <row r="455" spans="1:20" ht="60" customHeight="1" x14ac:dyDescent="0.25">
      <c r="A455" s="3" t="s">
        <v>1182</v>
      </c>
      <c r="B455" s="4" t="str">
        <f t="shared" si="21"/>
        <v>41</v>
      </c>
      <c r="C455" s="4" t="str">
        <f t="shared" si="22"/>
        <v>41</v>
      </c>
      <c r="D455" s="84">
        <v>41</v>
      </c>
      <c r="E455" s="3" t="s">
        <v>1153</v>
      </c>
      <c r="F455" s="3" t="s">
        <v>1183</v>
      </c>
      <c r="G455" s="13" t="s">
        <v>270</v>
      </c>
      <c r="H455" s="14" t="s">
        <v>271</v>
      </c>
      <c r="I455" s="13" t="s">
        <v>272</v>
      </c>
      <c r="J455" s="13" t="s">
        <v>1031</v>
      </c>
      <c r="K455" s="15" t="s">
        <v>1056</v>
      </c>
      <c r="L455" s="2" t="s">
        <v>1173</v>
      </c>
      <c r="M455" s="14">
        <v>4057962224506</v>
      </c>
      <c r="N455" s="13">
        <v>119.95</v>
      </c>
      <c r="O455" s="13" t="s">
        <v>28</v>
      </c>
      <c r="P455" s="13">
        <v>0.67500000000000004</v>
      </c>
      <c r="Q455" s="84" t="s">
        <v>1156</v>
      </c>
      <c r="R455" s="84" t="s">
        <v>496</v>
      </c>
      <c r="S455" s="84" t="str">
        <f>IF(T455="", "", IFERROR(VLOOKUP(T455, colorList!A:B,2,FALSE),""))</f>
        <v>barna</v>
      </c>
      <c r="T455" s="84" t="str">
        <f t="shared" si="23"/>
        <v>braun</v>
      </c>
    </row>
    <row r="456" spans="1:20" ht="60" customHeight="1" x14ac:dyDescent="0.25">
      <c r="A456" s="4" t="s">
        <v>1184</v>
      </c>
      <c r="B456" s="4" t="str">
        <f t="shared" si="21"/>
        <v>42</v>
      </c>
      <c r="C456" s="4" t="str">
        <f t="shared" si="22"/>
        <v>42</v>
      </c>
      <c r="D456" s="84">
        <v>42</v>
      </c>
      <c r="E456" s="4" t="s">
        <v>1153</v>
      </c>
      <c r="F456" s="4" t="s">
        <v>1185</v>
      </c>
      <c r="G456" s="15" t="s">
        <v>270</v>
      </c>
      <c r="H456" s="16" t="s">
        <v>271</v>
      </c>
      <c r="I456" s="15" t="s">
        <v>272</v>
      </c>
      <c r="J456" s="15" t="s">
        <v>1031</v>
      </c>
      <c r="K456" s="15" t="s">
        <v>1056</v>
      </c>
      <c r="L456" s="1" t="s">
        <v>1173</v>
      </c>
      <c r="M456" s="16">
        <v>4057962224513</v>
      </c>
      <c r="N456" s="15">
        <v>119.95</v>
      </c>
      <c r="O456" s="13" t="s">
        <v>28</v>
      </c>
      <c r="P456" s="15">
        <v>0.67500000000000004</v>
      </c>
      <c r="Q456" s="84" t="s">
        <v>1156</v>
      </c>
      <c r="R456" s="84" t="s">
        <v>496</v>
      </c>
      <c r="S456" s="84" t="str">
        <f>IF(T456="", "", IFERROR(VLOOKUP(T456, colorList!A:B,2,FALSE),""))</f>
        <v>barna</v>
      </c>
      <c r="T456" s="84" t="str">
        <f t="shared" si="23"/>
        <v>braun</v>
      </c>
    </row>
    <row r="457" spans="1:20" ht="60" customHeight="1" x14ac:dyDescent="0.25">
      <c r="A457" s="3" t="s">
        <v>1186</v>
      </c>
      <c r="B457" s="4" t="str">
        <f t="shared" si="21"/>
        <v>43</v>
      </c>
      <c r="C457" s="4" t="str">
        <f t="shared" si="22"/>
        <v>43</v>
      </c>
      <c r="D457" s="84">
        <v>43</v>
      </c>
      <c r="E457" s="3" t="s">
        <v>1153</v>
      </c>
      <c r="F457" s="3" t="s">
        <v>1187</v>
      </c>
      <c r="G457" s="13" t="s">
        <v>270</v>
      </c>
      <c r="H457" s="14" t="s">
        <v>271</v>
      </c>
      <c r="I457" s="13" t="s">
        <v>272</v>
      </c>
      <c r="J457" s="13" t="s">
        <v>1031</v>
      </c>
      <c r="K457" s="15" t="s">
        <v>1056</v>
      </c>
      <c r="L457" s="2" t="s">
        <v>1173</v>
      </c>
      <c r="M457" s="14">
        <v>4057962224520</v>
      </c>
      <c r="N457" s="13">
        <v>119.95</v>
      </c>
      <c r="O457" s="13" t="s">
        <v>28</v>
      </c>
      <c r="P457" s="13">
        <v>0.67500000000000004</v>
      </c>
      <c r="Q457" s="84" t="s">
        <v>1156</v>
      </c>
      <c r="R457" s="84" t="s">
        <v>496</v>
      </c>
      <c r="S457" s="84" t="str">
        <f>IF(T457="", "", IFERROR(VLOOKUP(T457, colorList!A:B,2,FALSE),""))</f>
        <v>barna</v>
      </c>
      <c r="T457" s="84" t="str">
        <f t="shared" si="23"/>
        <v>braun</v>
      </c>
    </row>
    <row r="458" spans="1:20" ht="60" customHeight="1" x14ac:dyDescent="0.25">
      <c r="A458" s="4" t="s">
        <v>1188</v>
      </c>
      <c r="B458" s="4" t="str">
        <f t="shared" si="21"/>
        <v>36</v>
      </c>
      <c r="C458" s="4" t="str">
        <f t="shared" si="22"/>
        <v>36</v>
      </c>
      <c r="D458" s="84">
        <v>36</v>
      </c>
      <c r="E458" s="4" t="s">
        <v>1189</v>
      </c>
      <c r="F458" s="4" t="s">
        <v>1190</v>
      </c>
      <c r="G458" s="15" t="s">
        <v>270</v>
      </c>
      <c r="H458" s="16" t="s">
        <v>271</v>
      </c>
      <c r="I458" s="15" t="s">
        <v>272</v>
      </c>
      <c r="J458" s="69" t="s">
        <v>1031</v>
      </c>
      <c r="K458" s="15" t="s">
        <v>1056</v>
      </c>
      <c r="L458" s="6" t="s">
        <v>1155</v>
      </c>
      <c r="M458" s="16">
        <v>4057962163232</v>
      </c>
      <c r="N458" s="15">
        <v>119.95</v>
      </c>
      <c r="O458" s="13" t="s">
        <v>28</v>
      </c>
      <c r="P458" s="15">
        <v>0.67500000000000004</v>
      </c>
      <c r="Q458" s="84" t="s">
        <v>1191</v>
      </c>
      <c r="R458" s="84" t="s">
        <v>149</v>
      </c>
      <c r="S458" s="84" t="str">
        <f>IF(T458="", "", IFERROR(VLOOKUP(T458, colorList!A:B,2,FALSE),""))</f>
        <v>fekete</v>
      </c>
      <c r="T458" s="84" t="str">
        <f t="shared" si="23"/>
        <v>schwarz</v>
      </c>
    </row>
    <row r="459" spans="1:20" ht="60" customHeight="1" x14ac:dyDescent="0.25">
      <c r="A459" s="3" t="s">
        <v>1192</v>
      </c>
      <c r="B459" s="4" t="str">
        <f t="shared" si="21"/>
        <v>37</v>
      </c>
      <c r="C459" s="4" t="str">
        <f t="shared" si="22"/>
        <v>37</v>
      </c>
      <c r="D459" s="84">
        <v>37</v>
      </c>
      <c r="E459" s="4" t="s">
        <v>1189</v>
      </c>
      <c r="F459" s="3" t="s">
        <v>1193</v>
      </c>
      <c r="G459" s="13" t="s">
        <v>270</v>
      </c>
      <c r="H459" s="14" t="s">
        <v>271</v>
      </c>
      <c r="I459" s="13" t="s">
        <v>272</v>
      </c>
      <c r="J459" s="13" t="s">
        <v>1031</v>
      </c>
      <c r="K459" s="15" t="s">
        <v>1056</v>
      </c>
      <c r="L459" s="5" t="s">
        <v>1155</v>
      </c>
      <c r="M459" s="14">
        <v>4057962163294</v>
      </c>
      <c r="N459" s="13">
        <v>119.95</v>
      </c>
      <c r="O459" s="13" t="s">
        <v>28</v>
      </c>
      <c r="P459" s="13">
        <v>0.67500000000000004</v>
      </c>
      <c r="Q459" s="84" t="s">
        <v>1191</v>
      </c>
      <c r="R459" s="84" t="s">
        <v>149</v>
      </c>
      <c r="S459" s="84" t="str">
        <f>IF(T459="", "", IFERROR(VLOOKUP(T459, colorList!A:B,2,FALSE),""))</f>
        <v>fekete</v>
      </c>
      <c r="T459" s="84" t="str">
        <f t="shared" si="23"/>
        <v>schwarz</v>
      </c>
    </row>
    <row r="460" spans="1:20" ht="60" customHeight="1" x14ac:dyDescent="0.25">
      <c r="A460" s="4" t="s">
        <v>1194</v>
      </c>
      <c r="B460" s="4" t="str">
        <f t="shared" si="21"/>
        <v>38</v>
      </c>
      <c r="C460" s="4" t="str">
        <f t="shared" si="22"/>
        <v>38</v>
      </c>
      <c r="D460" s="84">
        <v>38</v>
      </c>
      <c r="E460" s="4" t="s">
        <v>1189</v>
      </c>
      <c r="F460" s="4" t="s">
        <v>1195</v>
      </c>
      <c r="G460" s="15" t="s">
        <v>270</v>
      </c>
      <c r="H460" s="16" t="s">
        <v>271</v>
      </c>
      <c r="I460" s="15" t="s">
        <v>272</v>
      </c>
      <c r="J460" s="15" t="s">
        <v>1031</v>
      </c>
      <c r="K460" s="15" t="s">
        <v>1056</v>
      </c>
      <c r="L460" s="6" t="s">
        <v>1155</v>
      </c>
      <c r="M460" s="16">
        <v>4057962163300</v>
      </c>
      <c r="N460" s="15">
        <v>119.95</v>
      </c>
      <c r="O460" s="13" t="s">
        <v>28</v>
      </c>
      <c r="P460" s="15">
        <v>0.67500000000000004</v>
      </c>
      <c r="Q460" s="84" t="s">
        <v>1191</v>
      </c>
      <c r="R460" s="84" t="s">
        <v>149</v>
      </c>
      <c r="S460" s="84" t="str">
        <f>IF(T460="", "", IFERROR(VLOOKUP(T460, colorList!A:B,2,FALSE),""))</f>
        <v>fekete</v>
      </c>
      <c r="T460" s="84" t="str">
        <f t="shared" si="23"/>
        <v>schwarz</v>
      </c>
    </row>
    <row r="461" spans="1:20" ht="60" customHeight="1" x14ac:dyDescent="0.25">
      <c r="A461" s="3" t="s">
        <v>1196</v>
      </c>
      <c r="B461" s="4" t="str">
        <f t="shared" si="21"/>
        <v>39</v>
      </c>
      <c r="C461" s="4" t="str">
        <f t="shared" si="22"/>
        <v>39</v>
      </c>
      <c r="D461" s="84">
        <v>39</v>
      </c>
      <c r="E461" s="4" t="s">
        <v>1189</v>
      </c>
      <c r="F461" s="3" t="s">
        <v>1197</v>
      </c>
      <c r="G461" s="13" t="s">
        <v>270</v>
      </c>
      <c r="H461" s="14" t="s">
        <v>271</v>
      </c>
      <c r="I461" s="13" t="s">
        <v>272</v>
      </c>
      <c r="J461" s="13" t="s">
        <v>1031</v>
      </c>
      <c r="K461" s="15" t="s">
        <v>1056</v>
      </c>
      <c r="L461" s="5" t="s">
        <v>1155</v>
      </c>
      <c r="M461" s="14">
        <v>4057962163317</v>
      </c>
      <c r="N461" s="13">
        <v>119.95</v>
      </c>
      <c r="O461" s="13" t="s">
        <v>28</v>
      </c>
      <c r="P461" s="13">
        <v>0.67500000000000004</v>
      </c>
      <c r="Q461" s="84" t="s">
        <v>1191</v>
      </c>
      <c r="R461" s="84" t="s">
        <v>149</v>
      </c>
      <c r="S461" s="84" t="str">
        <f>IF(T461="", "", IFERROR(VLOOKUP(T461, colorList!A:B,2,FALSE),""))</f>
        <v>fekete</v>
      </c>
      <c r="T461" s="84" t="str">
        <f t="shared" si="23"/>
        <v>schwarz</v>
      </c>
    </row>
    <row r="462" spans="1:20" ht="60" customHeight="1" x14ac:dyDescent="0.25">
      <c r="A462" s="4" t="s">
        <v>1198</v>
      </c>
      <c r="B462" s="4" t="str">
        <f t="shared" si="21"/>
        <v>40</v>
      </c>
      <c r="C462" s="4" t="str">
        <f t="shared" si="22"/>
        <v>40</v>
      </c>
      <c r="D462" s="84">
        <v>40</v>
      </c>
      <c r="E462" s="4" t="s">
        <v>1189</v>
      </c>
      <c r="F462" s="4" t="s">
        <v>1199</v>
      </c>
      <c r="G462" s="15" t="s">
        <v>270</v>
      </c>
      <c r="H462" s="16" t="s">
        <v>271</v>
      </c>
      <c r="I462" s="15" t="s">
        <v>272</v>
      </c>
      <c r="J462" s="15" t="s">
        <v>1031</v>
      </c>
      <c r="K462" s="15" t="s">
        <v>1056</v>
      </c>
      <c r="L462" s="6" t="s">
        <v>1155</v>
      </c>
      <c r="M462" s="16">
        <v>4057962163324</v>
      </c>
      <c r="N462" s="15">
        <v>119.95</v>
      </c>
      <c r="O462" s="13" t="s">
        <v>28</v>
      </c>
      <c r="P462" s="15">
        <v>0.67500000000000004</v>
      </c>
      <c r="Q462" s="84" t="s">
        <v>1191</v>
      </c>
      <c r="R462" s="84" t="s">
        <v>149</v>
      </c>
      <c r="S462" s="84" t="str">
        <f>IF(T462="", "", IFERROR(VLOOKUP(T462, colorList!A:B,2,FALSE),""))</f>
        <v>fekete</v>
      </c>
      <c r="T462" s="84" t="str">
        <f t="shared" si="23"/>
        <v>schwarz</v>
      </c>
    </row>
    <row r="463" spans="1:20" ht="60" customHeight="1" x14ac:dyDescent="0.25">
      <c r="A463" s="3" t="s">
        <v>1200</v>
      </c>
      <c r="B463" s="4" t="str">
        <f t="shared" si="21"/>
        <v>41</v>
      </c>
      <c r="C463" s="4" t="str">
        <f t="shared" si="22"/>
        <v>41</v>
      </c>
      <c r="D463" s="84">
        <v>41</v>
      </c>
      <c r="E463" s="4" t="s">
        <v>1189</v>
      </c>
      <c r="F463" s="3" t="s">
        <v>1201</v>
      </c>
      <c r="G463" s="13" t="s">
        <v>270</v>
      </c>
      <c r="H463" s="14" t="s">
        <v>271</v>
      </c>
      <c r="I463" s="13" t="s">
        <v>272</v>
      </c>
      <c r="J463" s="13" t="s">
        <v>1031</v>
      </c>
      <c r="K463" s="15" t="s">
        <v>1056</v>
      </c>
      <c r="L463" s="5" t="s">
        <v>1155</v>
      </c>
      <c r="M463" s="14">
        <v>4057962163331</v>
      </c>
      <c r="N463" s="13">
        <v>119.95</v>
      </c>
      <c r="O463" s="13" t="s">
        <v>28</v>
      </c>
      <c r="P463" s="13">
        <v>0.67500000000000004</v>
      </c>
      <c r="Q463" s="84" t="s">
        <v>1191</v>
      </c>
      <c r="R463" s="84" t="s">
        <v>149</v>
      </c>
      <c r="S463" s="84" t="str">
        <f>IF(T463="", "", IFERROR(VLOOKUP(T463, colorList!A:B,2,FALSE),""))</f>
        <v>fekete</v>
      </c>
      <c r="T463" s="84" t="str">
        <f t="shared" si="23"/>
        <v>schwarz</v>
      </c>
    </row>
    <row r="464" spans="1:20" ht="60" customHeight="1" x14ac:dyDescent="0.25">
      <c r="A464" s="4" t="s">
        <v>1202</v>
      </c>
      <c r="B464" s="4" t="str">
        <f t="shared" si="21"/>
        <v>42</v>
      </c>
      <c r="C464" s="4" t="str">
        <f t="shared" si="22"/>
        <v>42</v>
      </c>
      <c r="D464" s="84">
        <v>42</v>
      </c>
      <c r="E464" s="4" t="s">
        <v>1189</v>
      </c>
      <c r="F464" s="4" t="s">
        <v>1203</v>
      </c>
      <c r="G464" s="15" t="s">
        <v>270</v>
      </c>
      <c r="H464" s="16" t="s">
        <v>271</v>
      </c>
      <c r="I464" s="15" t="s">
        <v>272</v>
      </c>
      <c r="J464" s="15" t="s">
        <v>1031</v>
      </c>
      <c r="K464" s="15" t="s">
        <v>1056</v>
      </c>
      <c r="L464" s="6" t="s">
        <v>1155</v>
      </c>
      <c r="M464" s="16">
        <v>4057962180239</v>
      </c>
      <c r="N464" s="15">
        <v>119.95</v>
      </c>
      <c r="O464" s="13" t="s">
        <v>28</v>
      </c>
      <c r="P464" s="15">
        <v>0.67500000000000004</v>
      </c>
      <c r="Q464" s="84" t="s">
        <v>1191</v>
      </c>
      <c r="R464" s="84" t="s">
        <v>149</v>
      </c>
      <c r="S464" s="84" t="str">
        <f>IF(T464="", "", IFERROR(VLOOKUP(T464, colorList!A:B,2,FALSE),""))</f>
        <v>fekete</v>
      </c>
      <c r="T464" s="84" t="str">
        <f t="shared" si="23"/>
        <v>schwarz</v>
      </c>
    </row>
    <row r="465" spans="1:20" ht="60" customHeight="1" x14ac:dyDescent="0.25">
      <c r="A465" s="3" t="s">
        <v>1204</v>
      </c>
      <c r="B465" s="4" t="str">
        <f t="shared" si="21"/>
        <v>43</v>
      </c>
      <c r="C465" s="4" t="str">
        <f t="shared" si="22"/>
        <v>43</v>
      </c>
      <c r="D465" s="84">
        <v>43</v>
      </c>
      <c r="E465" s="4" t="s">
        <v>1189</v>
      </c>
      <c r="F465" s="3" t="s">
        <v>1205</v>
      </c>
      <c r="G465" s="13" t="s">
        <v>270</v>
      </c>
      <c r="H465" s="14" t="s">
        <v>271</v>
      </c>
      <c r="I465" s="13" t="s">
        <v>272</v>
      </c>
      <c r="J465" s="13" t="s">
        <v>1031</v>
      </c>
      <c r="K465" s="15" t="s">
        <v>1056</v>
      </c>
      <c r="L465" s="5" t="s">
        <v>1155</v>
      </c>
      <c r="M465" s="14">
        <v>4057962180253</v>
      </c>
      <c r="N465" s="13">
        <v>119.95</v>
      </c>
      <c r="O465" s="13" t="s">
        <v>28</v>
      </c>
      <c r="P465" s="13">
        <v>0.67500000000000004</v>
      </c>
      <c r="Q465" s="84" t="s">
        <v>1191</v>
      </c>
      <c r="R465" s="84" t="s">
        <v>149</v>
      </c>
      <c r="S465" s="84" t="str">
        <f>IF(T465="", "", IFERROR(VLOOKUP(T465, colorList!A:B,2,FALSE),""))</f>
        <v>fekete</v>
      </c>
      <c r="T465" s="84" t="str">
        <f t="shared" si="23"/>
        <v>schwarz</v>
      </c>
    </row>
    <row r="466" spans="1:20" ht="60" customHeight="1" x14ac:dyDescent="0.25">
      <c r="A466" s="4" t="s">
        <v>1206</v>
      </c>
      <c r="B466" s="4" t="str">
        <f t="shared" si="21"/>
        <v>36</v>
      </c>
      <c r="C466" s="4" t="str">
        <f t="shared" si="22"/>
        <v>36</v>
      </c>
      <c r="D466" s="84">
        <v>36</v>
      </c>
      <c r="E466" s="4" t="s">
        <v>1207</v>
      </c>
      <c r="F466" s="4" t="s">
        <v>1208</v>
      </c>
      <c r="G466" s="15" t="s">
        <v>270</v>
      </c>
      <c r="H466" s="16" t="s">
        <v>271</v>
      </c>
      <c r="I466" s="15" t="s">
        <v>272</v>
      </c>
      <c r="J466" s="15" t="s">
        <v>1031</v>
      </c>
      <c r="K466" s="15" t="s">
        <v>1056</v>
      </c>
      <c r="L466" s="6" t="s">
        <v>1155</v>
      </c>
      <c r="M466" s="16">
        <v>4057962163249</v>
      </c>
      <c r="N466" s="15">
        <v>119.95</v>
      </c>
      <c r="O466" s="13" t="s">
        <v>28</v>
      </c>
      <c r="P466" s="15">
        <v>0.67500000000000004</v>
      </c>
      <c r="Q466" s="84" t="s">
        <v>1209</v>
      </c>
      <c r="R466" s="84" t="s">
        <v>149</v>
      </c>
      <c r="S466" s="84" t="str">
        <f>IF(T466="", "", IFERROR(VLOOKUP(T466, colorList!A:B,2,FALSE),""))</f>
        <v>fekete</v>
      </c>
      <c r="T466" s="84" t="str">
        <f t="shared" si="23"/>
        <v>schwarz</v>
      </c>
    </row>
    <row r="467" spans="1:20" ht="60" customHeight="1" x14ac:dyDescent="0.25">
      <c r="A467" s="3" t="s">
        <v>1210</v>
      </c>
      <c r="B467" s="4" t="str">
        <f t="shared" si="21"/>
        <v>37</v>
      </c>
      <c r="C467" s="4" t="str">
        <f t="shared" si="22"/>
        <v>37</v>
      </c>
      <c r="D467" s="84">
        <v>37</v>
      </c>
      <c r="E467" s="4" t="s">
        <v>1207</v>
      </c>
      <c r="F467" s="3" t="s">
        <v>1211</v>
      </c>
      <c r="G467" s="13" t="s">
        <v>270</v>
      </c>
      <c r="H467" s="14" t="s">
        <v>271</v>
      </c>
      <c r="I467" s="13" t="s">
        <v>272</v>
      </c>
      <c r="J467" s="13" t="s">
        <v>1031</v>
      </c>
      <c r="K467" s="15" t="s">
        <v>1056</v>
      </c>
      <c r="L467" s="5" t="s">
        <v>1155</v>
      </c>
      <c r="M467" s="14">
        <v>4057962163348</v>
      </c>
      <c r="N467" s="13">
        <v>119.95</v>
      </c>
      <c r="O467" s="13" t="s">
        <v>28</v>
      </c>
      <c r="P467" s="13">
        <v>0.67500000000000004</v>
      </c>
      <c r="Q467" s="84" t="s">
        <v>1209</v>
      </c>
      <c r="R467" s="84" t="s">
        <v>149</v>
      </c>
      <c r="S467" s="84" t="str">
        <f>IF(T467="", "", IFERROR(VLOOKUP(T467, colorList!A:B,2,FALSE),""))</f>
        <v>fekete</v>
      </c>
      <c r="T467" s="84" t="str">
        <f t="shared" si="23"/>
        <v>schwarz</v>
      </c>
    </row>
    <row r="468" spans="1:20" ht="60" customHeight="1" x14ac:dyDescent="0.25">
      <c r="A468" s="4" t="s">
        <v>1212</v>
      </c>
      <c r="B468" s="4" t="str">
        <f t="shared" si="21"/>
        <v>38</v>
      </c>
      <c r="C468" s="4" t="str">
        <f t="shared" si="22"/>
        <v>38</v>
      </c>
      <c r="D468" s="84">
        <v>38</v>
      </c>
      <c r="E468" s="4" t="s">
        <v>1207</v>
      </c>
      <c r="F468" s="4" t="s">
        <v>1213</v>
      </c>
      <c r="G468" s="15" t="s">
        <v>270</v>
      </c>
      <c r="H468" s="16" t="s">
        <v>271</v>
      </c>
      <c r="I468" s="15" t="s">
        <v>272</v>
      </c>
      <c r="J468" s="15" t="s">
        <v>1031</v>
      </c>
      <c r="K468" s="15" t="s">
        <v>1056</v>
      </c>
      <c r="L468" s="6" t="s">
        <v>1155</v>
      </c>
      <c r="M468" s="16">
        <v>4057962163355</v>
      </c>
      <c r="N468" s="15">
        <v>119.95</v>
      </c>
      <c r="O468" s="13" t="s">
        <v>28</v>
      </c>
      <c r="P468" s="15">
        <v>0.67500000000000004</v>
      </c>
      <c r="Q468" s="84" t="s">
        <v>1209</v>
      </c>
      <c r="R468" s="84" t="s">
        <v>149</v>
      </c>
      <c r="S468" s="84" t="str">
        <f>IF(T468="", "", IFERROR(VLOOKUP(T468, colorList!A:B,2,FALSE),""))</f>
        <v>fekete</v>
      </c>
      <c r="T468" s="84" t="str">
        <f t="shared" si="23"/>
        <v>schwarz</v>
      </c>
    </row>
    <row r="469" spans="1:20" ht="60" customHeight="1" x14ac:dyDescent="0.25">
      <c r="A469" s="3" t="s">
        <v>1214</v>
      </c>
      <c r="B469" s="4" t="str">
        <f t="shared" si="21"/>
        <v>39</v>
      </c>
      <c r="C469" s="4" t="str">
        <f t="shared" si="22"/>
        <v>39</v>
      </c>
      <c r="D469" s="84">
        <v>39</v>
      </c>
      <c r="E469" s="4" t="s">
        <v>1207</v>
      </c>
      <c r="F469" s="3" t="s">
        <v>1215</v>
      </c>
      <c r="G469" s="13" t="s">
        <v>270</v>
      </c>
      <c r="H469" s="14" t="s">
        <v>271</v>
      </c>
      <c r="I469" s="13" t="s">
        <v>272</v>
      </c>
      <c r="J469" s="13" t="s">
        <v>1031</v>
      </c>
      <c r="K469" s="15" t="s">
        <v>1056</v>
      </c>
      <c r="L469" s="5" t="s">
        <v>1155</v>
      </c>
      <c r="M469" s="14">
        <v>4057962163362</v>
      </c>
      <c r="N469" s="13">
        <v>119.95</v>
      </c>
      <c r="O469" s="13" t="s">
        <v>28</v>
      </c>
      <c r="P469" s="13">
        <v>0.67500000000000004</v>
      </c>
      <c r="Q469" s="84" t="s">
        <v>1209</v>
      </c>
      <c r="R469" s="84" t="s">
        <v>149</v>
      </c>
      <c r="S469" s="84" t="str">
        <f>IF(T469="", "", IFERROR(VLOOKUP(T469, colorList!A:B,2,FALSE),""))</f>
        <v>fekete</v>
      </c>
      <c r="T469" s="84" t="str">
        <f t="shared" si="23"/>
        <v>schwarz</v>
      </c>
    </row>
    <row r="470" spans="1:20" ht="60" customHeight="1" x14ac:dyDescent="0.25">
      <c r="A470" s="4" t="s">
        <v>1216</v>
      </c>
      <c r="B470" s="4" t="str">
        <f t="shared" si="21"/>
        <v>40</v>
      </c>
      <c r="C470" s="4" t="str">
        <f t="shared" si="22"/>
        <v>40</v>
      </c>
      <c r="D470" s="84">
        <v>40</v>
      </c>
      <c r="E470" s="4" t="s">
        <v>1207</v>
      </c>
      <c r="F470" s="4" t="s">
        <v>1217</v>
      </c>
      <c r="G470" s="15" t="s">
        <v>270</v>
      </c>
      <c r="H470" s="16" t="s">
        <v>271</v>
      </c>
      <c r="I470" s="15" t="s">
        <v>272</v>
      </c>
      <c r="J470" s="15" t="s">
        <v>1031</v>
      </c>
      <c r="K470" s="15" t="s">
        <v>1056</v>
      </c>
      <c r="L470" s="6" t="s">
        <v>1155</v>
      </c>
      <c r="M470" s="16">
        <v>4057962163379</v>
      </c>
      <c r="N470" s="15">
        <v>119.95</v>
      </c>
      <c r="O470" s="13" t="s">
        <v>28</v>
      </c>
      <c r="P470" s="15">
        <v>0.67500000000000004</v>
      </c>
      <c r="Q470" s="84" t="s">
        <v>1209</v>
      </c>
      <c r="R470" s="84" t="s">
        <v>149</v>
      </c>
      <c r="S470" s="84" t="str">
        <f>IF(T470="", "", IFERROR(VLOOKUP(T470, colorList!A:B,2,FALSE),""))</f>
        <v>fekete</v>
      </c>
      <c r="T470" s="84" t="str">
        <f t="shared" si="23"/>
        <v>schwarz</v>
      </c>
    </row>
    <row r="471" spans="1:20" ht="60" customHeight="1" x14ac:dyDescent="0.25">
      <c r="A471" s="3" t="s">
        <v>1218</v>
      </c>
      <c r="B471" s="4" t="str">
        <f t="shared" si="21"/>
        <v>41</v>
      </c>
      <c r="C471" s="4" t="str">
        <f t="shared" si="22"/>
        <v>41</v>
      </c>
      <c r="D471" s="84">
        <v>41</v>
      </c>
      <c r="E471" s="4" t="s">
        <v>1207</v>
      </c>
      <c r="F471" s="3" t="s">
        <v>1219</v>
      </c>
      <c r="G471" s="13" t="s">
        <v>270</v>
      </c>
      <c r="H471" s="14" t="s">
        <v>271</v>
      </c>
      <c r="I471" s="13" t="s">
        <v>272</v>
      </c>
      <c r="J471" s="13" t="s">
        <v>1031</v>
      </c>
      <c r="K471" s="15" t="s">
        <v>1056</v>
      </c>
      <c r="L471" s="5" t="s">
        <v>1155</v>
      </c>
      <c r="M471" s="14">
        <v>4057962163386</v>
      </c>
      <c r="N471" s="13">
        <v>119.95</v>
      </c>
      <c r="O471" s="13" t="s">
        <v>28</v>
      </c>
      <c r="P471" s="13">
        <v>0.67500000000000004</v>
      </c>
      <c r="Q471" s="84" t="s">
        <v>1209</v>
      </c>
      <c r="R471" s="84" t="s">
        <v>149</v>
      </c>
      <c r="S471" s="84" t="str">
        <f>IF(T471="", "", IFERROR(VLOOKUP(T471, colorList!A:B,2,FALSE),""))</f>
        <v>fekete</v>
      </c>
      <c r="T471" s="84" t="str">
        <f t="shared" si="23"/>
        <v>schwarz</v>
      </c>
    </row>
    <row r="472" spans="1:20" ht="60" customHeight="1" x14ac:dyDescent="0.25">
      <c r="A472" s="4" t="s">
        <v>1220</v>
      </c>
      <c r="B472" s="4" t="str">
        <f t="shared" si="21"/>
        <v>36</v>
      </c>
      <c r="C472" s="4" t="str">
        <f t="shared" si="22"/>
        <v>36</v>
      </c>
      <c r="D472" s="84">
        <v>36</v>
      </c>
      <c r="E472" s="4" t="s">
        <v>1221</v>
      </c>
      <c r="F472" s="4" t="s">
        <v>1222</v>
      </c>
      <c r="G472" s="15" t="s">
        <v>270</v>
      </c>
      <c r="H472" s="16" t="s">
        <v>271</v>
      </c>
      <c r="I472" s="15" t="s">
        <v>272</v>
      </c>
      <c r="J472" s="15" t="s">
        <v>1031</v>
      </c>
      <c r="K472" s="15" t="s">
        <v>1056</v>
      </c>
      <c r="L472" s="6" t="s">
        <v>1155</v>
      </c>
      <c r="M472" s="16">
        <v>4057962213586</v>
      </c>
      <c r="N472" s="15">
        <v>119.95</v>
      </c>
      <c r="O472" s="13" t="s">
        <v>28</v>
      </c>
      <c r="P472" s="15">
        <v>0.7</v>
      </c>
      <c r="Q472" s="84" t="s">
        <v>1223</v>
      </c>
      <c r="R472" s="84" t="s">
        <v>149</v>
      </c>
      <c r="S472" s="84" t="str">
        <f>IF(T472="", "", IFERROR(VLOOKUP(T472, colorList!A:B,2,FALSE),""))</f>
        <v>fekete</v>
      </c>
      <c r="T472" s="84" t="str">
        <f t="shared" si="23"/>
        <v>schwarz</v>
      </c>
    </row>
    <row r="473" spans="1:20" ht="60" customHeight="1" x14ac:dyDescent="0.25">
      <c r="A473" s="3" t="s">
        <v>1224</v>
      </c>
      <c r="B473" s="4" t="str">
        <f t="shared" si="21"/>
        <v>37</v>
      </c>
      <c r="C473" s="4" t="str">
        <f t="shared" si="22"/>
        <v>37</v>
      </c>
      <c r="D473" s="84">
        <v>37</v>
      </c>
      <c r="E473" s="4" t="s">
        <v>1221</v>
      </c>
      <c r="F473" s="3" t="s">
        <v>1225</v>
      </c>
      <c r="G473" s="13" t="s">
        <v>270</v>
      </c>
      <c r="H473" s="14" t="s">
        <v>271</v>
      </c>
      <c r="I473" s="13" t="s">
        <v>272</v>
      </c>
      <c r="J473" s="13" t="s">
        <v>1031</v>
      </c>
      <c r="K473" s="15" t="s">
        <v>1056</v>
      </c>
      <c r="L473" s="5" t="s">
        <v>1155</v>
      </c>
      <c r="M473" s="14">
        <v>4057962213593</v>
      </c>
      <c r="N473" s="13">
        <v>119.95</v>
      </c>
      <c r="O473" s="13" t="s">
        <v>28</v>
      </c>
      <c r="P473" s="13">
        <v>0.7</v>
      </c>
      <c r="Q473" s="84" t="s">
        <v>1223</v>
      </c>
      <c r="R473" s="84" t="s">
        <v>149</v>
      </c>
      <c r="S473" s="84" t="str">
        <f>IF(T473="", "", IFERROR(VLOOKUP(T473, colorList!A:B,2,FALSE),""))</f>
        <v>fekete</v>
      </c>
      <c r="T473" s="84" t="str">
        <f t="shared" si="23"/>
        <v>schwarz</v>
      </c>
    </row>
    <row r="474" spans="1:20" ht="60" customHeight="1" x14ac:dyDescent="0.25">
      <c r="A474" s="4" t="s">
        <v>1226</v>
      </c>
      <c r="B474" s="4" t="str">
        <f t="shared" si="21"/>
        <v>38</v>
      </c>
      <c r="C474" s="4" t="str">
        <f t="shared" si="22"/>
        <v>38</v>
      </c>
      <c r="D474" s="84">
        <v>38</v>
      </c>
      <c r="E474" s="4" t="s">
        <v>1221</v>
      </c>
      <c r="F474" s="4" t="s">
        <v>1227</v>
      </c>
      <c r="G474" s="15" t="s">
        <v>270</v>
      </c>
      <c r="H474" s="16" t="s">
        <v>271</v>
      </c>
      <c r="I474" s="15" t="s">
        <v>272</v>
      </c>
      <c r="J474" s="15" t="s">
        <v>1031</v>
      </c>
      <c r="K474" s="15" t="s">
        <v>1056</v>
      </c>
      <c r="L474" s="6" t="s">
        <v>1155</v>
      </c>
      <c r="M474" s="16">
        <v>4057962213609</v>
      </c>
      <c r="N474" s="15">
        <v>119.95</v>
      </c>
      <c r="O474" s="13" t="s">
        <v>28</v>
      </c>
      <c r="P474" s="15">
        <v>0.7</v>
      </c>
      <c r="Q474" s="84" t="s">
        <v>1223</v>
      </c>
      <c r="R474" s="84" t="s">
        <v>149</v>
      </c>
      <c r="S474" s="84" t="str">
        <f>IF(T474="", "", IFERROR(VLOOKUP(T474, colorList!A:B,2,FALSE),""))</f>
        <v>fekete</v>
      </c>
      <c r="T474" s="84" t="str">
        <f t="shared" si="23"/>
        <v>schwarz</v>
      </c>
    </row>
    <row r="475" spans="1:20" ht="60" customHeight="1" x14ac:dyDescent="0.25">
      <c r="A475" s="3" t="s">
        <v>1228</v>
      </c>
      <c r="B475" s="4" t="str">
        <f t="shared" si="21"/>
        <v>39</v>
      </c>
      <c r="C475" s="4" t="str">
        <f t="shared" si="22"/>
        <v>39</v>
      </c>
      <c r="D475" s="84">
        <v>39</v>
      </c>
      <c r="E475" s="4" t="s">
        <v>1221</v>
      </c>
      <c r="F475" s="3" t="s">
        <v>1229</v>
      </c>
      <c r="G475" s="13" t="s">
        <v>270</v>
      </c>
      <c r="H475" s="14" t="s">
        <v>271</v>
      </c>
      <c r="I475" s="13" t="s">
        <v>272</v>
      </c>
      <c r="J475" s="13" t="s">
        <v>1031</v>
      </c>
      <c r="K475" s="15" t="s">
        <v>1056</v>
      </c>
      <c r="L475" s="5" t="s">
        <v>1155</v>
      </c>
      <c r="M475" s="14">
        <v>4057962213616</v>
      </c>
      <c r="N475" s="13">
        <v>119.95</v>
      </c>
      <c r="O475" s="13" t="s">
        <v>28</v>
      </c>
      <c r="P475" s="13">
        <v>0.7</v>
      </c>
      <c r="Q475" s="84" t="s">
        <v>1223</v>
      </c>
      <c r="R475" s="84" t="s">
        <v>149</v>
      </c>
      <c r="S475" s="84" t="str">
        <f>IF(T475="", "", IFERROR(VLOOKUP(T475, colorList!A:B,2,FALSE),""))</f>
        <v>fekete</v>
      </c>
      <c r="T475" s="84" t="str">
        <f t="shared" si="23"/>
        <v>schwarz</v>
      </c>
    </row>
    <row r="476" spans="1:20" ht="60" customHeight="1" x14ac:dyDescent="0.25">
      <c r="A476" s="4" t="s">
        <v>1230</v>
      </c>
      <c r="B476" s="4" t="str">
        <f t="shared" si="21"/>
        <v>40</v>
      </c>
      <c r="C476" s="4" t="str">
        <f t="shared" si="22"/>
        <v>40</v>
      </c>
      <c r="D476" s="84">
        <v>40</v>
      </c>
      <c r="E476" s="4" t="s">
        <v>1221</v>
      </c>
      <c r="F476" s="4" t="s">
        <v>1231</v>
      </c>
      <c r="G476" s="15" t="s">
        <v>270</v>
      </c>
      <c r="H476" s="16" t="s">
        <v>271</v>
      </c>
      <c r="I476" s="15" t="s">
        <v>272</v>
      </c>
      <c r="J476" s="15" t="s">
        <v>1031</v>
      </c>
      <c r="K476" s="15" t="s">
        <v>1056</v>
      </c>
      <c r="L476" s="6" t="s">
        <v>1155</v>
      </c>
      <c r="M476" s="16">
        <v>4057962213623</v>
      </c>
      <c r="N476" s="15">
        <v>119.95</v>
      </c>
      <c r="O476" s="13" t="s">
        <v>28</v>
      </c>
      <c r="P476" s="15">
        <v>0.7</v>
      </c>
      <c r="Q476" s="84" t="s">
        <v>1223</v>
      </c>
      <c r="R476" s="84" t="s">
        <v>149</v>
      </c>
      <c r="S476" s="84" t="str">
        <f>IF(T476="", "", IFERROR(VLOOKUP(T476, colorList!A:B,2,FALSE),""))</f>
        <v>fekete</v>
      </c>
      <c r="T476" s="84" t="str">
        <f t="shared" si="23"/>
        <v>schwarz</v>
      </c>
    </row>
    <row r="477" spans="1:20" ht="60" customHeight="1" x14ac:dyDescent="0.25">
      <c r="A477" s="3" t="s">
        <v>1232</v>
      </c>
      <c r="B477" s="4" t="str">
        <f t="shared" si="21"/>
        <v>41</v>
      </c>
      <c r="C477" s="4" t="str">
        <f t="shared" si="22"/>
        <v>41</v>
      </c>
      <c r="D477" s="84">
        <v>41</v>
      </c>
      <c r="E477" s="4" t="s">
        <v>1221</v>
      </c>
      <c r="F477" s="3" t="s">
        <v>1233</v>
      </c>
      <c r="G477" s="13" t="s">
        <v>270</v>
      </c>
      <c r="H477" s="14" t="s">
        <v>271</v>
      </c>
      <c r="I477" s="13" t="s">
        <v>272</v>
      </c>
      <c r="J477" s="13" t="s">
        <v>1031</v>
      </c>
      <c r="K477" s="15" t="s">
        <v>1056</v>
      </c>
      <c r="L477" s="5" t="s">
        <v>1155</v>
      </c>
      <c r="M477" s="14">
        <v>4057962213630</v>
      </c>
      <c r="N477" s="13">
        <v>119.95</v>
      </c>
      <c r="O477" s="13" t="s">
        <v>28</v>
      </c>
      <c r="P477" s="13">
        <v>0.7</v>
      </c>
      <c r="Q477" s="84" t="s">
        <v>1223</v>
      </c>
      <c r="R477" s="84" t="s">
        <v>149</v>
      </c>
      <c r="S477" s="84" t="str">
        <f>IF(T477="", "", IFERROR(VLOOKUP(T477, colorList!A:B,2,FALSE),""))</f>
        <v>fekete</v>
      </c>
      <c r="T477" s="84" t="str">
        <f t="shared" si="23"/>
        <v>schwarz</v>
      </c>
    </row>
    <row r="478" spans="1:20" ht="60" customHeight="1" x14ac:dyDescent="0.25">
      <c r="A478" s="4" t="s">
        <v>1234</v>
      </c>
      <c r="B478" s="4" t="str">
        <f t="shared" ref="B478:B541" si="24">IF(ISBLANK(D478),"",TRIM(D478))</f>
        <v>42</v>
      </c>
      <c r="C478" s="4" t="str">
        <f t="shared" si="22"/>
        <v>42</v>
      </c>
      <c r="D478" s="84">
        <v>42</v>
      </c>
      <c r="E478" s="4" t="s">
        <v>1221</v>
      </c>
      <c r="F478" s="4" t="s">
        <v>1235</v>
      </c>
      <c r="G478" s="15" t="s">
        <v>270</v>
      </c>
      <c r="H478" s="16" t="s">
        <v>271</v>
      </c>
      <c r="I478" s="15" t="s">
        <v>272</v>
      </c>
      <c r="J478" s="15" t="s">
        <v>1031</v>
      </c>
      <c r="K478" s="15" t="s">
        <v>1056</v>
      </c>
      <c r="L478" s="6" t="s">
        <v>1155</v>
      </c>
      <c r="M478" s="16">
        <v>4057962213647</v>
      </c>
      <c r="N478" s="15">
        <v>119.95</v>
      </c>
      <c r="O478" s="13" t="s">
        <v>28</v>
      </c>
      <c r="P478" s="15">
        <v>0.7</v>
      </c>
      <c r="Q478" s="84" t="s">
        <v>1223</v>
      </c>
      <c r="R478" s="84" t="s">
        <v>149</v>
      </c>
      <c r="S478" s="84" t="str">
        <f>IF(T478="", "", IFERROR(VLOOKUP(T478, colorList!A:B,2,FALSE),""))</f>
        <v>fekete</v>
      </c>
      <c r="T478" s="84" t="str">
        <f t="shared" si="23"/>
        <v>schwarz</v>
      </c>
    </row>
    <row r="479" spans="1:20" ht="60" customHeight="1" x14ac:dyDescent="0.25">
      <c r="A479" s="3" t="s">
        <v>1236</v>
      </c>
      <c r="B479" s="4" t="str">
        <f t="shared" si="24"/>
        <v>43</v>
      </c>
      <c r="C479" s="4" t="str">
        <f t="shared" si="22"/>
        <v>43</v>
      </c>
      <c r="D479" s="84">
        <v>43</v>
      </c>
      <c r="E479" s="4" t="s">
        <v>1221</v>
      </c>
      <c r="F479" s="3" t="s">
        <v>1237</v>
      </c>
      <c r="G479" s="13" t="s">
        <v>270</v>
      </c>
      <c r="H479" s="14" t="s">
        <v>271</v>
      </c>
      <c r="I479" s="13" t="s">
        <v>272</v>
      </c>
      <c r="J479" s="13" t="s">
        <v>1031</v>
      </c>
      <c r="K479" s="15" t="s">
        <v>1056</v>
      </c>
      <c r="L479" s="5" t="s">
        <v>1155</v>
      </c>
      <c r="M479" s="14">
        <v>4057962213654</v>
      </c>
      <c r="N479" s="13">
        <v>119.95</v>
      </c>
      <c r="O479" s="13" t="s">
        <v>28</v>
      </c>
      <c r="P479" s="13">
        <v>0.7</v>
      </c>
      <c r="Q479" s="84" t="s">
        <v>1223</v>
      </c>
      <c r="R479" s="84" t="s">
        <v>149</v>
      </c>
      <c r="S479" s="84" t="str">
        <f>IF(T479="", "", IFERROR(VLOOKUP(T479, colorList!A:B,2,FALSE),""))</f>
        <v>fekete</v>
      </c>
      <c r="T479" s="84" t="str">
        <f t="shared" si="23"/>
        <v>schwarz</v>
      </c>
    </row>
    <row r="480" spans="1:20" ht="60" customHeight="1" x14ac:dyDescent="0.25">
      <c r="A480" s="3">
        <v>802430</v>
      </c>
      <c r="B480" s="4" t="str">
        <f t="shared" si="24"/>
        <v>30</v>
      </c>
      <c r="C480" s="4" t="str">
        <f t="shared" si="22"/>
        <v>30</v>
      </c>
      <c r="D480" s="84">
        <v>30</v>
      </c>
      <c r="E480" s="3" t="s">
        <v>1238</v>
      </c>
      <c r="F480" s="3" t="s">
        <v>1239</v>
      </c>
      <c r="G480" s="13" t="s">
        <v>270</v>
      </c>
      <c r="H480" s="14" t="s">
        <v>271</v>
      </c>
      <c r="I480" s="13" t="s">
        <v>272</v>
      </c>
      <c r="J480" s="13" t="s">
        <v>1031</v>
      </c>
      <c r="K480" s="15" t="s">
        <v>1240</v>
      </c>
      <c r="L480" s="2" t="s">
        <v>1241</v>
      </c>
      <c r="M480" s="14">
        <v>4043969237526</v>
      </c>
      <c r="N480" s="13">
        <v>49.95</v>
      </c>
      <c r="O480" s="13" t="s">
        <v>28</v>
      </c>
      <c r="P480" s="13">
        <v>0.81699999999999995</v>
      </c>
      <c r="Q480" s="84" t="s">
        <v>1242</v>
      </c>
      <c r="R480" s="84" t="s">
        <v>149</v>
      </c>
      <c r="S480" s="84" t="str">
        <f>IF(T480="", "", IFERROR(VLOOKUP(T480, colorList!A:B,2,FALSE),""))</f>
        <v>fekete</v>
      </c>
      <c r="T480" s="84" t="str">
        <f t="shared" si="23"/>
        <v>schwarz</v>
      </c>
    </row>
    <row r="481" spans="1:20" ht="60" customHeight="1" x14ac:dyDescent="0.25">
      <c r="A481" s="4">
        <v>802431</v>
      </c>
      <c r="B481" s="4" t="str">
        <f t="shared" si="24"/>
        <v>31</v>
      </c>
      <c r="C481" s="4" t="str">
        <f t="shared" si="22"/>
        <v>31</v>
      </c>
      <c r="D481" s="84">
        <v>31</v>
      </c>
      <c r="E481" s="3" t="s">
        <v>1238</v>
      </c>
      <c r="F481" s="4" t="s">
        <v>1243</v>
      </c>
      <c r="G481" s="15" t="s">
        <v>270</v>
      </c>
      <c r="H481" s="16" t="s">
        <v>271</v>
      </c>
      <c r="I481" s="15" t="s">
        <v>272</v>
      </c>
      <c r="J481" s="15" t="s">
        <v>1031</v>
      </c>
      <c r="K481" s="15" t="s">
        <v>1240</v>
      </c>
      <c r="L481" s="1" t="s">
        <v>1241</v>
      </c>
      <c r="M481" s="16">
        <v>4043969237519</v>
      </c>
      <c r="N481" s="15">
        <v>49.95</v>
      </c>
      <c r="O481" s="13" t="s">
        <v>28</v>
      </c>
      <c r="P481" s="15">
        <v>0.81699999999999995</v>
      </c>
      <c r="Q481" s="84" t="s">
        <v>1242</v>
      </c>
      <c r="R481" s="84" t="s">
        <v>149</v>
      </c>
      <c r="S481" s="84" t="str">
        <f>IF(T481="", "", IFERROR(VLOOKUP(T481, colorList!A:B,2,FALSE),""))</f>
        <v>fekete</v>
      </c>
      <c r="T481" s="84" t="str">
        <f t="shared" si="23"/>
        <v>schwarz</v>
      </c>
    </row>
    <row r="482" spans="1:20" ht="60" customHeight="1" x14ac:dyDescent="0.25">
      <c r="A482" s="3">
        <v>802432</v>
      </c>
      <c r="B482" s="4" t="str">
        <f t="shared" si="24"/>
        <v>32</v>
      </c>
      <c r="C482" s="4" t="str">
        <f t="shared" si="22"/>
        <v>32</v>
      </c>
      <c r="D482" s="84">
        <v>32</v>
      </c>
      <c r="E482" s="3" t="s">
        <v>1238</v>
      </c>
      <c r="F482" s="3" t="s">
        <v>1244</v>
      </c>
      <c r="G482" s="13" t="s">
        <v>270</v>
      </c>
      <c r="H482" s="14" t="s">
        <v>271</v>
      </c>
      <c r="I482" s="13" t="s">
        <v>272</v>
      </c>
      <c r="J482" s="13" t="s">
        <v>1031</v>
      </c>
      <c r="K482" s="15" t="s">
        <v>1240</v>
      </c>
      <c r="L482" s="2" t="s">
        <v>1241</v>
      </c>
      <c r="M482" s="14">
        <v>4043969237502</v>
      </c>
      <c r="N482" s="13">
        <v>49.95</v>
      </c>
      <c r="O482" s="13" t="s">
        <v>28</v>
      </c>
      <c r="P482" s="13">
        <v>0.81699999999999995</v>
      </c>
      <c r="Q482" s="84" t="s">
        <v>1242</v>
      </c>
      <c r="R482" s="84" t="s">
        <v>149</v>
      </c>
      <c r="S482" s="84" t="str">
        <f>IF(T482="", "", IFERROR(VLOOKUP(T482, colorList!A:B,2,FALSE),""))</f>
        <v>fekete</v>
      </c>
      <c r="T482" s="84" t="str">
        <f t="shared" si="23"/>
        <v>schwarz</v>
      </c>
    </row>
    <row r="483" spans="1:20" ht="60" customHeight="1" x14ac:dyDescent="0.25">
      <c r="A483" s="4">
        <v>802433</v>
      </c>
      <c r="B483" s="4" t="str">
        <f t="shared" si="24"/>
        <v>33</v>
      </c>
      <c r="C483" s="4" t="str">
        <f t="shared" si="22"/>
        <v>33</v>
      </c>
      <c r="D483" s="84">
        <v>33</v>
      </c>
      <c r="E483" s="3" t="s">
        <v>1238</v>
      </c>
      <c r="F483" s="4" t="s">
        <v>1245</v>
      </c>
      <c r="G483" s="15" t="s">
        <v>270</v>
      </c>
      <c r="H483" s="16" t="s">
        <v>271</v>
      </c>
      <c r="I483" s="15" t="s">
        <v>272</v>
      </c>
      <c r="J483" s="15" t="s">
        <v>1031</v>
      </c>
      <c r="K483" s="15" t="s">
        <v>1240</v>
      </c>
      <c r="L483" s="1" t="s">
        <v>1241</v>
      </c>
      <c r="M483" s="16">
        <v>4043969237496</v>
      </c>
      <c r="N483" s="15">
        <v>49.95</v>
      </c>
      <c r="O483" s="13" t="s">
        <v>28</v>
      </c>
      <c r="P483" s="15">
        <v>0.81699999999999995</v>
      </c>
      <c r="Q483" s="84" t="s">
        <v>1242</v>
      </c>
      <c r="R483" s="84" t="s">
        <v>149</v>
      </c>
      <c r="S483" s="84" t="str">
        <f>IF(T483="", "", IFERROR(VLOOKUP(T483, colorList!A:B,2,FALSE),""))</f>
        <v>fekete</v>
      </c>
      <c r="T483" s="84" t="str">
        <f t="shared" si="23"/>
        <v>schwarz</v>
      </c>
    </row>
    <row r="484" spans="1:20" ht="60" customHeight="1" x14ac:dyDescent="0.25">
      <c r="A484" s="3">
        <v>802434</v>
      </c>
      <c r="B484" s="4" t="str">
        <f t="shared" si="24"/>
        <v>34</v>
      </c>
      <c r="C484" s="4" t="str">
        <f t="shared" si="22"/>
        <v>34</v>
      </c>
      <c r="D484" s="84">
        <v>34</v>
      </c>
      <c r="E484" s="3" t="s">
        <v>1238</v>
      </c>
      <c r="F484" s="3" t="s">
        <v>1246</v>
      </c>
      <c r="G484" s="13" t="s">
        <v>270</v>
      </c>
      <c r="H484" s="14" t="s">
        <v>271</v>
      </c>
      <c r="I484" s="13" t="s">
        <v>272</v>
      </c>
      <c r="J484" s="13" t="s">
        <v>1031</v>
      </c>
      <c r="K484" s="15" t="s">
        <v>1240</v>
      </c>
      <c r="L484" s="2" t="s">
        <v>1241</v>
      </c>
      <c r="M484" s="14">
        <v>4043969237489</v>
      </c>
      <c r="N484" s="13">
        <v>49.95</v>
      </c>
      <c r="O484" s="13" t="s">
        <v>28</v>
      </c>
      <c r="P484" s="13">
        <v>0.81699999999999995</v>
      </c>
      <c r="Q484" s="84" t="s">
        <v>1242</v>
      </c>
      <c r="R484" s="84" t="s">
        <v>149</v>
      </c>
      <c r="S484" s="84" t="str">
        <f>IF(T484="", "", IFERROR(VLOOKUP(T484, colorList!A:B,2,FALSE),""))</f>
        <v>fekete</v>
      </c>
      <c r="T484" s="84" t="str">
        <f t="shared" si="23"/>
        <v>schwarz</v>
      </c>
    </row>
    <row r="485" spans="1:20" ht="60" customHeight="1" x14ac:dyDescent="0.25">
      <c r="A485" s="4">
        <v>802435</v>
      </c>
      <c r="B485" s="4" t="str">
        <f t="shared" si="24"/>
        <v>35</v>
      </c>
      <c r="C485" s="4" t="str">
        <f t="shared" si="22"/>
        <v>35</v>
      </c>
      <c r="D485" s="84">
        <v>35</v>
      </c>
      <c r="E485" s="3" t="s">
        <v>1238</v>
      </c>
      <c r="F485" s="4" t="s">
        <v>1247</v>
      </c>
      <c r="G485" s="15" t="s">
        <v>270</v>
      </c>
      <c r="H485" s="16" t="s">
        <v>271</v>
      </c>
      <c r="I485" s="15" t="s">
        <v>272</v>
      </c>
      <c r="J485" s="15" t="s">
        <v>1031</v>
      </c>
      <c r="K485" s="15" t="s">
        <v>1240</v>
      </c>
      <c r="L485" s="1" t="s">
        <v>1241</v>
      </c>
      <c r="M485" s="16">
        <v>4043969176405</v>
      </c>
      <c r="N485" s="15">
        <v>49.95</v>
      </c>
      <c r="O485" s="13" t="s">
        <v>28</v>
      </c>
      <c r="P485" s="15">
        <v>0.81699999999999995</v>
      </c>
      <c r="Q485" s="84" t="s">
        <v>1242</v>
      </c>
      <c r="R485" s="84" t="s">
        <v>149</v>
      </c>
      <c r="S485" s="84" t="str">
        <f>IF(T485="", "", IFERROR(VLOOKUP(T485, colorList!A:B,2,FALSE),""))</f>
        <v>fekete</v>
      </c>
      <c r="T485" s="84" t="str">
        <f t="shared" si="23"/>
        <v>schwarz</v>
      </c>
    </row>
    <row r="486" spans="1:20" ht="60" customHeight="1" x14ac:dyDescent="0.25">
      <c r="A486" s="3">
        <v>802436</v>
      </c>
      <c r="B486" s="4" t="str">
        <f t="shared" si="24"/>
        <v>36</v>
      </c>
      <c r="C486" s="4" t="str">
        <f t="shared" si="22"/>
        <v>36</v>
      </c>
      <c r="D486" s="84">
        <v>36</v>
      </c>
      <c r="E486" s="3" t="s">
        <v>1248</v>
      </c>
      <c r="F486" s="3" t="s">
        <v>1249</v>
      </c>
      <c r="G486" s="13" t="s">
        <v>270</v>
      </c>
      <c r="H486" s="14" t="s">
        <v>271</v>
      </c>
      <c r="I486" s="13" t="s">
        <v>272</v>
      </c>
      <c r="J486" s="13" t="s">
        <v>1031</v>
      </c>
      <c r="K486" s="15" t="s">
        <v>1240</v>
      </c>
      <c r="L486" s="2" t="s">
        <v>1241</v>
      </c>
      <c r="M486" s="14">
        <v>4043969176412</v>
      </c>
      <c r="N486" s="13">
        <v>49.95</v>
      </c>
      <c r="O486" s="13" t="s">
        <v>28</v>
      </c>
      <c r="P486" s="13">
        <v>0.96699999999999997</v>
      </c>
      <c r="Q486" s="84" t="s">
        <v>1242</v>
      </c>
      <c r="R486" s="84" t="s">
        <v>149</v>
      </c>
      <c r="S486" s="84" t="str">
        <f>IF(T486="", "", IFERROR(VLOOKUP(T486, colorList!A:B,2,FALSE),""))</f>
        <v>fekete</v>
      </c>
      <c r="T486" s="84" t="str">
        <f t="shared" si="23"/>
        <v>schwarz</v>
      </c>
    </row>
    <row r="487" spans="1:20" ht="60" customHeight="1" x14ac:dyDescent="0.25">
      <c r="A487" s="4">
        <v>802437</v>
      </c>
      <c r="B487" s="4" t="str">
        <f t="shared" si="24"/>
        <v>37</v>
      </c>
      <c r="C487" s="4" t="str">
        <f t="shared" si="22"/>
        <v>37</v>
      </c>
      <c r="D487" s="84">
        <v>37</v>
      </c>
      <c r="E487" s="4" t="s">
        <v>1248</v>
      </c>
      <c r="F487" s="4" t="s">
        <v>1250</v>
      </c>
      <c r="G487" s="15" t="s">
        <v>270</v>
      </c>
      <c r="H487" s="16" t="s">
        <v>271</v>
      </c>
      <c r="I487" s="15" t="s">
        <v>272</v>
      </c>
      <c r="J487" s="15" t="s">
        <v>1031</v>
      </c>
      <c r="K487" s="15" t="s">
        <v>1240</v>
      </c>
      <c r="L487" s="1" t="s">
        <v>1241</v>
      </c>
      <c r="M487" s="16">
        <v>4043969176429</v>
      </c>
      <c r="N487" s="15">
        <v>49.95</v>
      </c>
      <c r="O487" s="13" t="s">
        <v>28</v>
      </c>
      <c r="P487" s="15">
        <v>0.96699999999999997</v>
      </c>
      <c r="Q487" s="84" t="s">
        <v>1242</v>
      </c>
      <c r="R487" s="84" t="s">
        <v>149</v>
      </c>
      <c r="S487" s="84" t="str">
        <f>IF(T487="", "", IFERROR(VLOOKUP(T487, colorList!A:B,2,FALSE),""))</f>
        <v>fekete</v>
      </c>
      <c r="T487" s="84" t="str">
        <f t="shared" si="23"/>
        <v>schwarz</v>
      </c>
    </row>
    <row r="488" spans="1:20" ht="60" customHeight="1" x14ac:dyDescent="0.25">
      <c r="A488" s="3">
        <v>802438</v>
      </c>
      <c r="B488" s="4" t="str">
        <f t="shared" si="24"/>
        <v>38</v>
      </c>
      <c r="C488" s="4" t="str">
        <f t="shared" si="22"/>
        <v>38</v>
      </c>
      <c r="D488" s="84">
        <v>38</v>
      </c>
      <c r="E488" s="3" t="s">
        <v>1248</v>
      </c>
      <c r="F488" s="3" t="s">
        <v>1251</v>
      </c>
      <c r="G488" s="13" t="s">
        <v>270</v>
      </c>
      <c r="H488" s="14" t="s">
        <v>271</v>
      </c>
      <c r="I488" s="13" t="s">
        <v>272</v>
      </c>
      <c r="J488" s="13" t="s">
        <v>1031</v>
      </c>
      <c r="K488" s="15" t="s">
        <v>1240</v>
      </c>
      <c r="L488" s="2" t="s">
        <v>1241</v>
      </c>
      <c r="M488" s="14">
        <v>4043969176436</v>
      </c>
      <c r="N488" s="13">
        <v>49.95</v>
      </c>
      <c r="O488" s="13" t="s">
        <v>28</v>
      </c>
      <c r="P488" s="13">
        <v>0.96699999999999997</v>
      </c>
      <c r="Q488" s="84" t="s">
        <v>1242</v>
      </c>
      <c r="R488" s="84" t="s">
        <v>149</v>
      </c>
      <c r="S488" s="84" t="str">
        <f>IF(T488="", "", IFERROR(VLOOKUP(T488, colorList!A:B,2,FALSE),""))</f>
        <v>fekete</v>
      </c>
      <c r="T488" s="84" t="str">
        <f t="shared" si="23"/>
        <v>schwarz</v>
      </c>
    </row>
    <row r="489" spans="1:20" ht="60" customHeight="1" x14ac:dyDescent="0.25">
      <c r="A489" s="4">
        <v>802439</v>
      </c>
      <c r="B489" s="4" t="str">
        <f t="shared" si="24"/>
        <v>39</v>
      </c>
      <c r="C489" s="4" t="str">
        <f t="shared" si="22"/>
        <v>39</v>
      </c>
      <c r="D489" s="84">
        <v>39</v>
      </c>
      <c r="E489" s="4" t="s">
        <v>1248</v>
      </c>
      <c r="F489" s="4" t="s">
        <v>1252</v>
      </c>
      <c r="G489" s="15" t="s">
        <v>270</v>
      </c>
      <c r="H489" s="16" t="s">
        <v>271</v>
      </c>
      <c r="I489" s="15" t="s">
        <v>272</v>
      </c>
      <c r="J489" s="15" t="s">
        <v>1031</v>
      </c>
      <c r="K489" s="15" t="s">
        <v>1240</v>
      </c>
      <c r="L489" s="1" t="s">
        <v>1241</v>
      </c>
      <c r="M489" s="16">
        <v>4043969176443</v>
      </c>
      <c r="N489" s="15">
        <v>49.95</v>
      </c>
      <c r="O489" s="13" t="s">
        <v>28</v>
      </c>
      <c r="P489" s="15">
        <v>0.96699999999999997</v>
      </c>
      <c r="Q489" s="84" t="s">
        <v>1242</v>
      </c>
      <c r="R489" s="84" t="s">
        <v>149</v>
      </c>
      <c r="S489" s="84" t="str">
        <f>IF(T489="", "", IFERROR(VLOOKUP(T489, colorList!A:B,2,FALSE),""))</f>
        <v>fekete</v>
      </c>
      <c r="T489" s="84" t="str">
        <f t="shared" si="23"/>
        <v>schwarz</v>
      </c>
    </row>
    <row r="490" spans="1:20" ht="60" customHeight="1" x14ac:dyDescent="0.25">
      <c r="A490" s="3">
        <v>802440</v>
      </c>
      <c r="B490" s="4" t="str">
        <f t="shared" si="24"/>
        <v>40</v>
      </c>
      <c r="C490" s="4" t="str">
        <f t="shared" si="22"/>
        <v>40</v>
      </c>
      <c r="D490" s="84">
        <v>40</v>
      </c>
      <c r="E490" s="3" t="s">
        <v>1248</v>
      </c>
      <c r="F490" s="3" t="s">
        <v>1253</v>
      </c>
      <c r="G490" s="13" t="s">
        <v>270</v>
      </c>
      <c r="H490" s="14" t="s">
        <v>271</v>
      </c>
      <c r="I490" s="13" t="s">
        <v>272</v>
      </c>
      <c r="J490" s="13" t="s">
        <v>1031</v>
      </c>
      <c r="K490" s="15" t="s">
        <v>1240</v>
      </c>
      <c r="L490" s="2" t="s">
        <v>1241</v>
      </c>
      <c r="M490" s="14">
        <v>4043969176450</v>
      </c>
      <c r="N490" s="13">
        <v>49.95</v>
      </c>
      <c r="O490" s="13" t="s">
        <v>28</v>
      </c>
      <c r="P490" s="13">
        <v>0.96699999999999997</v>
      </c>
      <c r="Q490" s="84" t="s">
        <v>1242</v>
      </c>
      <c r="R490" s="84" t="s">
        <v>149</v>
      </c>
      <c r="S490" s="84" t="str">
        <f>IF(T490="", "", IFERROR(VLOOKUP(T490, colorList!A:B,2,FALSE),""))</f>
        <v>fekete</v>
      </c>
      <c r="T490" s="84" t="str">
        <f t="shared" si="23"/>
        <v>schwarz</v>
      </c>
    </row>
    <row r="491" spans="1:20" ht="60" customHeight="1" x14ac:dyDescent="0.25">
      <c r="A491" s="4">
        <v>802441</v>
      </c>
      <c r="B491" s="4" t="str">
        <f t="shared" si="24"/>
        <v>41</v>
      </c>
      <c r="C491" s="4" t="str">
        <f t="shared" si="22"/>
        <v>41</v>
      </c>
      <c r="D491" s="84">
        <v>41</v>
      </c>
      <c r="E491" s="4" t="s">
        <v>1248</v>
      </c>
      <c r="F491" s="4" t="s">
        <v>1254</v>
      </c>
      <c r="G491" s="15" t="s">
        <v>270</v>
      </c>
      <c r="H491" s="16" t="s">
        <v>271</v>
      </c>
      <c r="I491" s="15" t="s">
        <v>272</v>
      </c>
      <c r="J491" s="15" t="s">
        <v>1031</v>
      </c>
      <c r="K491" s="15" t="s">
        <v>1240</v>
      </c>
      <c r="L491" s="1" t="s">
        <v>1241</v>
      </c>
      <c r="M491" s="16">
        <v>4043969176467</v>
      </c>
      <c r="N491" s="15">
        <v>49.95</v>
      </c>
      <c r="O491" s="13" t="s">
        <v>28</v>
      </c>
      <c r="P491" s="15">
        <v>0.96699999999999997</v>
      </c>
      <c r="Q491" s="84" t="s">
        <v>1242</v>
      </c>
      <c r="R491" s="84" t="s">
        <v>149</v>
      </c>
      <c r="S491" s="84" t="str">
        <f>IF(T491="", "", IFERROR(VLOOKUP(T491, colorList!A:B,2,FALSE),""))</f>
        <v>fekete</v>
      </c>
      <c r="T491" s="84" t="str">
        <f t="shared" si="23"/>
        <v>schwarz</v>
      </c>
    </row>
    <row r="492" spans="1:20" ht="60" customHeight="1" x14ac:dyDescent="0.25">
      <c r="A492" s="3">
        <v>802442</v>
      </c>
      <c r="B492" s="4" t="str">
        <f t="shared" si="24"/>
        <v>42</v>
      </c>
      <c r="C492" s="4" t="str">
        <f t="shared" si="22"/>
        <v>42</v>
      </c>
      <c r="D492" s="84">
        <v>42</v>
      </c>
      <c r="E492" s="3" t="s">
        <v>1248</v>
      </c>
      <c r="F492" s="3" t="s">
        <v>1255</v>
      </c>
      <c r="G492" s="13" t="s">
        <v>270</v>
      </c>
      <c r="H492" s="14" t="s">
        <v>271</v>
      </c>
      <c r="I492" s="13" t="s">
        <v>272</v>
      </c>
      <c r="J492" s="13" t="s">
        <v>1031</v>
      </c>
      <c r="K492" s="15" t="s">
        <v>1240</v>
      </c>
      <c r="L492" s="2" t="s">
        <v>1241</v>
      </c>
      <c r="M492" s="14">
        <v>4043969176474</v>
      </c>
      <c r="N492" s="13">
        <v>49.95</v>
      </c>
      <c r="O492" s="13" t="s">
        <v>28</v>
      </c>
      <c r="P492" s="13">
        <v>0.96699999999999997</v>
      </c>
      <c r="Q492" s="84" t="s">
        <v>1242</v>
      </c>
      <c r="R492" s="84" t="s">
        <v>149</v>
      </c>
      <c r="S492" s="84" t="str">
        <f>IF(T492="", "", IFERROR(VLOOKUP(T492, colorList!A:B,2,FALSE),""))</f>
        <v>fekete</v>
      </c>
      <c r="T492" s="84" t="str">
        <f t="shared" si="23"/>
        <v>schwarz</v>
      </c>
    </row>
    <row r="493" spans="1:20" ht="60" customHeight="1" x14ac:dyDescent="0.25">
      <c r="A493" s="3" t="s">
        <v>1256</v>
      </c>
      <c r="B493" s="4" t="str">
        <f t="shared" si="24"/>
        <v>36</v>
      </c>
      <c r="C493" s="4" t="str">
        <f t="shared" si="22"/>
        <v>36</v>
      </c>
      <c r="D493" s="84">
        <v>36</v>
      </c>
      <c r="E493" s="3" t="s">
        <v>1257</v>
      </c>
      <c r="F493" s="3" t="s">
        <v>1258</v>
      </c>
      <c r="G493" s="13" t="s">
        <v>270</v>
      </c>
      <c r="H493" s="14" t="s">
        <v>271</v>
      </c>
      <c r="I493" s="13" t="s">
        <v>272</v>
      </c>
      <c r="J493" s="13" t="s">
        <v>1031</v>
      </c>
      <c r="K493" s="15" t="s">
        <v>1240</v>
      </c>
      <c r="L493" s="2" t="s">
        <v>1259</v>
      </c>
      <c r="M493" s="14">
        <v>4057962040878</v>
      </c>
      <c r="N493" s="13">
        <v>64.95</v>
      </c>
      <c r="O493" s="13" t="s">
        <v>28</v>
      </c>
      <c r="P493" s="13">
        <v>0.7</v>
      </c>
      <c r="Q493" s="84" t="s">
        <v>1260</v>
      </c>
      <c r="R493" s="84" t="s">
        <v>149</v>
      </c>
      <c r="S493" s="84" t="str">
        <f>IF(T493="", "", IFERROR(VLOOKUP(T493, colorList!A:B,2,FALSE),""))</f>
        <v>fekete</v>
      </c>
      <c r="T493" s="84" t="str">
        <f t="shared" si="23"/>
        <v>schwarz</v>
      </c>
    </row>
    <row r="494" spans="1:20" ht="60" customHeight="1" x14ac:dyDescent="0.25">
      <c r="A494" s="4" t="s">
        <v>1261</v>
      </c>
      <c r="B494" s="4" t="str">
        <f t="shared" si="24"/>
        <v>37</v>
      </c>
      <c r="C494" s="4" t="str">
        <f t="shared" si="22"/>
        <v>37</v>
      </c>
      <c r="D494" s="84">
        <v>37</v>
      </c>
      <c r="E494" s="4" t="s">
        <v>1257</v>
      </c>
      <c r="F494" s="4" t="s">
        <v>1262</v>
      </c>
      <c r="G494" s="15" t="s">
        <v>270</v>
      </c>
      <c r="H494" s="16" t="s">
        <v>271</v>
      </c>
      <c r="I494" s="15" t="s">
        <v>272</v>
      </c>
      <c r="J494" s="15" t="s">
        <v>1031</v>
      </c>
      <c r="K494" s="15" t="s">
        <v>1240</v>
      </c>
      <c r="L494" s="1" t="s">
        <v>1259</v>
      </c>
      <c r="M494" s="16">
        <v>4057962041158</v>
      </c>
      <c r="N494" s="15">
        <v>64.95</v>
      </c>
      <c r="O494" s="13" t="s">
        <v>28</v>
      </c>
      <c r="P494" s="15">
        <v>0.7</v>
      </c>
      <c r="Q494" s="84" t="s">
        <v>1260</v>
      </c>
      <c r="R494" s="84" t="s">
        <v>149</v>
      </c>
      <c r="S494" s="84" t="str">
        <f>IF(T494="", "", IFERROR(VLOOKUP(T494, colorList!A:B,2,FALSE),""))</f>
        <v>fekete</v>
      </c>
      <c r="T494" s="84" t="str">
        <f t="shared" si="23"/>
        <v>schwarz</v>
      </c>
    </row>
    <row r="495" spans="1:20" ht="60" customHeight="1" x14ac:dyDescent="0.25">
      <c r="A495" s="3" t="s">
        <v>1263</v>
      </c>
      <c r="B495" s="4" t="str">
        <f t="shared" si="24"/>
        <v>38</v>
      </c>
      <c r="C495" s="4" t="str">
        <f t="shared" si="22"/>
        <v>38</v>
      </c>
      <c r="D495" s="84">
        <v>38</v>
      </c>
      <c r="E495" s="3" t="s">
        <v>1257</v>
      </c>
      <c r="F495" s="3" t="s">
        <v>1264</v>
      </c>
      <c r="G495" s="13" t="s">
        <v>270</v>
      </c>
      <c r="H495" s="14" t="s">
        <v>271</v>
      </c>
      <c r="I495" s="13" t="s">
        <v>272</v>
      </c>
      <c r="J495" s="13" t="s">
        <v>1031</v>
      </c>
      <c r="K495" s="15" t="s">
        <v>1240</v>
      </c>
      <c r="L495" s="2" t="s">
        <v>1259</v>
      </c>
      <c r="M495" s="14">
        <v>4057962041165</v>
      </c>
      <c r="N495" s="13">
        <v>64.95</v>
      </c>
      <c r="O495" s="13" t="s">
        <v>28</v>
      </c>
      <c r="P495" s="13">
        <v>0.7</v>
      </c>
      <c r="Q495" s="84" t="s">
        <v>1260</v>
      </c>
      <c r="R495" s="84" t="s">
        <v>149</v>
      </c>
      <c r="S495" s="84" t="str">
        <f>IF(T495="", "", IFERROR(VLOOKUP(T495, colorList!A:B,2,FALSE),""))</f>
        <v>fekete</v>
      </c>
      <c r="T495" s="84" t="str">
        <f t="shared" si="23"/>
        <v>schwarz</v>
      </c>
    </row>
    <row r="496" spans="1:20" ht="60" customHeight="1" x14ac:dyDescent="0.25">
      <c r="A496" s="4" t="s">
        <v>1265</v>
      </c>
      <c r="B496" s="4" t="str">
        <f t="shared" si="24"/>
        <v>39</v>
      </c>
      <c r="C496" s="4" t="str">
        <f t="shared" si="22"/>
        <v>39</v>
      </c>
      <c r="D496" s="84">
        <v>39</v>
      </c>
      <c r="E496" s="4" t="s">
        <v>1257</v>
      </c>
      <c r="F496" s="4" t="s">
        <v>1266</v>
      </c>
      <c r="G496" s="15" t="s">
        <v>270</v>
      </c>
      <c r="H496" s="16" t="s">
        <v>271</v>
      </c>
      <c r="I496" s="15" t="s">
        <v>272</v>
      </c>
      <c r="J496" s="15" t="s">
        <v>1031</v>
      </c>
      <c r="K496" s="15" t="s">
        <v>1240</v>
      </c>
      <c r="L496" s="1" t="s">
        <v>1259</v>
      </c>
      <c r="M496" s="16">
        <v>4057962041172</v>
      </c>
      <c r="N496" s="15">
        <v>64.95</v>
      </c>
      <c r="O496" s="13" t="s">
        <v>28</v>
      </c>
      <c r="P496" s="15">
        <v>0.7</v>
      </c>
      <c r="Q496" s="84" t="s">
        <v>1260</v>
      </c>
      <c r="R496" s="84" t="s">
        <v>149</v>
      </c>
      <c r="S496" s="84" t="str">
        <f>IF(T496="", "", IFERROR(VLOOKUP(T496, colorList!A:B,2,FALSE),""))</f>
        <v>fekete</v>
      </c>
      <c r="T496" s="84" t="str">
        <f t="shared" si="23"/>
        <v>schwarz</v>
      </c>
    </row>
    <row r="497" spans="1:20" ht="60" customHeight="1" x14ac:dyDescent="0.25">
      <c r="A497" s="3" t="s">
        <v>1267</v>
      </c>
      <c r="B497" s="4" t="str">
        <f t="shared" si="24"/>
        <v>40</v>
      </c>
      <c r="C497" s="4" t="str">
        <f t="shared" si="22"/>
        <v>40</v>
      </c>
      <c r="D497" s="84">
        <v>40</v>
      </c>
      <c r="E497" s="3" t="s">
        <v>1257</v>
      </c>
      <c r="F497" s="3" t="s">
        <v>1268</v>
      </c>
      <c r="G497" s="13" t="s">
        <v>270</v>
      </c>
      <c r="H497" s="14" t="s">
        <v>271</v>
      </c>
      <c r="I497" s="13" t="s">
        <v>272</v>
      </c>
      <c r="J497" s="13" t="s">
        <v>1031</v>
      </c>
      <c r="K497" s="15" t="s">
        <v>1240</v>
      </c>
      <c r="L497" s="2" t="s">
        <v>1259</v>
      </c>
      <c r="M497" s="14">
        <v>4057962041189</v>
      </c>
      <c r="N497" s="13">
        <v>64.95</v>
      </c>
      <c r="O497" s="13" t="s">
        <v>28</v>
      </c>
      <c r="P497" s="13">
        <v>0.7</v>
      </c>
      <c r="Q497" s="84" t="s">
        <v>1260</v>
      </c>
      <c r="R497" s="84" t="s">
        <v>149</v>
      </c>
      <c r="S497" s="84" t="str">
        <f>IF(T497="", "", IFERROR(VLOOKUP(T497, colorList!A:B,2,FALSE),""))</f>
        <v>fekete</v>
      </c>
      <c r="T497" s="84" t="str">
        <f t="shared" si="23"/>
        <v>schwarz</v>
      </c>
    </row>
    <row r="498" spans="1:20" ht="60" customHeight="1" x14ac:dyDescent="0.25">
      <c r="A498" s="4" t="s">
        <v>1269</v>
      </c>
      <c r="B498" s="4" t="str">
        <f t="shared" si="24"/>
        <v>41</v>
      </c>
      <c r="C498" s="4" t="str">
        <f t="shared" si="22"/>
        <v>41</v>
      </c>
      <c r="D498" s="84">
        <v>41</v>
      </c>
      <c r="E498" s="4" t="s">
        <v>1257</v>
      </c>
      <c r="F498" s="4" t="s">
        <v>1270</v>
      </c>
      <c r="G498" s="15" t="s">
        <v>270</v>
      </c>
      <c r="H498" s="16" t="s">
        <v>271</v>
      </c>
      <c r="I498" s="15" t="s">
        <v>272</v>
      </c>
      <c r="J498" s="15" t="s">
        <v>1031</v>
      </c>
      <c r="K498" s="15" t="s">
        <v>1240</v>
      </c>
      <c r="L498" s="1" t="s">
        <v>1259</v>
      </c>
      <c r="M498" s="16">
        <v>4057962041196</v>
      </c>
      <c r="N498" s="15">
        <v>64.95</v>
      </c>
      <c r="O498" s="13" t="s">
        <v>28</v>
      </c>
      <c r="P498" s="15">
        <v>0.7</v>
      </c>
      <c r="Q498" s="84" t="s">
        <v>1260</v>
      </c>
      <c r="R498" s="84" t="s">
        <v>149</v>
      </c>
      <c r="S498" s="84" t="str">
        <f>IF(T498="", "", IFERROR(VLOOKUP(T498, colorList!A:B,2,FALSE),""))</f>
        <v>fekete</v>
      </c>
      <c r="T498" s="84" t="str">
        <f t="shared" si="23"/>
        <v>schwarz</v>
      </c>
    </row>
    <row r="499" spans="1:20" ht="60" customHeight="1" x14ac:dyDescent="0.25">
      <c r="A499" s="3" t="s">
        <v>1271</v>
      </c>
      <c r="B499" s="4" t="str">
        <f t="shared" si="24"/>
        <v>30</v>
      </c>
      <c r="C499" s="4" t="str">
        <f t="shared" si="22"/>
        <v>30</v>
      </c>
      <c r="D499" s="84">
        <v>30</v>
      </c>
      <c r="E499" s="3" t="s">
        <v>1272</v>
      </c>
      <c r="F499" s="3" t="s">
        <v>1273</v>
      </c>
      <c r="G499" s="13" t="s">
        <v>270</v>
      </c>
      <c r="H499" s="14" t="s">
        <v>271</v>
      </c>
      <c r="I499" s="13" t="s">
        <v>272</v>
      </c>
      <c r="J499" s="13" t="s">
        <v>1031</v>
      </c>
      <c r="K499" s="15" t="s">
        <v>1240</v>
      </c>
      <c r="L499" s="2" t="s">
        <v>1274</v>
      </c>
      <c r="M499" s="14">
        <v>4057962135192</v>
      </c>
      <c r="N499" s="13">
        <v>42.95</v>
      </c>
      <c r="O499" s="13" t="s">
        <v>28</v>
      </c>
      <c r="P499" s="13">
        <v>0.6</v>
      </c>
      <c r="Q499" s="84" t="s">
        <v>1275</v>
      </c>
      <c r="R499" s="84" t="s">
        <v>149</v>
      </c>
      <c r="S499" s="84" t="str">
        <f>IF(T499="", "", IFERROR(VLOOKUP(T499, colorList!A:B,2,FALSE),""))</f>
        <v>fekete</v>
      </c>
      <c r="T499" s="84" t="str">
        <f t="shared" si="23"/>
        <v>schwarz</v>
      </c>
    </row>
    <row r="500" spans="1:20" ht="60" customHeight="1" x14ac:dyDescent="0.25">
      <c r="A500" s="4" t="s">
        <v>1276</v>
      </c>
      <c r="B500" s="4" t="str">
        <f t="shared" si="24"/>
        <v>31</v>
      </c>
      <c r="C500" s="4" t="str">
        <f t="shared" si="22"/>
        <v>31</v>
      </c>
      <c r="D500" s="84">
        <v>31</v>
      </c>
      <c r="E500" s="3" t="s">
        <v>1272</v>
      </c>
      <c r="F500" s="4" t="s">
        <v>1277</v>
      </c>
      <c r="G500" s="15" t="s">
        <v>270</v>
      </c>
      <c r="H500" s="16" t="s">
        <v>271</v>
      </c>
      <c r="I500" s="15" t="s">
        <v>272</v>
      </c>
      <c r="J500" s="15" t="s">
        <v>1031</v>
      </c>
      <c r="K500" s="15" t="s">
        <v>1240</v>
      </c>
      <c r="L500" s="1" t="s">
        <v>1274</v>
      </c>
      <c r="M500" s="16">
        <v>4057962135208</v>
      </c>
      <c r="N500" s="15">
        <v>42.95</v>
      </c>
      <c r="O500" s="13" t="s">
        <v>28</v>
      </c>
      <c r="P500" s="15">
        <v>0.6</v>
      </c>
      <c r="Q500" s="84" t="s">
        <v>1275</v>
      </c>
      <c r="R500" s="84" t="s">
        <v>149</v>
      </c>
      <c r="S500" s="84" t="str">
        <f>IF(T500="", "", IFERROR(VLOOKUP(T500, colorList!A:B,2,FALSE),""))</f>
        <v>fekete</v>
      </c>
      <c r="T500" s="84" t="str">
        <f t="shared" si="23"/>
        <v>schwarz</v>
      </c>
    </row>
    <row r="501" spans="1:20" ht="60" customHeight="1" x14ac:dyDescent="0.25">
      <c r="A501" s="3" t="s">
        <v>1278</v>
      </c>
      <c r="B501" s="4" t="str">
        <f t="shared" si="24"/>
        <v>32</v>
      </c>
      <c r="C501" s="4" t="str">
        <f t="shared" si="22"/>
        <v>32</v>
      </c>
      <c r="D501" s="84">
        <v>32</v>
      </c>
      <c r="E501" s="3" t="s">
        <v>1272</v>
      </c>
      <c r="F501" s="3" t="s">
        <v>1279</v>
      </c>
      <c r="G501" s="13" t="s">
        <v>270</v>
      </c>
      <c r="H501" s="14" t="s">
        <v>271</v>
      </c>
      <c r="I501" s="13" t="s">
        <v>272</v>
      </c>
      <c r="J501" s="13" t="s">
        <v>1031</v>
      </c>
      <c r="K501" s="15" t="s">
        <v>1240</v>
      </c>
      <c r="L501" s="2" t="s">
        <v>1274</v>
      </c>
      <c r="M501" s="14">
        <v>4057962135215</v>
      </c>
      <c r="N501" s="13">
        <v>42.95</v>
      </c>
      <c r="O501" s="13" t="s">
        <v>28</v>
      </c>
      <c r="P501" s="13">
        <v>0.6</v>
      </c>
      <c r="Q501" s="84" t="s">
        <v>1275</v>
      </c>
      <c r="R501" s="84" t="s">
        <v>149</v>
      </c>
      <c r="S501" s="84" t="str">
        <f>IF(T501="", "", IFERROR(VLOOKUP(T501, colorList!A:B,2,FALSE),""))</f>
        <v>fekete</v>
      </c>
      <c r="T501" s="84" t="str">
        <f t="shared" si="23"/>
        <v>schwarz</v>
      </c>
    </row>
    <row r="502" spans="1:20" ht="60" customHeight="1" x14ac:dyDescent="0.25">
      <c r="A502" s="4" t="s">
        <v>1280</v>
      </c>
      <c r="B502" s="4" t="str">
        <f t="shared" si="24"/>
        <v>33</v>
      </c>
      <c r="C502" s="4" t="str">
        <f t="shared" si="22"/>
        <v>33</v>
      </c>
      <c r="D502" s="84">
        <v>33</v>
      </c>
      <c r="E502" s="3" t="s">
        <v>1272</v>
      </c>
      <c r="F502" s="4" t="s">
        <v>1281</v>
      </c>
      <c r="G502" s="15" t="s">
        <v>270</v>
      </c>
      <c r="H502" s="16" t="s">
        <v>271</v>
      </c>
      <c r="I502" s="15" t="s">
        <v>272</v>
      </c>
      <c r="J502" s="15" t="s">
        <v>1031</v>
      </c>
      <c r="K502" s="15" t="s">
        <v>1240</v>
      </c>
      <c r="L502" s="1" t="s">
        <v>1274</v>
      </c>
      <c r="M502" s="16">
        <v>4057962135222</v>
      </c>
      <c r="N502" s="15">
        <v>42.95</v>
      </c>
      <c r="O502" s="13" t="s">
        <v>28</v>
      </c>
      <c r="P502" s="15">
        <v>0.6</v>
      </c>
      <c r="Q502" s="84" t="s">
        <v>1275</v>
      </c>
      <c r="R502" s="84" t="s">
        <v>149</v>
      </c>
      <c r="S502" s="84" t="str">
        <f>IF(T502="", "", IFERROR(VLOOKUP(T502, colorList!A:B,2,FALSE),""))</f>
        <v>fekete</v>
      </c>
      <c r="T502" s="84" t="str">
        <f t="shared" si="23"/>
        <v>schwarz</v>
      </c>
    </row>
    <row r="503" spans="1:20" ht="60" customHeight="1" x14ac:dyDescent="0.25">
      <c r="A503" s="3" t="s">
        <v>1282</v>
      </c>
      <c r="B503" s="4" t="str">
        <f t="shared" si="24"/>
        <v>34</v>
      </c>
      <c r="C503" s="4" t="str">
        <f t="shared" si="22"/>
        <v>34</v>
      </c>
      <c r="D503" s="84">
        <v>34</v>
      </c>
      <c r="E503" s="3" t="s">
        <v>1272</v>
      </c>
      <c r="F503" s="3" t="s">
        <v>1283</v>
      </c>
      <c r="G503" s="13" t="s">
        <v>270</v>
      </c>
      <c r="H503" s="14" t="s">
        <v>271</v>
      </c>
      <c r="I503" s="13" t="s">
        <v>272</v>
      </c>
      <c r="J503" s="13" t="s">
        <v>1031</v>
      </c>
      <c r="K503" s="15" t="s">
        <v>1240</v>
      </c>
      <c r="L503" s="2" t="s">
        <v>1274</v>
      </c>
      <c r="M503" s="14">
        <v>4057962135239</v>
      </c>
      <c r="N503" s="13">
        <v>42.95</v>
      </c>
      <c r="O503" s="13" t="s">
        <v>28</v>
      </c>
      <c r="P503" s="13">
        <v>0.6</v>
      </c>
      <c r="Q503" s="84" t="s">
        <v>1275</v>
      </c>
      <c r="R503" s="84" t="s">
        <v>149</v>
      </c>
      <c r="S503" s="84" t="str">
        <f>IF(T503="", "", IFERROR(VLOOKUP(T503, colorList!A:B,2,FALSE),""))</f>
        <v>fekete</v>
      </c>
      <c r="T503" s="84" t="str">
        <f t="shared" si="23"/>
        <v>schwarz</v>
      </c>
    </row>
    <row r="504" spans="1:20" ht="60" customHeight="1" x14ac:dyDescent="0.25">
      <c r="A504" s="4" t="s">
        <v>1284</v>
      </c>
      <c r="B504" s="4" t="str">
        <f t="shared" si="24"/>
        <v>35</v>
      </c>
      <c r="C504" s="4" t="str">
        <f t="shared" si="22"/>
        <v>35</v>
      </c>
      <c r="D504" s="84">
        <v>35</v>
      </c>
      <c r="E504" s="3" t="s">
        <v>1272</v>
      </c>
      <c r="F504" s="4" t="s">
        <v>1285</v>
      </c>
      <c r="G504" s="15" t="s">
        <v>270</v>
      </c>
      <c r="H504" s="16" t="s">
        <v>271</v>
      </c>
      <c r="I504" s="15" t="s">
        <v>272</v>
      </c>
      <c r="J504" s="15" t="s">
        <v>1031</v>
      </c>
      <c r="K504" s="15" t="s">
        <v>1240</v>
      </c>
      <c r="L504" s="1" t="s">
        <v>1274</v>
      </c>
      <c r="M504" s="16">
        <v>4057962135246</v>
      </c>
      <c r="N504" s="15">
        <v>42.95</v>
      </c>
      <c r="O504" s="13" t="s">
        <v>28</v>
      </c>
      <c r="P504" s="15">
        <v>0.6</v>
      </c>
      <c r="Q504" s="84" t="s">
        <v>1275</v>
      </c>
      <c r="R504" s="84" t="s">
        <v>149</v>
      </c>
      <c r="S504" s="84" t="str">
        <f>IF(T504="", "", IFERROR(VLOOKUP(T504, colorList!A:B,2,FALSE),""))</f>
        <v>fekete</v>
      </c>
      <c r="T504" s="84" t="str">
        <f t="shared" si="23"/>
        <v>schwarz</v>
      </c>
    </row>
    <row r="505" spans="1:20" ht="60" customHeight="1" x14ac:dyDescent="0.25">
      <c r="A505" s="3" t="s">
        <v>1286</v>
      </c>
      <c r="B505" s="4" t="str">
        <f t="shared" si="24"/>
        <v>36</v>
      </c>
      <c r="C505" s="4" t="str">
        <f t="shared" si="22"/>
        <v>36</v>
      </c>
      <c r="D505" s="84">
        <v>36</v>
      </c>
      <c r="E505" s="3" t="s">
        <v>1287</v>
      </c>
      <c r="F505" s="3" t="s">
        <v>1288</v>
      </c>
      <c r="G505" s="13" t="s">
        <v>270</v>
      </c>
      <c r="H505" s="14" t="s">
        <v>271</v>
      </c>
      <c r="I505" s="13" t="s">
        <v>272</v>
      </c>
      <c r="J505" s="13" t="s">
        <v>1031</v>
      </c>
      <c r="K505" s="15" t="s">
        <v>1240</v>
      </c>
      <c r="L505" s="2" t="s">
        <v>1274</v>
      </c>
      <c r="M505" s="14">
        <v>4057962135130</v>
      </c>
      <c r="N505" s="13">
        <v>42.95</v>
      </c>
      <c r="O505" s="13" t="s">
        <v>28</v>
      </c>
      <c r="P505" s="13">
        <v>0.8</v>
      </c>
      <c r="Q505" s="84" t="s">
        <v>1275</v>
      </c>
      <c r="R505" s="84" t="s">
        <v>149</v>
      </c>
      <c r="S505" s="84" t="str">
        <f>IF(T505="", "", IFERROR(VLOOKUP(T505, colorList!A:B,2,FALSE),""))</f>
        <v>fekete</v>
      </c>
      <c r="T505" s="84" t="str">
        <f t="shared" si="23"/>
        <v>schwarz</v>
      </c>
    </row>
    <row r="506" spans="1:20" ht="60" customHeight="1" x14ac:dyDescent="0.25">
      <c r="A506" s="4" t="s">
        <v>1289</v>
      </c>
      <c r="B506" s="4" t="str">
        <f t="shared" si="24"/>
        <v>37</v>
      </c>
      <c r="C506" s="4" t="str">
        <f t="shared" si="22"/>
        <v>37</v>
      </c>
      <c r="D506" s="84">
        <v>37</v>
      </c>
      <c r="E506" s="4" t="s">
        <v>1287</v>
      </c>
      <c r="F506" s="4" t="s">
        <v>1290</v>
      </c>
      <c r="G506" s="15" t="s">
        <v>270</v>
      </c>
      <c r="H506" s="16" t="s">
        <v>271</v>
      </c>
      <c r="I506" s="15" t="s">
        <v>272</v>
      </c>
      <c r="J506" s="15" t="s">
        <v>1031</v>
      </c>
      <c r="K506" s="15" t="s">
        <v>1240</v>
      </c>
      <c r="L506" s="1" t="s">
        <v>1274</v>
      </c>
      <c r="M506" s="16">
        <v>4057962135147</v>
      </c>
      <c r="N506" s="15">
        <v>42.95</v>
      </c>
      <c r="O506" s="13" t="s">
        <v>28</v>
      </c>
      <c r="P506" s="15">
        <v>0.8</v>
      </c>
      <c r="Q506" s="84" t="s">
        <v>1275</v>
      </c>
      <c r="R506" s="84" t="s">
        <v>149</v>
      </c>
      <c r="S506" s="84" t="str">
        <f>IF(T506="", "", IFERROR(VLOOKUP(T506, colorList!A:B,2,FALSE),""))</f>
        <v>fekete</v>
      </c>
      <c r="T506" s="84" t="str">
        <f t="shared" si="23"/>
        <v>schwarz</v>
      </c>
    </row>
    <row r="507" spans="1:20" ht="60" customHeight="1" x14ac:dyDescent="0.25">
      <c r="A507" s="3" t="s">
        <v>1291</v>
      </c>
      <c r="B507" s="4" t="str">
        <f t="shared" si="24"/>
        <v>38</v>
      </c>
      <c r="C507" s="4" t="str">
        <f t="shared" si="22"/>
        <v>38</v>
      </c>
      <c r="D507" s="84">
        <v>38</v>
      </c>
      <c r="E507" s="3" t="s">
        <v>1287</v>
      </c>
      <c r="F507" s="3" t="s">
        <v>1292</v>
      </c>
      <c r="G507" s="13" t="s">
        <v>270</v>
      </c>
      <c r="H507" s="14" t="s">
        <v>271</v>
      </c>
      <c r="I507" s="13" t="s">
        <v>272</v>
      </c>
      <c r="J507" s="13" t="s">
        <v>1031</v>
      </c>
      <c r="K507" s="15" t="s">
        <v>1240</v>
      </c>
      <c r="L507" s="2" t="s">
        <v>1274</v>
      </c>
      <c r="M507" s="14">
        <v>4057962135154</v>
      </c>
      <c r="N507" s="13">
        <v>42.95</v>
      </c>
      <c r="O507" s="13" t="s">
        <v>28</v>
      </c>
      <c r="P507" s="13">
        <v>0.8</v>
      </c>
      <c r="Q507" s="84" t="s">
        <v>1275</v>
      </c>
      <c r="R507" s="84" t="s">
        <v>149</v>
      </c>
      <c r="S507" s="84" t="str">
        <f>IF(T507="", "", IFERROR(VLOOKUP(T507, colorList!A:B,2,FALSE),""))</f>
        <v>fekete</v>
      </c>
      <c r="T507" s="84" t="str">
        <f t="shared" si="23"/>
        <v>schwarz</v>
      </c>
    </row>
    <row r="508" spans="1:20" ht="60" customHeight="1" x14ac:dyDescent="0.25">
      <c r="A508" s="4" t="s">
        <v>1293</v>
      </c>
      <c r="B508" s="4" t="str">
        <f t="shared" si="24"/>
        <v>39</v>
      </c>
      <c r="C508" s="4" t="str">
        <f t="shared" si="22"/>
        <v>39</v>
      </c>
      <c r="D508" s="84">
        <v>39</v>
      </c>
      <c r="E508" s="4" t="s">
        <v>1287</v>
      </c>
      <c r="F508" s="4" t="s">
        <v>1294</v>
      </c>
      <c r="G508" s="15" t="s">
        <v>270</v>
      </c>
      <c r="H508" s="16" t="s">
        <v>271</v>
      </c>
      <c r="I508" s="15" t="s">
        <v>272</v>
      </c>
      <c r="J508" s="15" t="s">
        <v>1031</v>
      </c>
      <c r="K508" s="15" t="s">
        <v>1240</v>
      </c>
      <c r="L508" s="1" t="s">
        <v>1274</v>
      </c>
      <c r="M508" s="16">
        <v>4057962135161</v>
      </c>
      <c r="N508" s="15">
        <v>42.95</v>
      </c>
      <c r="O508" s="13" t="s">
        <v>28</v>
      </c>
      <c r="P508" s="15">
        <v>0.8</v>
      </c>
      <c r="Q508" s="84" t="s">
        <v>1275</v>
      </c>
      <c r="R508" s="84" t="s">
        <v>149</v>
      </c>
      <c r="S508" s="84" t="str">
        <f>IF(T508="", "", IFERROR(VLOOKUP(T508, colorList!A:B,2,FALSE),""))</f>
        <v>fekete</v>
      </c>
      <c r="T508" s="84" t="str">
        <f t="shared" si="23"/>
        <v>schwarz</v>
      </c>
    </row>
    <row r="509" spans="1:20" ht="60" customHeight="1" x14ac:dyDescent="0.25">
      <c r="A509" s="3" t="s">
        <v>1295</v>
      </c>
      <c r="B509" s="4" t="str">
        <f t="shared" si="24"/>
        <v>40</v>
      </c>
      <c r="C509" s="4" t="str">
        <f t="shared" si="22"/>
        <v>40</v>
      </c>
      <c r="D509" s="84">
        <v>40</v>
      </c>
      <c r="E509" s="3" t="s">
        <v>1287</v>
      </c>
      <c r="F509" s="3" t="s">
        <v>1296</v>
      </c>
      <c r="G509" s="13" t="s">
        <v>270</v>
      </c>
      <c r="H509" s="14" t="s">
        <v>271</v>
      </c>
      <c r="I509" s="13" t="s">
        <v>272</v>
      </c>
      <c r="J509" s="13" t="s">
        <v>1031</v>
      </c>
      <c r="K509" s="15" t="s">
        <v>1240</v>
      </c>
      <c r="L509" s="2" t="s">
        <v>1274</v>
      </c>
      <c r="M509" s="14">
        <v>4057962135178</v>
      </c>
      <c r="N509" s="13">
        <v>42.95</v>
      </c>
      <c r="O509" s="13" t="s">
        <v>28</v>
      </c>
      <c r="P509" s="13">
        <v>0.8</v>
      </c>
      <c r="Q509" s="84" t="s">
        <v>1275</v>
      </c>
      <c r="R509" s="84" t="s">
        <v>149</v>
      </c>
      <c r="S509" s="84" t="str">
        <f>IF(T509="", "", IFERROR(VLOOKUP(T509, colorList!A:B,2,FALSE),""))</f>
        <v>fekete</v>
      </c>
      <c r="T509" s="84" t="str">
        <f t="shared" si="23"/>
        <v>schwarz</v>
      </c>
    </row>
    <row r="510" spans="1:20" ht="60" customHeight="1" x14ac:dyDescent="0.25">
      <c r="A510" s="4" t="s">
        <v>1297</v>
      </c>
      <c r="B510" s="4" t="str">
        <f t="shared" si="24"/>
        <v>41</v>
      </c>
      <c r="C510" s="4" t="str">
        <f t="shared" si="22"/>
        <v>41</v>
      </c>
      <c r="D510" s="84">
        <v>41</v>
      </c>
      <c r="E510" s="4" t="s">
        <v>1287</v>
      </c>
      <c r="F510" s="4" t="s">
        <v>1298</v>
      </c>
      <c r="G510" s="15" t="s">
        <v>270</v>
      </c>
      <c r="H510" s="16" t="s">
        <v>271</v>
      </c>
      <c r="I510" s="15" t="s">
        <v>272</v>
      </c>
      <c r="J510" s="15" t="s">
        <v>1031</v>
      </c>
      <c r="K510" s="15" t="s">
        <v>1240</v>
      </c>
      <c r="L510" s="1" t="s">
        <v>1274</v>
      </c>
      <c r="M510" s="16">
        <v>4057962135185</v>
      </c>
      <c r="N510" s="15">
        <v>42.95</v>
      </c>
      <c r="O510" s="13" t="s">
        <v>28</v>
      </c>
      <c r="P510" s="15">
        <v>0.8</v>
      </c>
      <c r="Q510" s="84" t="s">
        <v>1275</v>
      </c>
      <c r="R510" s="84" t="s">
        <v>149</v>
      </c>
      <c r="S510" s="84" t="str">
        <f>IF(T510="", "", IFERROR(VLOOKUP(T510, colorList!A:B,2,FALSE),""))</f>
        <v>fekete</v>
      </c>
      <c r="T510" s="84" t="str">
        <f t="shared" si="23"/>
        <v>schwarz</v>
      </c>
    </row>
    <row r="511" spans="1:20" ht="60" customHeight="1" x14ac:dyDescent="0.25">
      <c r="A511" s="3" t="s">
        <v>1299</v>
      </c>
      <c r="B511" s="4" t="str">
        <f t="shared" si="24"/>
        <v>42</v>
      </c>
      <c r="C511" s="4" t="str">
        <f t="shared" si="22"/>
        <v>42</v>
      </c>
      <c r="D511" s="84">
        <v>42</v>
      </c>
      <c r="E511" s="3" t="s">
        <v>1287</v>
      </c>
      <c r="F511" s="3" t="s">
        <v>1300</v>
      </c>
      <c r="G511" s="13" t="s">
        <v>270</v>
      </c>
      <c r="H511" s="14" t="s">
        <v>271</v>
      </c>
      <c r="I511" s="13" t="s">
        <v>272</v>
      </c>
      <c r="J511" s="13" t="s">
        <v>1031</v>
      </c>
      <c r="K511" s="15" t="s">
        <v>1240</v>
      </c>
      <c r="L511" s="2" t="s">
        <v>1274</v>
      </c>
      <c r="M511" s="14">
        <v>4057962175266</v>
      </c>
      <c r="N511" s="13">
        <v>42.95</v>
      </c>
      <c r="O511" s="13" t="s">
        <v>28</v>
      </c>
      <c r="P511" s="13">
        <v>0.8</v>
      </c>
      <c r="Q511" s="84" t="s">
        <v>1275</v>
      </c>
      <c r="R511" s="84" t="s">
        <v>149</v>
      </c>
      <c r="S511" s="84" t="str">
        <f>IF(T511="", "", IFERROR(VLOOKUP(T511, colorList!A:B,2,FALSE),""))</f>
        <v>fekete</v>
      </c>
      <c r="T511" s="84" t="str">
        <f t="shared" si="23"/>
        <v>schwarz</v>
      </c>
    </row>
    <row r="512" spans="1:20" ht="60" customHeight="1" x14ac:dyDescent="0.25">
      <c r="A512" s="4" t="s">
        <v>1301</v>
      </c>
      <c r="B512" s="4" t="str">
        <f t="shared" si="24"/>
        <v>43</v>
      </c>
      <c r="C512" s="4" t="str">
        <f t="shared" si="22"/>
        <v>43</v>
      </c>
      <c r="D512" s="84">
        <v>43</v>
      </c>
      <c r="E512" s="4" t="s">
        <v>1287</v>
      </c>
      <c r="F512" s="4" t="s">
        <v>1302</v>
      </c>
      <c r="G512" s="15" t="s">
        <v>270</v>
      </c>
      <c r="H512" s="16" t="s">
        <v>271</v>
      </c>
      <c r="I512" s="15" t="s">
        <v>272</v>
      </c>
      <c r="J512" s="15" t="s">
        <v>1031</v>
      </c>
      <c r="K512" s="15" t="s">
        <v>1240</v>
      </c>
      <c r="L512" s="1" t="s">
        <v>1274</v>
      </c>
      <c r="M512" s="16">
        <v>4057962175273</v>
      </c>
      <c r="N512" s="15">
        <v>42.95</v>
      </c>
      <c r="O512" s="13" t="s">
        <v>28</v>
      </c>
      <c r="P512" s="15">
        <v>0.8</v>
      </c>
      <c r="Q512" s="84" t="s">
        <v>1275</v>
      </c>
      <c r="R512" s="84" t="s">
        <v>149</v>
      </c>
      <c r="S512" s="84" t="str">
        <f>IF(T512="", "", IFERROR(VLOOKUP(T512, colorList!A:B,2,FALSE),""))</f>
        <v>fekete</v>
      </c>
      <c r="T512" s="84" t="str">
        <f t="shared" si="23"/>
        <v>schwarz</v>
      </c>
    </row>
    <row r="513" spans="1:20" ht="60" customHeight="1" x14ac:dyDescent="0.25">
      <c r="A513" s="3" t="s">
        <v>1303</v>
      </c>
      <c r="B513" s="4" t="str">
        <f t="shared" si="24"/>
        <v>30</v>
      </c>
      <c r="C513" s="4" t="str">
        <f t="shared" si="22"/>
        <v>30</v>
      </c>
      <c r="D513" s="84">
        <v>30</v>
      </c>
      <c r="E513" s="3" t="s">
        <v>1287</v>
      </c>
      <c r="F513" s="3" t="s">
        <v>1304</v>
      </c>
      <c r="G513" s="13" t="s">
        <v>270</v>
      </c>
      <c r="H513" s="14" t="s">
        <v>271</v>
      </c>
      <c r="I513" s="13" t="s">
        <v>272</v>
      </c>
      <c r="J513" s="13" t="s">
        <v>1031</v>
      </c>
      <c r="K513" s="15" t="s">
        <v>1240</v>
      </c>
      <c r="L513" s="2" t="s">
        <v>1274</v>
      </c>
      <c r="M513" s="14">
        <v>4057962107519</v>
      </c>
      <c r="N513" s="13">
        <v>42.95</v>
      </c>
      <c r="O513" s="13" t="s">
        <v>28</v>
      </c>
      <c r="P513" s="13">
        <v>0.6</v>
      </c>
      <c r="Q513" s="84" t="s">
        <v>1275</v>
      </c>
      <c r="R513" s="84" t="s">
        <v>1305</v>
      </c>
      <c r="S513" s="84" t="str">
        <f>IF(T513="", "", IFERROR(VLOOKUP(T513, colorList!A:B,2,FALSE),""))</f>
        <v>_x000D_
aszfalt szürke</v>
      </c>
      <c r="T513" s="84" t="str">
        <f t="shared" si="23"/>
        <v>asphalt</v>
      </c>
    </row>
    <row r="514" spans="1:20" ht="60" customHeight="1" x14ac:dyDescent="0.25">
      <c r="A514" s="4" t="s">
        <v>1306</v>
      </c>
      <c r="B514" s="4" t="str">
        <f t="shared" si="24"/>
        <v>31</v>
      </c>
      <c r="C514" s="4" t="str">
        <f t="shared" ref="C514:C577" si="25">IF(ISBLANK(D514),"",TRIM(D514))</f>
        <v>31</v>
      </c>
      <c r="D514" s="84">
        <v>31</v>
      </c>
      <c r="E514" s="4" t="s">
        <v>1287</v>
      </c>
      <c r="F514" s="4" t="s">
        <v>1307</v>
      </c>
      <c r="G514" s="15" t="s">
        <v>270</v>
      </c>
      <c r="H514" s="16" t="s">
        <v>271</v>
      </c>
      <c r="I514" s="15" t="s">
        <v>272</v>
      </c>
      <c r="J514" s="15" t="s">
        <v>1031</v>
      </c>
      <c r="K514" s="15" t="s">
        <v>1240</v>
      </c>
      <c r="L514" s="1" t="s">
        <v>1274</v>
      </c>
      <c r="M514" s="16">
        <v>4057962107526</v>
      </c>
      <c r="N514" s="15">
        <v>42.95</v>
      </c>
      <c r="O514" s="13" t="s">
        <v>28</v>
      </c>
      <c r="P514" s="15">
        <v>0.6</v>
      </c>
      <c r="Q514" s="84" t="s">
        <v>1275</v>
      </c>
      <c r="R514" s="84" t="s">
        <v>1305</v>
      </c>
      <c r="S514" s="84" t="str">
        <f>IF(T514="", "", IFERROR(VLOOKUP(T514, colorList!A:B,2,FALSE),""))</f>
        <v>_x000D_
aszfalt szürke</v>
      </c>
      <c r="T514" s="84" t="str">
        <f t="shared" ref="T514:T577" si="26">IF(R514 = "", "", TRIM(R514))</f>
        <v>asphalt</v>
      </c>
    </row>
    <row r="515" spans="1:20" ht="60" customHeight="1" x14ac:dyDescent="0.25">
      <c r="A515" s="3" t="s">
        <v>1308</v>
      </c>
      <c r="B515" s="4" t="str">
        <f t="shared" si="24"/>
        <v>32</v>
      </c>
      <c r="C515" s="4" t="str">
        <f t="shared" si="25"/>
        <v>32</v>
      </c>
      <c r="D515" s="84">
        <v>32</v>
      </c>
      <c r="E515" s="3" t="s">
        <v>1287</v>
      </c>
      <c r="F515" s="3" t="s">
        <v>1309</v>
      </c>
      <c r="G515" s="13" t="s">
        <v>270</v>
      </c>
      <c r="H515" s="14" t="s">
        <v>271</v>
      </c>
      <c r="I515" s="13" t="s">
        <v>272</v>
      </c>
      <c r="J515" s="13" t="s">
        <v>1031</v>
      </c>
      <c r="K515" s="15" t="s">
        <v>1240</v>
      </c>
      <c r="L515" s="2" t="s">
        <v>1274</v>
      </c>
      <c r="M515" s="14">
        <v>4057962107533</v>
      </c>
      <c r="N515" s="13">
        <v>42.95</v>
      </c>
      <c r="O515" s="13" t="s">
        <v>28</v>
      </c>
      <c r="P515" s="13">
        <v>0.6</v>
      </c>
      <c r="Q515" s="84" t="s">
        <v>1275</v>
      </c>
      <c r="R515" s="84" t="s">
        <v>1305</v>
      </c>
      <c r="S515" s="84" t="str">
        <f>IF(T515="", "", IFERROR(VLOOKUP(T515, colorList!A:B,2,FALSE),""))</f>
        <v>_x000D_
aszfalt szürke</v>
      </c>
      <c r="T515" s="84" t="str">
        <f t="shared" si="26"/>
        <v>asphalt</v>
      </c>
    </row>
    <row r="516" spans="1:20" ht="60" customHeight="1" x14ac:dyDescent="0.25">
      <c r="A516" s="4" t="s">
        <v>1310</v>
      </c>
      <c r="B516" s="4" t="str">
        <f t="shared" si="24"/>
        <v>33</v>
      </c>
      <c r="C516" s="4" t="str">
        <f t="shared" si="25"/>
        <v>33</v>
      </c>
      <c r="D516" s="84">
        <v>33</v>
      </c>
      <c r="E516" s="4" t="s">
        <v>1287</v>
      </c>
      <c r="F516" s="4" t="s">
        <v>1311</v>
      </c>
      <c r="G516" s="15" t="s">
        <v>270</v>
      </c>
      <c r="H516" s="16" t="s">
        <v>271</v>
      </c>
      <c r="I516" s="15" t="s">
        <v>272</v>
      </c>
      <c r="J516" s="15" t="s">
        <v>1031</v>
      </c>
      <c r="K516" s="15" t="s">
        <v>1240</v>
      </c>
      <c r="L516" s="1" t="s">
        <v>1274</v>
      </c>
      <c r="M516" s="16">
        <v>4057962107540</v>
      </c>
      <c r="N516" s="15">
        <v>42.95</v>
      </c>
      <c r="O516" s="13" t="s">
        <v>28</v>
      </c>
      <c r="P516" s="15">
        <v>0.6</v>
      </c>
      <c r="Q516" s="84" t="s">
        <v>1275</v>
      </c>
      <c r="R516" s="84" t="s">
        <v>1305</v>
      </c>
      <c r="S516" s="84" t="str">
        <f>IF(T516="", "", IFERROR(VLOOKUP(T516, colorList!A:B,2,FALSE),""))</f>
        <v>_x000D_
aszfalt szürke</v>
      </c>
      <c r="T516" s="84" t="str">
        <f t="shared" si="26"/>
        <v>asphalt</v>
      </c>
    </row>
    <row r="517" spans="1:20" ht="60" customHeight="1" x14ac:dyDescent="0.25">
      <c r="A517" s="3" t="s">
        <v>1312</v>
      </c>
      <c r="B517" s="4" t="str">
        <f t="shared" si="24"/>
        <v>34</v>
      </c>
      <c r="C517" s="4" t="str">
        <f t="shared" si="25"/>
        <v>34</v>
      </c>
      <c r="D517" s="84">
        <v>34</v>
      </c>
      <c r="E517" s="3" t="s">
        <v>1287</v>
      </c>
      <c r="F517" s="3" t="s">
        <v>1313</v>
      </c>
      <c r="G517" s="13" t="s">
        <v>270</v>
      </c>
      <c r="H517" s="14" t="s">
        <v>271</v>
      </c>
      <c r="I517" s="13" t="s">
        <v>272</v>
      </c>
      <c r="J517" s="13" t="s">
        <v>1031</v>
      </c>
      <c r="K517" s="15" t="s">
        <v>1240</v>
      </c>
      <c r="L517" s="2" t="s">
        <v>1274</v>
      </c>
      <c r="M517" s="14">
        <v>4057962107557</v>
      </c>
      <c r="N517" s="13">
        <v>42.95</v>
      </c>
      <c r="O517" s="13" t="s">
        <v>28</v>
      </c>
      <c r="P517" s="13">
        <v>0.6</v>
      </c>
      <c r="Q517" s="84" t="s">
        <v>1275</v>
      </c>
      <c r="R517" s="84" t="s">
        <v>1305</v>
      </c>
      <c r="S517" s="84" t="str">
        <f>IF(T517="", "", IFERROR(VLOOKUP(T517, colorList!A:B,2,FALSE),""))</f>
        <v>_x000D_
aszfalt szürke</v>
      </c>
      <c r="T517" s="84" t="str">
        <f t="shared" si="26"/>
        <v>asphalt</v>
      </c>
    </row>
    <row r="518" spans="1:20" ht="60" customHeight="1" x14ac:dyDescent="0.25">
      <c r="A518" s="4" t="s">
        <v>1314</v>
      </c>
      <c r="B518" s="4" t="str">
        <f t="shared" si="24"/>
        <v>35</v>
      </c>
      <c r="C518" s="4" t="str">
        <f t="shared" si="25"/>
        <v>35</v>
      </c>
      <c r="D518" s="84">
        <v>35</v>
      </c>
      <c r="E518" s="4" t="s">
        <v>1287</v>
      </c>
      <c r="F518" s="4" t="s">
        <v>1315</v>
      </c>
      <c r="G518" s="15" t="s">
        <v>270</v>
      </c>
      <c r="H518" s="16" t="s">
        <v>271</v>
      </c>
      <c r="I518" s="15" t="s">
        <v>272</v>
      </c>
      <c r="J518" s="15" t="s">
        <v>1031</v>
      </c>
      <c r="K518" s="15" t="s">
        <v>1240</v>
      </c>
      <c r="L518" s="1" t="s">
        <v>1274</v>
      </c>
      <c r="M518" s="16">
        <v>4057962107564</v>
      </c>
      <c r="N518" s="15">
        <v>42.95</v>
      </c>
      <c r="O518" s="13" t="s">
        <v>28</v>
      </c>
      <c r="P518" s="15">
        <v>0.6</v>
      </c>
      <c r="Q518" s="84" t="s">
        <v>1275</v>
      </c>
      <c r="R518" s="84" t="s">
        <v>1305</v>
      </c>
      <c r="S518" s="84" t="str">
        <f>IF(T518="", "", IFERROR(VLOOKUP(T518, colorList!A:B,2,FALSE),""))</f>
        <v>_x000D_
aszfalt szürke</v>
      </c>
      <c r="T518" s="84" t="str">
        <f t="shared" si="26"/>
        <v>asphalt</v>
      </c>
    </row>
    <row r="519" spans="1:20" ht="60" customHeight="1" x14ac:dyDescent="0.25">
      <c r="A519" s="3" t="s">
        <v>1316</v>
      </c>
      <c r="B519" s="4" t="str">
        <f t="shared" si="24"/>
        <v>36</v>
      </c>
      <c r="C519" s="4" t="str">
        <f t="shared" si="25"/>
        <v>36</v>
      </c>
      <c r="D519" s="84">
        <v>36</v>
      </c>
      <c r="E519" s="3" t="s">
        <v>1287</v>
      </c>
      <c r="F519" s="3" t="s">
        <v>1317</v>
      </c>
      <c r="G519" s="13" t="s">
        <v>270</v>
      </c>
      <c r="H519" s="14" t="s">
        <v>271</v>
      </c>
      <c r="I519" s="13" t="s">
        <v>272</v>
      </c>
      <c r="J519" s="13" t="s">
        <v>1031</v>
      </c>
      <c r="K519" s="15" t="s">
        <v>1240</v>
      </c>
      <c r="L519" s="2" t="s">
        <v>1274</v>
      </c>
      <c r="M519" s="14">
        <v>4057962107571</v>
      </c>
      <c r="N519" s="13">
        <v>42.95</v>
      </c>
      <c r="O519" s="13" t="s">
        <v>28</v>
      </c>
      <c r="P519" s="13">
        <v>0.6</v>
      </c>
      <c r="Q519" s="84" t="s">
        <v>1275</v>
      </c>
      <c r="R519" s="84" t="s">
        <v>1305</v>
      </c>
      <c r="S519" s="84" t="str">
        <f>IF(T519="", "", IFERROR(VLOOKUP(T519, colorList!A:B,2,FALSE),""))</f>
        <v>_x000D_
aszfalt szürke</v>
      </c>
      <c r="T519" s="84" t="str">
        <f t="shared" si="26"/>
        <v>asphalt</v>
      </c>
    </row>
    <row r="520" spans="1:20" ht="60" customHeight="1" x14ac:dyDescent="0.25">
      <c r="A520" s="4" t="s">
        <v>1318</v>
      </c>
      <c r="B520" s="4" t="str">
        <f t="shared" si="24"/>
        <v>37</v>
      </c>
      <c r="C520" s="4" t="str">
        <f t="shared" si="25"/>
        <v>37</v>
      </c>
      <c r="D520" s="84">
        <v>37</v>
      </c>
      <c r="E520" s="4" t="s">
        <v>1287</v>
      </c>
      <c r="F520" s="4" t="s">
        <v>1319</v>
      </c>
      <c r="G520" s="15" t="s">
        <v>270</v>
      </c>
      <c r="H520" s="16" t="s">
        <v>271</v>
      </c>
      <c r="I520" s="15" t="s">
        <v>272</v>
      </c>
      <c r="J520" s="15" t="s">
        <v>1031</v>
      </c>
      <c r="K520" s="15" t="s">
        <v>1240</v>
      </c>
      <c r="L520" s="1" t="s">
        <v>1274</v>
      </c>
      <c r="M520" s="16">
        <v>4057962107588</v>
      </c>
      <c r="N520" s="15">
        <v>42.95</v>
      </c>
      <c r="O520" s="13" t="s">
        <v>28</v>
      </c>
      <c r="P520" s="15">
        <v>0.6</v>
      </c>
      <c r="Q520" s="84" t="s">
        <v>1275</v>
      </c>
      <c r="R520" s="84" t="s">
        <v>1305</v>
      </c>
      <c r="S520" s="84" t="str">
        <f>IF(T520="", "", IFERROR(VLOOKUP(T520, colorList!A:B,2,FALSE),""))</f>
        <v>_x000D_
aszfalt szürke</v>
      </c>
      <c r="T520" s="84" t="str">
        <f t="shared" si="26"/>
        <v>asphalt</v>
      </c>
    </row>
    <row r="521" spans="1:20" ht="60" customHeight="1" x14ac:dyDescent="0.25">
      <c r="A521" s="3" t="s">
        <v>1320</v>
      </c>
      <c r="B521" s="4" t="str">
        <f t="shared" si="24"/>
        <v>38</v>
      </c>
      <c r="C521" s="4" t="str">
        <f t="shared" si="25"/>
        <v>38</v>
      </c>
      <c r="D521" s="84">
        <v>38</v>
      </c>
      <c r="E521" s="3" t="s">
        <v>1287</v>
      </c>
      <c r="F521" s="3" t="s">
        <v>1321</v>
      </c>
      <c r="G521" s="13" t="s">
        <v>270</v>
      </c>
      <c r="H521" s="14" t="s">
        <v>271</v>
      </c>
      <c r="I521" s="13" t="s">
        <v>272</v>
      </c>
      <c r="J521" s="13" t="s">
        <v>1031</v>
      </c>
      <c r="K521" s="15" t="s">
        <v>1240</v>
      </c>
      <c r="L521" s="2" t="s">
        <v>1274</v>
      </c>
      <c r="M521" s="14">
        <v>4057962107595</v>
      </c>
      <c r="N521" s="13">
        <v>42.95</v>
      </c>
      <c r="O521" s="13" t="s">
        <v>28</v>
      </c>
      <c r="P521" s="13">
        <v>0.6</v>
      </c>
      <c r="Q521" s="84" t="s">
        <v>1275</v>
      </c>
      <c r="R521" s="84" t="s">
        <v>1305</v>
      </c>
      <c r="S521" s="84" t="str">
        <f>IF(T521="", "", IFERROR(VLOOKUP(T521, colorList!A:B,2,FALSE),""))</f>
        <v>_x000D_
aszfalt szürke</v>
      </c>
      <c r="T521" s="84" t="str">
        <f t="shared" si="26"/>
        <v>asphalt</v>
      </c>
    </row>
    <row r="522" spans="1:20" ht="60" customHeight="1" x14ac:dyDescent="0.25">
      <c r="A522" s="4" t="s">
        <v>1322</v>
      </c>
      <c r="B522" s="4" t="str">
        <f t="shared" si="24"/>
        <v>39</v>
      </c>
      <c r="C522" s="4" t="str">
        <f t="shared" si="25"/>
        <v>39</v>
      </c>
      <c r="D522" s="84">
        <v>39</v>
      </c>
      <c r="E522" s="4" t="s">
        <v>1287</v>
      </c>
      <c r="F522" s="4" t="s">
        <v>1323</v>
      </c>
      <c r="G522" s="15" t="s">
        <v>270</v>
      </c>
      <c r="H522" s="16" t="s">
        <v>271</v>
      </c>
      <c r="I522" s="15" t="s">
        <v>272</v>
      </c>
      <c r="J522" s="15" t="s">
        <v>1031</v>
      </c>
      <c r="K522" s="15" t="s">
        <v>1240</v>
      </c>
      <c r="L522" s="1" t="s">
        <v>1274</v>
      </c>
      <c r="M522" s="16">
        <v>4057962107601</v>
      </c>
      <c r="N522" s="15">
        <v>42.95</v>
      </c>
      <c r="O522" s="13" t="s">
        <v>28</v>
      </c>
      <c r="P522" s="15">
        <v>0.6</v>
      </c>
      <c r="Q522" s="84" t="s">
        <v>1275</v>
      </c>
      <c r="R522" s="84" t="s">
        <v>1305</v>
      </c>
      <c r="S522" s="84" t="str">
        <f>IF(T522="", "", IFERROR(VLOOKUP(T522, colorList!A:B,2,FALSE),""))</f>
        <v>_x000D_
aszfalt szürke</v>
      </c>
      <c r="T522" s="84" t="str">
        <f t="shared" si="26"/>
        <v>asphalt</v>
      </c>
    </row>
    <row r="523" spans="1:20" ht="60" customHeight="1" x14ac:dyDescent="0.25">
      <c r="A523" s="3" t="s">
        <v>1324</v>
      </c>
      <c r="B523" s="4" t="str">
        <f t="shared" si="24"/>
        <v>40</v>
      </c>
      <c r="C523" s="4" t="str">
        <f t="shared" si="25"/>
        <v>40</v>
      </c>
      <c r="D523" s="84">
        <v>40</v>
      </c>
      <c r="E523" s="3" t="s">
        <v>1287</v>
      </c>
      <c r="F523" s="3" t="s">
        <v>1325</v>
      </c>
      <c r="G523" s="13" t="s">
        <v>270</v>
      </c>
      <c r="H523" s="14" t="s">
        <v>271</v>
      </c>
      <c r="I523" s="13" t="s">
        <v>272</v>
      </c>
      <c r="J523" s="13" t="s">
        <v>1031</v>
      </c>
      <c r="K523" s="15" t="s">
        <v>1240</v>
      </c>
      <c r="L523" s="2" t="s">
        <v>1274</v>
      </c>
      <c r="M523" s="14">
        <v>4057962107618</v>
      </c>
      <c r="N523" s="13">
        <v>42.95</v>
      </c>
      <c r="O523" s="13" t="s">
        <v>28</v>
      </c>
      <c r="P523" s="13">
        <v>0.6</v>
      </c>
      <c r="Q523" s="84" t="s">
        <v>1275</v>
      </c>
      <c r="R523" s="84" t="s">
        <v>1305</v>
      </c>
      <c r="S523" s="84" t="str">
        <f>IF(T523="", "", IFERROR(VLOOKUP(T523, colorList!A:B,2,FALSE),""))</f>
        <v>_x000D_
aszfalt szürke</v>
      </c>
      <c r="T523" s="84" t="str">
        <f t="shared" si="26"/>
        <v>asphalt</v>
      </c>
    </row>
    <row r="524" spans="1:20" ht="60" customHeight="1" x14ac:dyDescent="0.25">
      <c r="A524" s="4" t="s">
        <v>1326</v>
      </c>
      <c r="B524" s="4" t="str">
        <f t="shared" si="24"/>
        <v>41</v>
      </c>
      <c r="C524" s="4" t="str">
        <f t="shared" si="25"/>
        <v>41</v>
      </c>
      <c r="D524" s="84">
        <v>41</v>
      </c>
      <c r="E524" s="4" t="s">
        <v>1287</v>
      </c>
      <c r="F524" s="4" t="s">
        <v>1327</v>
      </c>
      <c r="G524" s="15" t="s">
        <v>270</v>
      </c>
      <c r="H524" s="16" t="s">
        <v>271</v>
      </c>
      <c r="I524" s="15" t="s">
        <v>272</v>
      </c>
      <c r="J524" s="15" t="s">
        <v>1031</v>
      </c>
      <c r="K524" s="15" t="s">
        <v>1240</v>
      </c>
      <c r="L524" s="1" t="s">
        <v>1274</v>
      </c>
      <c r="M524" s="16">
        <v>4057962107625</v>
      </c>
      <c r="N524" s="15">
        <v>42.95</v>
      </c>
      <c r="O524" s="13" t="s">
        <v>28</v>
      </c>
      <c r="P524" s="15">
        <v>0.6</v>
      </c>
      <c r="Q524" s="84" t="s">
        <v>1275</v>
      </c>
      <c r="R524" s="84" t="s">
        <v>1305</v>
      </c>
      <c r="S524" s="84" t="str">
        <f>IF(T524="", "", IFERROR(VLOOKUP(T524, colorList!A:B,2,FALSE),""))</f>
        <v>_x000D_
aszfalt szürke</v>
      </c>
      <c r="T524" s="84" t="str">
        <f t="shared" si="26"/>
        <v>asphalt</v>
      </c>
    </row>
    <row r="525" spans="1:20" ht="60" customHeight="1" x14ac:dyDescent="0.25">
      <c r="A525" s="3" t="s">
        <v>1328</v>
      </c>
      <c r="B525" s="4" t="str">
        <f t="shared" si="24"/>
        <v>42</v>
      </c>
      <c r="C525" s="4" t="str">
        <f t="shared" si="25"/>
        <v>42</v>
      </c>
      <c r="D525" s="84">
        <v>42</v>
      </c>
      <c r="E525" s="3" t="s">
        <v>1287</v>
      </c>
      <c r="F525" s="3" t="s">
        <v>1329</v>
      </c>
      <c r="G525" s="13" t="s">
        <v>270</v>
      </c>
      <c r="H525" s="14" t="s">
        <v>271</v>
      </c>
      <c r="I525" s="13" t="s">
        <v>272</v>
      </c>
      <c r="J525" s="13" t="s">
        <v>1031</v>
      </c>
      <c r="K525" s="15" t="s">
        <v>1240</v>
      </c>
      <c r="L525" s="2" t="s">
        <v>1274</v>
      </c>
      <c r="M525" s="14">
        <v>4057962175242</v>
      </c>
      <c r="N525" s="13">
        <v>42.95</v>
      </c>
      <c r="O525" s="13" t="s">
        <v>28</v>
      </c>
      <c r="P525" s="13">
        <v>0.78300000000000003</v>
      </c>
      <c r="Q525" s="84" t="s">
        <v>1275</v>
      </c>
      <c r="R525" s="84" t="s">
        <v>1305</v>
      </c>
      <c r="S525" s="84" t="str">
        <f>IF(T525="", "", IFERROR(VLOOKUP(T525, colorList!A:B,2,FALSE),""))</f>
        <v>_x000D_
aszfalt szürke</v>
      </c>
      <c r="T525" s="84" t="str">
        <f t="shared" si="26"/>
        <v>asphalt</v>
      </c>
    </row>
    <row r="526" spans="1:20" ht="60" customHeight="1" x14ac:dyDescent="0.25">
      <c r="A526" s="4" t="s">
        <v>1330</v>
      </c>
      <c r="B526" s="4" t="str">
        <f t="shared" si="24"/>
        <v>43</v>
      </c>
      <c r="C526" s="4" t="str">
        <f t="shared" si="25"/>
        <v>43</v>
      </c>
      <c r="D526" s="84">
        <v>43</v>
      </c>
      <c r="E526" s="4" t="s">
        <v>1287</v>
      </c>
      <c r="F526" s="4" t="s">
        <v>1331</v>
      </c>
      <c r="G526" s="15" t="s">
        <v>270</v>
      </c>
      <c r="H526" s="16" t="s">
        <v>271</v>
      </c>
      <c r="I526" s="15" t="s">
        <v>272</v>
      </c>
      <c r="J526" s="15" t="s">
        <v>1031</v>
      </c>
      <c r="K526" s="15" t="s">
        <v>1240</v>
      </c>
      <c r="L526" s="1" t="s">
        <v>1274</v>
      </c>
      <c r="M526" s="16">
        <v>4057962175259</v>
      </c>
      <c r="N526" s="15">
        <v>42.95</v>
      </c>
      <c r="O526" s="13" t="s">
        <v>28</v>
      </c>
      <c r="P526" s="15">
        <v>0.78300000000000003</v>
      </c>
      <c r="Q526" s="84" t="s">
        <v>1275</v>
      </c>
      <c r="R526" s="84" t="s">
        <v>1305</v>
      </c>
      <c r="S526" s="84" t="str">
        <f>IF(T526="", "", IFERROR(VLOOKUP(T526, colorList!A:B,2,FALSE),""))</f>
        <v>_x000D_
aszfalt szürke</v>
      </c>
      <c r="T526" s="84" t="str">
        <f t="shared" si="26"/>
        <v>asphalt</v>
      </c>
    </row>
    <row r="527" spans="1:20" ht="60" customHeight="1" x14ac:dyDescent="0.25">
      <c r="A527" s="3" t="s">
        <v>1332</v>
      </c>
      <c r="B527" s="4" t="str">
        <f t="shared" si="24"/>
        <v>30</v>
      </c>
      <c r="C527" s="4" t="str">
        <f t="shared" si="25"/>
        <v>30</v>
      </c>
      <c r="D527" s="84">
        <v>30</v>
      </c>
      <c r="E527" s="3" t="s">
        <v>1272</v>
      </c>
      <c r="F527" s="3" t="s">
        <v>1333</v>
      </c>
      <c r="G527" s="13" t="s">
        <v>270</v>
      </c>
      <c r="H527" s="14" t="s">
        <v>271</v>
      </c>
      <c r="I527" s="13" t="s">
        <v>272</v>
      </c>
      <c r="J527" s="13" t="s">
        <v>1031</v>
      </c>
      <c r="K527" s="15" t="s">
        <v>1240</v>
      </c>
      <c r="L527" s="2" t="s">
        <v>1274</v>
      </c>
      <c r="M527" s="14">
        <v>4057962218420</v>
      </c>
      <c r="N527" s="13">
        <v>42.95</v>
      </c>
      <c r="O527" s="13" t="s">
        <v>28</v>
      </c>
      <c r="P527" s="13">
        <v>0.8</v>
      </c>
      <c r="Q527" s="84" t="s">
        <v>1275</v>
      </c>
      <c r="R527" s="84" t="s">
        <v>1334</v>
      </c>
      <c r="S527" s="84" t="str">
        <f>IF(T527="", "", IFERROR(VLOOKUP(T527, colorList!A:B,2,FALSE),""))</f>
        <v>mélykék</v>
      </c>
      <c r="T527" s="84" t="str">
        <f t="shared" si="26"/>
        <v>tiefblau</v>
      </c>
    </row>
    <row r="528" spans="1:20" ht="60" customHeight="1" x14ac:dyDescent="0.25">
      <c r="A528" s="4" t="s">
        <v>1335</v>
      </c>
      <c r="B528" s="4" t="str">
        <f t="shared" si="24"/>
        <v>31</v>
      </c>
      <c r="C528" s="4" t="str">
        <f t="shared" si="25"/>
        <v>31</v>
      </c>
      <c r="D528" s="84">
        <v>31</v>
      </c>
      <c r="E528" s="3" t="s">
        <v>1272</v>
      </c>
      <c r="F528" s="4" t="s">
        <v>1336</v>
      </c>
      <c r="G528" s="15" t="s">
        <v>270</v>
      </c>
      <c r="H528" s="16" t="s">
        <v>271</v>
      </c>
      <c r="I528" s="15" t="s">
        <v>272</v>
      </c>
      <c r="J528" s="15" t="s">
        <v>1031</v>
      </c>
      <c r="K528" s="15" t="s">
        <v>1240</v>
      </c>
      <c r="L528" s="1" t="s">
        <v>1274</v>
      </c>
      <c r="M528" s="16">
        <v>4057962218437</v>
      </c>
      <c r="N528" s="15">
        <v>42.95</v>
      </c>
      <c r="O528" s="13" t="s">
        <v>28</v>
      </c>
      <c r="P528" s="15">
        <v>0.8</v>
      </c>
      <c r="Q528" s="84" t="s">
        <v>1275</v>
      </c>
      <c r="R528" s="84" t="s">
        <v>1334</v>
      </c>
      <c r="S528" s="84" t="str">
        <f>IF(T528="", "", IFERROR(VLOOKUP(T528, colorList!A:B,2,FALSE),""))</f>
        <v>mélykék</v>
      </c>
      <c r="T528" s="84" t="str">
        <f t="shared" si="26"/>
        <v>tiefblau</v>
      </c>
    </row>
    <row r="529" spans="1:20" ht="60" customHeight="1" x14ac:dyDescent="0.25">
      <c r="A529" s="3" t="s">
        <v>1337</v>
      </c>
      <c r="B529" s="4" t="str">
        <f t="shared" si="24"/>
        <v>32</v>
      </c>
      <c r="C529" s="4" t="str">
        <f t="shared" si="25"/>
        <v>32</v>
      </c>
      <c r="D529" s="84">
        <v>32</v>
      </c>
      <c r="E529" s="3" t="s">
        <v>1272</v>
      </c>
      <c r="F529" s="3" t="s">
        <v>1338</v>
      </c>
      <c r="G529" s="13" t="s">
        <v>270</v>
      </c>
      <c r="H529" s="14" t="s">
        <v>271</v>
      </c>
      <c r="I529" s="13" t="s">
        <v>272</v>
      </c>
      <c r="J529" s="13" t="s">
        <v>1031</v>
      </c>
      <c r="K529" s="15" t="s">
        <v>1240</v>
      </c>
      <c r="L529" s="2" t="s">
        <v>1274</v>
      </c>
      <c r="M529" s="14">
        <v>4057962218444</v>
      </c>
      <c r="N529" s="13">
        <v>42.95</v>
      </c>
      <c r="O529" s="13" t="s">
        <v>28</v>
      </c>
      <c r="P529" s="13">
        <v>0.8</v>
      </c>
      <c r="Q529" s="84" t="s">
        <v>1275</v>
      </c>
      <c r="R529" s="84" t="s">
        <v>1334</v>
      </c>
      <c r="S529" s="84" t="str">
        <f>IF(T529="", "", IFERROR(VLOOKUP(T529, colorList!A:B,2,FALSE),""))</f>
        <v>mélykék</v>
      </c>
      <c r="T529" s="84" t="str">
        <f t="shared" si="26"/>
        <v>tiefblau</v>
      </c>
    </row>
    <row r="530" spans="1:20" ht="60" customHeight="1" x14ac:dyDescent="0.25">
      <c r="A530" s="4" t="s">
        <v>1339</v>
      </c>
      <c r="B530" s="4" t="str">
        <f t="shared" si="24"/>
        <v>33</v>
      </c>
      <c r="C530" s="4" t="str">
        <f t="shared" si="25"/>
        <v>33</v>
      </c>
      <c r="D530" s="84">
        <v>33</v>
      </c>
      <c r="E530" s="3" t="s">
        <v>1272</v>
      </c>
      <c r="F530" s="4" t="s">
        <v>1340</v>
      </c>
      <c r="G530" s="15" t="s">
        <v>270</v>
      </c>
      <c r="H530" s="16" t="s">
        <v>271</v>
      </c>
      <c r="I530" s="15" t="s">
        <v>272</v>
      </c>
      <c r="J530" s="15" t="s">
        <v>1031</v>
      </c>
      <c r="K530" s="15" t="s">
        <v>1240</v>
      </c>
      <c r="L530" s="1" t="s">
        <v>1274</v>
      </c>
      <c r="M530" s="16">
        <v>4057962218451</v>
      </c>
      <c r="N530" s="15">
        <v>42.95</v>
      </c>
      <c r="O530" s="13" t="s">
        <v>28</v>
      </c>
      <c r="P530" s="15">
        <v>0.8</v>
      </c>
      <c r="Q530" s="84" t="s">
        <v>1275</v>
      </c>
      <c r="R530" s="84" t="s">
        <v>1334</v>
      </c>
      <c r="S530" s="84" t="str">
        <f>IF(T530="", "", IFERROR(VLOOKUP(T530, colorList!A:B,2,FALSE),""))</f>
        <v>mélykék</v>
      </c>
      <c r="T530" s="84" t="str">
        <f t="shared" si="26"/>
        <v>tiefblau</v>
      </c>
    </row>
    <row r="531" spans="1:20" ht="60" customHeight="1" x14ac:dyDescent="0.25">
      <c r="A531" s="3" t="s">
        <v>1341</v>
      </c>
      <c r="B531" s="4" t="str">
        <f t="shared" si="24"/>
        <v>34</v>
      </c>
      <c r="C531" s="4" t="str">
        <f t="shared" si="25"/>
        <v>34</v>
      </c>
      <c r="D531" s="84">
        <v>34</v>
      </c>
      <c r="E531" s="3" t="s">
        <v>1272</v>
      </c>
      <c r="F531" s="3" t="s">
        <v>1342</v>
      </c>
      <c r="G531" s="13" t="s">
        <v>270</v>
      </c>
      <c r="H531" s="14" t="s">
        <v>271</v>
      </c>
      <c r="I531" s="13" t="s">
        <v>272</v>
      </c>
      <c r="J531" s="13" t="s">
        <v>1031</v>
      </c>
      <c r="K531" s="15" t="s">
        <v>1240</v>
      </c>
      <c r="L531" s="2" t="s">
        <v>1274</v>
      </c>
      <c r="M531" s="14">
        <v>4057962218468</v>
      </c>
      <c r="N531" s="13">
        <v>42.95</v>
      </c>
      <c r="O531" s="13" t="s">
        <v>28</v>
      </c>
      <c r="P531" s="13">
        <v>0.8</v>
      </c>
      <c r="Q531" s="84" t="s">
        <v>1275</v>
      </c>
      <c r="R531" s="84" t="s">
        <v>1334</v>
      </c>
      <c r="S531" s="84" t="str">
        <f>IF(T531="", "", IFERROR(VLOOKUP(T531, colorList!A:B,2,FALSE),""))</f>
        <v>mélykék</v>
      </c>
      <c r="T531" s="84" t="str">
        <f t="shared" si="26"/>
        <v>tiefblau</v>
      </c>
    </row>
    <row r="532" spans="1:20" ht="60" customHeight="1" x14ac:dyDescent="0.25">
      <c r="A532" s="4" t="s">
        <v>1343</v>
      </c>
      <c r="B532" s="4" t="str">
        <f t="shared" si="24"/>
        <v>35</v>
      </c>
      <c r="C532" s="4" t="str">
        <f t="shared" si="25"/>
        <v>35</v>
      </c>
      <c r="D532" s="84">
        <v>35</v>
      </c>
      <c r="E532" s="3" t="s">
        <v>1272</v>
      </c>
      <c r="F532" s="4" t="s">
        <v>1344</v>
      </c>
      <c r="G532" s="15" t="s">
        <v>270</v>
      </c>
      <c r="H532" s="16" t="s">
        <v>271</v>
      </c>
      <c r="I532" s="15" t="s">
        <v>272</v>
      </c>
      <c r="J532" s="15" t="s">
        <v>1031</v>
      </c>
      <c r="K532" s="15" t="s">
        <v>1240</v>
      </c>
      <c r="L532" s="1" t="s">
        <v>1274</v>
      </c>
      <c r="M532" s="16">
        <v>4057962218475</v>
      </c>
      <c r="N532" s="15">
        <v>42.95</v>
      </c>
      <c r="O532" s="13" t="s">
        <v>28</v>
      </c>
      <c r="P532" s="15">
        <v>0.8</v>
      </c>
      <c r="Q532" s="84" t="s">
        <v>1275</v>
      </c>
      <c r="R532" s="84" t="s">
        <v>1334</v>
      </c>
      <c r="S532" s="84" t="str">
        <f>IF(T532="", "", IFERROR(VLOOKUP(T532, colorList!A:B,2,FALSE),""))</f>
        <v>mélykék</v>
      </c>
      <c r="T532" s="84" t="str">
        <f t="shared" si="26"/>
        <v>tiefblau</v>
      </c>
    </row>
    <row r="533" spans="1:20" ht="60" customHeight="1" x14ac:dyDescent="0.25">
      <c r="A533" s="3" t="s">
        <v>1345</v>
      </c>
      <c r="B533" s="4" t="str">
        <f t="shared" si="24"/>
        <v>36</v>
      </c>
      <c r="C533" s="4" t="str">
        <f t="shared" si="25"/>
        <v>36</v>
      </c>
      <c r="D533" s="84">
        <v>36</v>
      </c>
      <c r="E533" s="3" t="s">
        <v>1287</v>
      </c>
      <c r="F533" s="3" t="s">
        <v>1346</v>
      </c>
      <c r="G533" s="13" t="s">
        <v>270</v>
      </c>
      <c r="H533" s="14" t="s">
        <v>271</v>
      </c>
      <c r="I533" s="13" t="s">
        <v>272</v>
      </c>
      <c r="J533" s="13" t="s">
        <v>1031</v>
      </c>
      <c r="K533" s="15" t="s">
        <v>1240</v>
      </c>
      <c r="L533" s="2" t="s">
        <v>1274</v>
      </c>
      <c r="M533" s="14">
        <v>4057962218482</v>
      </c>
      <c r="N533" s="13">
        <v>42.95</v>
      </c>
      <c r="O533" s="13" t="s">
        <v>28</v>
      </c>
      <c r="P533" s="13">
        <v>0.8</v>
      </c>
      <c r="Q533" s="84" t="s">
        <v>1275</v>
      </c>
      <c r="R533" s="84" t="s">
        <v>1334</v>
      </c>
      <c r="S533" s="84" t="str">
        <f>IF(T533="", "", IFERROR(VLOOKUP(T533, colorList!A:B,2,FALSE),""))</f>
        <v>mélykék</v>
      </c>
      <c r="T533" s="84" t="str">
        <f t="shared" si="26"/>
        <v>tiefblau</v>
      </c>
    </row>
    <row r="534" spans="1:20" ht="60" customHeight="1" x14ac:dyDescent="0.25">
      <c r="A534" s="4" t="s">
        <v>1347</v>
      </c>
      <c r="B534" s="4" t="str">
        <f t="shared" si="24"/>
        <v>37</v>
      </c>
      <c r="C534" s="4" t="str">
        <f t="shared" si="25"/>
        <v>37</v>
      </c>
      <c r="D534" s="84">
        <v>37</v>
      </c>
      <c r="E534" s="4" t="s">
        <v>1287</v>
      </c>
      <c r="F534" s="4" t="s">
        <v>1348</v>
      </c>
      <c r="G534" s="15" t="s">
        <v>270</v>
      </c>
      <c r="H534" s="16" t="s">
        <v>271</v>
      </c>
      <c r="I534" s="15" t="s">
        <v>272</v>
      </c>
      <c r="J534" s="15" t="s">
        <v>1031</v>
      </c>
      <c r="K534" s="15" t="s">
        <v>1240</v>
      </c>
      <c r="L534" s="1" t="s">
        <v>1274</v>
      </c>
      <c r="M534" s="16">
        <v>4057962218499</v>
      </c>
      <c r="N534" s="15">
        <v>42.95</v>
      </c>
      <c r="O534" s="13" t="s">
        <v>28</v>
      </c>
      <c r="P534" s="15">
        <v>0.8</v>
      </c>
      <c r="Q534" s="84" t="s">
        <v>1275</v>
      </c>
      <c r="R534" s="84" t="s">
        <v>1334</v>
      </c>
      <c r="S534" s="84" t="str">
        <f>IF(T534="", "", IFERROR(VLOOKUP(T534, colorList!A:B,2,FALSE),""))</f>
        <v>mélykék</v>
      </c>
      <c r="T534" s="84" t="str">
        <f t="shared" si="26"/>
        <v>tiefblau</v>
      </c>
    </row>
    <row r="535" spans="1:20" ht="60" customHeight="1" x14ac:dyDescent="0.25">
      <c r="A535" s="3" t="s">
        <v>1349</v>
      </c>
      <c r="B535" s="4" t="str">
        <f t="shared" si="24"/>
        <v>38</v>
      </c>
      <c r="C535" s="4" t="str">
        <f t="shared" si="25"/>
        <v>38</v>
      </c>
      <c r="D535" s="84">
        <v>38</v>
      </c>
      <c r="E535" s="3" t="s">
        <v>1287</v>
      </c>
      <c r="F535" s="3" t="s">
        <v>1350</v>
      </c>
      <c r="G535" s="13" t="s">
        <v>270</v>
      </c>
      <c r="H535" s="14" t="s">
        <v>271</v>
      </c>
      <c r="I535" s="13" t="s">
        <v>272</v>
      </c>
      <c r="J535" s="13" t="s">
        <v>1031</v>
      </c>
      <c r="K535" s="15" t="s">
        <v>1240</v>
      </c>
      <c r="L535" s="2" t="s">
        <v>1274</v>
      </c>
      <c r="M535" s="14">
        <v>4057962218505</v>
      </c>
      <c r="N535" s="13">
        <v>42.95</v>
      </c>
      <c r="O535" s="13" t="s">
        <v>28</v>
      </c>
      <c r="P535" s="13">
        <v>0.8</v>
      </c>
      <c r="Q535" s="84" t="s">
        <v>1275</v>
      </c>
      <c r="R535" s="84" t="s">
        <v>1334</v>
      </c>
      <c r="S535" s="84" t="str">
        <f>IF(T535="", "", IFERROR(VLOOKUP(T535, colorList!A:B,2,FALSE),""))</f>
        <v>mélykék</v>
      </c>
      <c r="T535" s="84" t="str">
        <f t="shared" si="26"/>
        <v>tiefblau</v>
      </c>
    </row>
    <row r="536" spans="1:20" ht="60" customHeight="1" x14ac:dyDescent="0.25">
      <c r="A536" s="4" t="s">
        <v>1351</v>
      </c>
      <c r="B536" s="4" t="str">
        <f t="shared" si="24"/>
        <v>39</v>
      </c>
      <c r="C536" s="4" t="str">
        <f t="shared" si="25"/>
        <v>39</v>
      </c>
      <c r="D536" s="84">
        <v>39</v>
      </c>
      <c r="E536" s="4" t="s">
        <v>1287</v>
      </c>
      <c r="F536" s="4" t="s">
        <v>1352</v>
      </c>
      <c r="G536" s="15" t="s">
        <v>270</v>
      </c>
      <c r="H536" s="16" t="s">
        <v>271</v>
      </c>
      <c r="I536" s="15" t="s">
        <v>272</v>
      </c>
      <c r="J536" s="15" t="s">
        <v>1031</v>
      </c>
      <c r="K536" s="15" t="s">
        <v>1240</v>
      </c>
      <c r="L536" s="1" t="s">
        <v>1274</v>
      </c>
      <c r="M536" s="16">
        <v>4057962218512</v>
      </c>
      <c r="N536" s="15">
        <v>42.95</v>
      </c>
      <c r="O536" s="13" t="s">
        <v>28</v>
      </c>
      <c r="P536" s="15">
        <v>0.8</v>
      </c>
      <c r="Q536" s="84" t="s">
        <v>1275</v>
      </c>
      <c r="R536" s="84" t="s">
        <v>1334</v>
      </c>
      <c r="S536" s="84" t="str">
        <f>IF(T536="", "", IFERROR(VLOOKUP(T536, colorList!A:B,2,FALSE),""))</f>
        <v>mélykék</v>
      </c>
      <c r="T536" s="84" t="str">
        <f t="shared" si="26"/>
        <v>tiefblau</v>
      </c>
    </row>
    <row r="537" spans="1:20" ht="60" customHeight="1" x14ac:dyDescent="0.25">
      <c r="A537" s="3" t="s">
        <v>1353</v>
      </c>
      <c r="B537" s="4" t="str">
        <f t="shared" si="24"/>
        <v>40</v>
      </c>
      <c r="C537" s="4" t="str">
        <f t="shared" si="25"/>
        <v>40</v>
      </c>
      <c r="D537" s="84">
        <v>40</v>
      </c>
      <c r="E537" s="3" t="s">
        <v>1287</v>
      </c>
      <c r="F537" s="3" t="s">
        <v>1354</v>
      </c>
      <c r="G537" s="13" t="s">
        <v>270</v>
      </c>
      <c r="H537" s="14" t="s">
        <v>271</v>
      </c>
      <c r="I537" s="13" t="s">
        <v>272</v>
      </c>
      <c r="J537" s="13" t="s">
        <v>1031</v>
      </c>
      <c r="K537" s="15" t="s">
        <v>1240</v>
      </c>
      <c r="L537" s="2" t="s">
        <v>1274</v>
      </c>
      <c r="M537" s="14">
        <v>4057962218529</v>
      </c>
      <c r="N537" s="13">
        <v>42.95</v>
      </c>
      <c r="O537" s="13" t="s">
        <v>28</v>
      </c>
      <c r="P537" s="13">
        <v>0.8</v>
      </c>
      <c r="Q537" s="84" t="s">
        <v>1275</v>
      </c>
      <c r="R537" s="84" t="s">
        <v>1334</v>
      </c>
      <c r="S537" s="84" t="str">
        <f>IF(T537="", "", IFERROR(VLOOKUP(T537, colorList!A:B,2,FALSE),""))</f>
        <v>mélykék</v>
      </c>
      <c r="T537" s="84" t="str">
        <f t="shared" si="26"/>
        <v>tiefblau</v>
      </c>
    </row>
    <row r="538" spans="1:20" ht="60" customHeight="1" x14ac:dyDescent="0.25">
      <c r="A538" s="4" t="s">
        <v>1355</v>
      </c>
      <c r="B538" s="4" t="str">
        <f t="shared" si="24"/>
        <v>41</v>
      </c>
      <c r="C538" s="4" t="str">
        <f t="shared" si="25"/>
        <v>41</v>
      </c>
      <c r="D538" s="84">
        <v>41</v>
      </c>
      <c r="E538" s="4" t="s">
        <v>1287</v>
      </c>
      <c r="F538" s="4" t="s">
        <v>1356</v>
      </c>
      <c r="G538" s="15" t="s">
        <v>270</v>
      </c>
      <c r="H538" s="16" t="s">
        <v>271</v>
      </c>
      <c r="I538" s="15" t="s">
        <v>272</v>
      </c>
      <c r="J538" s="15" t="s">
        <v>1031</v>
      </c>
      <c r="K538" s="15" t="s">
        <v>1240</v>
      </c>
      <c r="L538" s="1" t="s">
        <v>1274</v>
      </c>
      <c r="M538" s="16">
        <v>4057962218536</v>
      </c>
      <c r="N538" s="15">
        <v>42.95</v>
      </c>
      <c r="O538" s="13" t="s">
        <v>28</v>
      </c>
      <c r="P538" s="15">
        <v>0.8</v>
      </c>
      <c r="Q538" s="84" t="s">
        <v>1275</v>
      </c>
      <c r="R538" s="84" t="s">
        <v>1334</v>
      </c>
      <c r="S538" s="84" t="str">
        <f>IF(T538="", "", IFERROR(VLOOKUP(T538, colorList!A:B,2,FALSE),""))</f>
        <v>mélykék</v>
      </c>
      <c r="T538" s="84" t="str">
        <f t="shared" si="26"/>
        <v>tiefblau</v>
      </c>
    </row>
    <row r="539" spans="1:20" ht="60" customHeight="1" x14ac:dyDescent="0.25">
      <c r="A539" s="3" t="s">
        <v>1357</v>
      </c>
      <c r="B539" s="4" t="str">
        <f t="shared" si="24"/>
        <v>42</v>
      </c>
      <c r="C539" s="4" t="str">
        <f t="shared" si="25"/>
        <v>42</v>
      </c>
      <c r="D539" s="84">
        <v>42</v>
      </c>
      <c r="E539" s="3" t="s">
        <v>1287</v>
      </c>
      <c r="F539" s="3" t="s">
        <v>1358</v>
      </c>
      <c r="G539" s="13" t="s">
        <v>270</v>
      </c>
      <c r="H539" s="14" t="s">
        <v>271</v>
      </c>
      <c r="I539" s="13" t="s">
        <v>272</v>
      </c>
      <c r="J539" s="13" t="s">
        <v>1031</v>
      </c>
      <c r="K539" s="15" t="s">
        <v>1240</v>
      </c>
      <c r="L539" s="2" t="s">
        <v>1274</v>
      </c>
      <c r="M539" s="14">
        <v>4057962218543</v>
      </c>
      <c r="N539" s="13">
        <v>42.95</v>
      </c>
      <c r="O539" s="13" t="s">
        <v>28</v>
      </c>
      <c r="P539" s="13">
        <v>0.8</v>
      </c>
      <c r="Q539" s="84" t="s">
        <v>1275</v>
      </c>
      <c r="R539" s="84" t="s">
        <v>1334</v>
      </c>
      <c r="S539" s="84" t="str">
        <f>IF(T539="", "", IFERROR(VLOOKUP(T539, colorList!A:B,2,FALSE),""))</f>
        <v>mélykék</v>
      </c>
      <c r="T539" s="84" t="str">
        <f t="shared" si="26"/>
        <v>tiefblau</v>
      </c>
    </row>
    <row r="540" spans="1:20" ht="60" customHeight="1" x14ac:dyDescent="0.25">
      <c r="A540" s="4" t="s">
        <v>1359</v>
      </c>
      <c r="B540" s="4" t="str">
        <f t="shared" si="24"/>
        <v>43</v>
      </c>
      <c r="C540" s="4" t="str">
        <f t="shared" si="25"/>
        <v>43</v>
      </c>
      <c r="D540" s="84">
        <v>43</v>
      </c>
      <c r="E540" s="4" t="s">
        <v>1287</v>
      </c>
      <c r="F540" s="4" t="s">
        <v>1360</v>
      </c>
      <c r="G540" s="15" t="s">
        <v>270</v>
      </c>
      <c r="H540" s="16" t="s">
        <v>271</v>
      </c>
      <c r="I540" s="15" t="s">
        <v>272</v>
      </c>
      <c r="J540" s="15" t="s">
        <v>1031</v>
      </c>
      <c r="K540" s="15" t="s">
        <v>1240</v>
      </c>
      <c r="L540" s="1" t="s">
        <v>1274</v>
      </c>
      <c r="M540" s="16">
        <v>4057962218550</v>
      </c>
      <c r="N540" s="15">
        <v>42.95</v>
      </c>
      <c r="O540" s="13" t="s">
        <v>28</v>
      </c>
      <c r="P540" s="15">
        <v>0.8</v>
      </c>
      <c r="Q540" s="84" t="s">
        <v>1275</v>
      </c>
      <c r="R540" s="84" t="s">
        <v>1334</v>
      </c>
      <c r="S540" s="84" t="str">
        <f>IF(T540="", "", IFERROR(VLOOKUP(T540, colorList!A:B,2,FALSE),""))</f>
        <v>mélykék</v>
      </c>
      <c r="T540" s="84" t="str">
        <f t="shared" si="26"/>
        <v>tiefblau</v>
      </c>
    </row>
    <row r="541" spans="1:20" ht="60" customHeight="1" x14ac:dyDescent="0.25">
      <c r="A541" s="3" t="s">
        <v>1361</v>
      </c>
      <c r="B541" s="4" t="str">
        <f t="shared" si="24"/>
        <v>28</v>
      </c>
      <c r="C541" s="4" t="str">
        <f t="shared" si="25"/>
        <v>28</v>
      </c>
      <c r="D541" s="84">
        <v>28</v>
      </c>
      <c r="E541" s="3" t="s">
        <v>1362</v>
      </c>
      <c r="F541" s="3" t="s">
        <v>1363</v>
      </c>
      <c r="G541" s="13" t="s">
        <v>270</v>
      </c>
      <c r="H541" s="14" t="s">
        <v>271</v>
      </c>
      <c r="I541" s="13" t="s">
        <v>272</v>
      </c>
      <c r="J541" s="13" t="s">
        <v>1031</v>
      </c>
      <c r="K541" s="15" t="s">
        <v>1240</v>
      </c>
      <c r="L541" s="2" t="s">
        <v>1364</v>
      </c>
      <c r="M541" s="14">
        <v>4057962155145</v>
      </c>
      <c r="N541" s="13">
        <v>39.950000000000003</v>
      </c>
      <c r="O541" s="13" t="s">
        <v>28</v>
      </c>
      <c r="P541" s="13">
        <v>1.153</v>
      </c>
      <c r="Q541" s="84" t="s">
        <v>1365</v>
      </c>
      <c r="R541" s="84" t="s">
        <v>373</v>
      </c>
      <c r="S541" s="84" t="str">
        <f>IF(T541="", "", IFERROR(VLOOKUP(T541, colorList!A:B,2,FALSE),""))</f>
        <v>éjkék</v>
      </c>
      <c r="T541" s="84" t="str">
        <f t="shared" si="26"/>
        <v>nachtblau</v>
      </c>
    </row>
    <row r="542" spans="1:20" ht="60" customHeight="1" x14ac:dyDescent="0.25">
      <c r="A542" s="4" t="s">
        <v>1366</v>
      </c>
      <c r="B542" s="4" t="str">
        <f t="shared" ref="B542:B590" si="27">IF(ISBLANK(D542),"",TRIM(D542))</f>
        <v>29</v>
      </c>
      <c r="C542" s="4" t="str">
        <f t="shared" si="25"/>
        <v>29</v>
      </c>
      <c r="D542" s="84">
        <v>29</v>
      </c>
      <c r="E542" s="3" t="s">
        <v>1362</v>
      </c>
      <c r="F542" s="4" t="s">
        <v>1367</v>
      </c>
      <c r="G542" s="15" t="s">
        <v>270</v>
      </c>
      <c r="H542" s="16" t="s">
        <v>271</v>
      </c>
      <c r="I542" s="15" t="s">
        <v>272</v>
      </c>
      <c r="J542" s="15" t="s">
        <v>1031</v>
      </c>
      <c r="K542" s="15" t="s">
        <v>1240</v>
      </c>
      <c r="L542" s="1" t="s">
        <v>1364</v>
      </c>
      <c r="M542" s="16">
        <v>4057962155213</v>
      </c>
      <c r="N542" s="15">
        <v>39.950000000000003</v>
      </c>
      <c r="O542" s="13" t="s">
        <v>28</v>
      </c>
      <c r="P542" s="15">
        <v>1.153</v>
      </c>
      <c r="Q542" s="84" t="s">
        <v>1365</v>
      </c>
      <c r="R542" s="84" t="s">
        <v>373</v>
      </c>
      <c r="S542" s="84" t="str">
        <f>IF(T542="", "", IFERROR(VLOOKUP(T542, colorList!A:B,2,FALSE),""))</f>
        <v>éjkék</v>
      </c>
      <c r="T542" s="84" t="str">
        <f t="shared" si="26"/>
        <v>nachtblau</v>
      </c>
    </row>
    <row r="543" spans="1:20" ht="60" customHeight="1" x14ac:dyDescent="0.25">
      <c r="A543" s="3" t="s">
        <v>1368</v>
      </c>
      <c r="B543" s="4" t="str">
        <f t="shared" si="27"/>
        <v>30</v>
      </c>
      <c r="C543" s="4" t="str">
        <f t="shared" si="25"/>
        <v>30</v>
      </c>
      <c r="D543" s="84">
        <v>30</v>
      </c>
      <c r="E543" s="3" t="s">
        <v>1362</v>
      </c>
      <c r="F543" s="3" t="s">
        <v>1369</v>
      </c>
      <c r="G543" s="13" t="s">
        <v>270</v>
      </c>
      <c r="H543" s="14" t="s">
        <v>271</v>
      </c>
      <c r="I543" s="13" t="s">
        <v>272</v>
      </c>
      <c r="J543" s="13" t="s">
        <v>1031</v>
      </c>
      <c r="K543" s="15" t="s">
        <v>1240</v>
      </c>
      <c r="L543" s="2" t="s">
        <v>1364</v>
      </c>
      <c r="M543" s="14">
        <v>4057962155220</v>
      </c>
      <c r="N543" s="13">
        <v>39.950000000000003</v>
      </c>
      <c r="O543" s="13" t="s">
        <v>28</v>
      </c>
      <c r="P543" s="13">
        <v>1.153</v>
      </c>
      <c r="Q543" s="84" t="s">
        <v>1365</v>
      </c>
      <c r="R543" s="84" t="s">
        <v>373</v>
      </c>
      <c r="S543" s="84" t="str">
        <f>IF(T543="", "", IFERROR(VLOOKUP(T543, colorList!A:B,2,FALSE),""))</f>
        <v>éjkék</v>
      </c>
      <c r="T543" s="84" t="str">
        <f t="shared" si="26"/>
        <v>nachtblau</v>
      </c>
    </row>
    <row r="544" spans="1:20" ht="60" customHeight="1" x14ac:dyDescent="0.25">
      <c r="A544" s="4" t="s">
        <v>1370</v>
      </c>
      <c r="B544" s="4" t="str">
        <f t="shared" si="27"/>
        <v>31</v>
      </c>
      <c r="C544" s="4" t="str">
        <f t="shared" si="25"/>
        <v>31</v>
      </c>
      <c r="D544" s="84">
        <v>31</v>
      </c>
      <c r="E544" s="3" t="s">
        <v>1362</v>
      </c>
      <c r="F544" s="4" t="s">
        <v>1371</v>
      </c>
      <c r="G544" s="15" t="s">
        <v>270</v>
      </c>
      <c r="H544" s="16" t="s">
        <v>271</v>
      </c>
      <c r="I544" s="15" t="s">
        <v>272</v>
      </c>
      <c r="J544" s="15" t="s">
        <v>1031</v>
      </c>
      <c r="K544" s="15" t="s">
        <v>1240</v>
      </c>
      <c r="L544" s="1" t="s">
        <v>1364</v>
      </c>
      <c r="M544" s="16">
        <v>4057962155237</v>
      </c>
      <c r="N544" s="15">
        <v>39.950000000000003</v>
      </c>
      <c r="O544" s="13" t="s">
        <v>28</v>
      </c>
      <c r="P544" s="15">
        <v>1.153</v>
      </c>
      <c r="Q544" s="84" t="s">
        <v>1365</v>
      </c>
      <c r="R544" s="84" t="s">
        <v>373</v>
      </c>
      <c r="S544" s="84" t="str">
        <f>IF(T544="", "", IFERROR(VLOOKUP(T544, colorList!A:B,2,FALSE),""))</f>
        <v>éjkék</v>
      </c>
      <c r="T544" s="84" t="str">
        <f t="shared" si="26"/>
        <v>nachtblau</v>
      </c>
    </row>
    <row r="545" spans="1:20" ht="60" customHeight="1" x14ac:dyDescent="0.25">
      <c r="A545" s="3" t="s">
        <v>1372</v>
      </c>
      <c r="B545" s="4" t="str">
        <f t="shared" si="27"/>
        <v>32</v>
      </c>
      <c r="C545" s="4" t="str">
        <f t="shared" si="25"/>
        <v>32</v>
      </c>
      <c r="D545" s="84">
        <v>32</v>
      </c>
      <c r="E545" s="3" t="s">
        <v>1362</v>
      </c>
      <c r="F545" s="3" t="s">
        <v>1373</v>
      </c>
      <c r="G545" s="13" t="s">
        <v>270</v>
      </c>
      <c r="H545" s="14" t="s">
        <v>271</v>
      </c>
      <c r="I545" s="13" t="s">
        <v>272</v>
      </c>
      <c r="J545" s="13" t="s">
        <v>1031</v>
      </c>
      <c r="K545" s="15" t="s">
        <v>1240</v>
      </c>
      <c r="L545" s="2" t="s">
        <v>1364</v>
      </c>
      <c r="M545" s="14">
        <v>4057962180000</v>
      </c>
      <c r="N545" s="13">
        <v>39.950000000000003</v>
      </c>
      <c r="O545" s="13" t="s">
        <v>28</v>
      </c>
      <c r="P545" s="13">
        <v>1.153</v>
      </c>
      <c r="Q545" s="84" t="s">
        <v>1365</v>
      </c>
      <c r="R545" s="84" t="s">
        <v>373</v>
      </c>
      <c r="S545" s="84" t="str">
        <f>IF(T545="", "", IFERROR(VLOOKUP(T545, colorList!A:B,2,FALSE),""))</f>
        <v>éjkék</v>
      </c>
      <c r="T545" s="84" t="str">
        <f t="shared" si="26"/>
        <v>nachtblau</v>
      </c>
    </row>
    <row r="546" spans="1:20" ht="60" customHeight="1" x14ac:dyDescent="0.25">
      <c r="A546" s="4" t="s">
        <v>1374</v>
      </c>
      <c r="B546" s="4" t="str">
        <f t="shared" si="27"/>
        <v>33</v>
      </c>
      <c r="C546" s="4" t="str">
        <f t="shared" si="25"/>
        <v>33</v>
      </c>
      <c r="D546" s="84">
        <v>33</v>
      </c>
      <c r="E546" s="3" t="s">
        <v>1362</v>
      </c>
      <c r="F546" s="4" t="s">
        <v>1375</v>
      </c>
      <c r="G546" s="15" t="s">
        <v>270</v>
      </c>
      <c r="H546" s="16" t="s">
        <v>271</v>
      </c>
      <c r="I546" s="15" t="s">
        <v>272</v>
      </c>
      <c r="J546" s="15" t="s">
        <v>1031</v>
      </c>
      <c r="K546" s="15" t="s">
        <v>1240</v>
      </c>
      <c r="L546" s="1" t="s">
        <v>1364</v>
      </c>
      <c r="M546" s="16">
        <v>4057962155251</v>
      </c>
      <c r="N546" s="15">
        <v>39.950000000000003</v>
      </c>
      <c r="O546" s="13" t="s">
        <v>28</v>
      </c>
      <c r="P546" s="15">
        <v>1.153</v>
      </c>
      <c r="Q546" s="84" t="s">
        <v>1365</v>
      </c>
      <c r="R546" s="84" t="s">
        <v>373</v>
      </c>
      <c r="S546" s="84" t="str">
        <f>IF(T546="", "", IFERROR(VLOOKUP(T546, colorList!A:B,2,FALSE),""))</f>
        <v>éjkék</v>
      </c>
      <c r="T546" s="84" t="str">
        <f t="shared" si="26"/>
        <v>nachtblau</v>
      </c>
    </row>
    <row r="547" spans="1:20" ht="60" customHeight="1" x14ac:dyDescent="0.25">
      <c r="A547" s="3" t="s">
        <v>1376</v>
      </c>
      <c r="B547" s="4" t="str">
        <f t="shared" si="27"/>
        <v>34</v>
      </c>
      <c r="C547" s="4" t="str">
        <f t="shared" si="25"/>
        <v>34</v>
      </c>
      <c r="D547" s="84">
        <v>34</v>
      </c>
      <c r="E547" s="3" t="s">
        <v>1362</v>
      </c>
      <c r="F547" s="3" t="s">
        <v>1377</v>
      </c>
      <c r="G547" s="13" t="s">
        <v>270</v>
      </c>
      <c r="H547" s="14" t="s">
        <v>271</v>
      </c>
      <c r="I547" s="13" t="s">
        <v>272</v>
      </c>
      <c r="J547" s="13" t="s">
        <v>1031</v>
      </c>
      <c r="K547" s="15" t="s">
        <v>1240</v>
      </c>
      <c r="L547" s="2" t="s">
        <v>1364</v>
      </c>
      <c r="M547" s="14">
        <v>4057962155268</v>
      </c>
      <c r="N547" s="13">
        <v>39.950000000000003</v>
      </c>
      <c r="O547" s="13" t="s">
        <v>28</v>
      </c>
      <c r="P547" s="13">
        <v>1.153</v>
      </c>
      <c r="Q547" s="84" t="s">
        <v>1365</v>
      </c>
      <c r="R547" s="84" t="s">
        <v>373</v>
      </c>
      <c r="S547" s="84" t="str">
        <f>IF(T547="", "", IFERROR(VLOOKUP(T547, colorList!A:B,2,FALSE),""))</f>
        <v>éjkék</v>
      </c>
      <c r="T547" s="84" t="str">
        <f t="shared" si="26"/>
        <v>nachtblau</v>
      </c>
    </row>
    <row r="548" spans="1:20" ht="60" customHeight="1" x14ac:dyDescent="0.25">
      <c r="A548" s="4" t="s">
        <v>1378</v>
      </c>
      <c r="B548" s="4" t="str">
        <f t="shared" si="27"/>
        <v>35</v>
      </c>
      <c r="C548" s="4" t="str">
        <f t="shared" si="25"/>
        <v>35</v>
      </c>
      <c r="D548" s="84">
        <v>35</v>
      </c>
      <c r="E548" s="3" t="s">
        <v>1362</v>
      </c>
      <c r="F548" s="4" t="s">
        <v>1379</v>
      </c>
      <c r="G548" s="15" t="s">
        <v>270</v>
      </c>
      <c r="H548" s="16" t="s">
        <v>271</v>
      </c>
      <c r="I548" s="15" t="s">
        <v>272</v>
      </c>
      <c r="J548" s="15" t="s">
        <v>1031</v>
      </c>
      <c r="K548" s="15" t="s">
        <v>1240</v>
      </c>
      <c r="L548" s="1" t="s">
        <v>1364</v>
      </c>
      <c r="M548" s="16">
        <v>4057962155275</v>
      </c>
      <c r="N548" s="15">
        <v>39.950000000000003</v>
      </c>
      <c r="O548" s="13" t="s">
        <v>28</v>
      </c>
      <c r="P548" s="15">
        <v>1.153</v>
      </c>
      <c r="Q548" s="84" t="s">
        <v>1365</v>
      </c>
      <c r="R548" s="84" t="s">
        <v>373</v>
      </c>
      <c r="S548" s="84" t="str">
        <f>IF(T548="", "", IFERROR(VLOOKUP(T548, colorList!A:B,2,FALSE),""))</f>
        <v>éjkék</v>
      </c>
      <c r="T548" s="84" t="str">
        <f t="shared" si="26"/>
        <v>nachtblau</v>
      </c>
    </row>
    <row r="549" spans="1:20" ht="60" customHeight="1" x14ac:dyDescent="0.25">
      <c r="A549" s="3" t="s">
        <v>1380</v>
      </c>
      <c r="B549" s="4" t="str">
        <f t="shared" si="27"/>
        <v>36</v>
      </c>
      <c r="C549" s="4" t="str">
        <f t="shared" si="25"/>
        <v>36</v>
      </c>
      <c r="D549" s="84">
        <v>36</v>
      </c>
      <c r="E549" s="3" t="s">
        <v>1381</v>
      </c>
      <c r="F549" s="3" t="s">
        <v>1382</v>
      </c>
      <c r="G549" s="13" t="s">
        <v>270</v>
      </c>
      <c r="H549" s="14" t="s">
        <v>271</v>
      </c>
      <c r="I549" s="13" t="s">
        <v>272</v>
      </c>
      <c r="J549" s="13" t="s">
        <v>1031</v>
      </c>
      <c r="K549" s="15" t="s">
        <v>1240</v>
      </c>
      <c r="L549" s="2" t="s">
        <v>1383</v>
      </c>
      <c r="M549" s="14">
        <v>4057962220423</v>
      </c>
      <c r="N549" s="13">
        <v>64.95</v>
      </c>
      <c r="O549" s="13" t="s">
        <v>28</v>
      </c>
      <c r="P549" s="13">
        <v>0.6</v>
      </c>
      <c r="Q549" s="84" t="s">
        <v>1384</v>
      </c>
      <c r="R549" s="84" t="s">
        <v>1385</v>
      </c>
      <c r="S549" s="84" t="str">
        <f>IF(T549="", "", IFERROR(VLOOKUP(T549, colorList!A:B,2,FALSE),""))</f>
        <v>ón</v>
      </c>
      <c r="T549" s="84" t="str">
        <f t="shared" si="26"/>
        <v>zinn</v>
      </c>
    </row>
    <row r="550" spans="1:20" ht="60" customHeight="1" x14ac:dyDescent="0.25">
      <c r="A550" s="4" t="s">
        <v>1386</v>
      </c>
      <c r="B550" s="4" t="str">
        <f t="shared" si="27"/>
        <v>37</v>
      </c>
      <c r="C550" s="4" t="str">
        <f t="shared" si="25"/>
        <v>37</v>
      </c>
      <c r="D550" s="84">
        <v>37</v>
      </c>
      <c r="E550" s="4" t="s">
        <v>1381</v>
      </c>
      <c r="F550" s="4" t="s">
        <v>1387</v>
      </c>
      <c r="G550" s="15" t="s">
        <v>270</v>
      </c>
      <c r="H550" s="16" t="s">
        <v>271</v>
      </c>
      <c r="I550" s="15" t="s">
        <v>272</v>
      </c>
      <c r="J550" s="15" t="s">
        <v>1031</v>
      </c>
      <c r="K550" s="15" t="s">
        <v>1240</v>
      </c>
      <c r="L550" s="1" t="s">
        <v>1383</v>
      </c>
      <c r="M550" s="16">
        <v>4057962220836</v>
      </c>
      <c r="N550" s="15">
        <v>64.95</v>
      </c>
      <c r="O550" s="13" t="s">
        <v>28</v>
      </c>
      <c r="P550" s="15">
        <v>0.6</v>
      </c>
      <c r="Q550" s="84" t="s">
        <v>1384</v>
      </c>
      <c r="R550" s="84" t="s">
        <v>1385</v>
      </c>
      <c r="S550" s="84" t="str">
        <f>IF(T550="", "", IFERROR(VLOOKUP(T550, colorList!A:B,2,FALSE),""))</f>
        <v>ón</v>
      </c>
      <c r="T550" s="84" t="str">
        <f t="shared" si="26"/>
        <v>zinn</v>
      </c>
    </row>
    <row r="551" spans="1:20" ht="60" customHeight="1" x14ac:dyDescent="0.25">
      <c r="A551" s="3" t="s">
        <v>1388</v>
      </c>
      <c r="B551" s="4" t="str">
        <f t="shared" si="27"/>
        <v>38</v>
      </c>
      <c r="C551" s="4" t="str">
        <f t="shared" si="25"/>
        <v>38</v>
      </c>
      <c r="D551" s="84">
        <v>38</v>
      </c>
      <c r="E551" s="3" t="s">
        <v>1381</v>
      </c>
      <c r="F551" s="3" t="s">
        <v>1389</v>
      </c>
      <c r="G551" s="13" t="s">
        <v>270</v>
      </c>
      <c r="H551" s="14" t="s">
        <v>271</v>
      </c>
      <c r="I551" s="13" t="s">
        <v>272</v>
      </c>
      <c r="J551" s="13" t="s">
        <v>1031</v>
      </c>
      <c r="K551" s="15" t="s">
        <v>1240</v>
      </c>
      <c r="L551" s="2" t="s">
        <v>1383</v>
      </c>
      <c r="M551" s="14">
        <v>4057962220843</v>
      </c>
      <c r="N551" s="13">
        <v>64.95</v>
      </c>
      <c r="O551" s="13" t="s">
        <v>28</v>
      </c>
      <c r="P551" s="13">
        <v>0.6</v>
      </c>
      <c r="Q551" s="84" t="s">
        <v>1384</v>
      </c>
      <c r="R551" s="84" t="s">
        <v>1385</v>
      </c>
      <c r="S551" s="84" t="str">
        <f>IF(T551="", "", IFERROR(VLOOKUP(T551, colorList!A:B,2,FALSE),""))</f>
        <v>ón</v>
      </c>
      <c r="T551" s="84" t="str">
        <f t="shared" si="26"/>
        <v>zinn</v>
      </c>
    </row>
    <row r="552" spans="1:20" ht="60" customHeight="1" x14ac:dyDescent="0.25">
      <c r="A552" s="4" t="s">
        <v>1390</v>
      </c>
      <c r="B552" s="4" t="str">
        <f t="shared" si="27"/>
        <v>39</v>
      </c>
      <c r="C552" s="4" t="str">
        <f t="shared" si="25"/>
        <v>39</v>
      </c>
      <c r="D552" s="84">
        <v>39</v>
      </c>
      <c r="E552" s="4" t="s">
        <v>1381</v>
      </c>
      <c r="F552" s="4" t="s">
        <v>1391</v>
      </c>
      <c r="G552" s="15" t="s">
        <v>270</v>
      </c>
      <c r="H552" s="16" t="s">
        <v>271</v>
      </c>
      <c r="I552" s="15" t="s">
        <v>272</v>
      </c>
      <c r="J552" s="15" t="s">
        <v>1031</v>
      </c>
      <c r="K552" s="15" t="s">
        <v>1240</v>
      </c>
      <c r="L552" s="1" t="s">
        <v>1383</v>
      </c>
      <c r="M552" s="16">
        <v>4057962220850</v>
      </c>
      <c r="N552" s="15">
        <v>64.95</v>
      </c>
      <c r="O552" s="13" t="s">
        <v>28</v>
      </c>
      <c r="P552" s="15">
        <v>0.6</v>
      </c>
      <c r="Q552" s="84" t="s">
        <v>1384</v>
      </c>
      <c r="R552" s="84" t="s">
        <v>1385</v>
      </c>
      <c r="S552" s="84" t="str">
        <f>IF(T552="", "", IFERROR(VLOOKUP(T552, colorList!A:B,2,FALSE),""))</f>
        <v>ón</v>
      </c>
      <c r="T552" s="84" t="str">
        <f t="shared" si="26"/>
        <v>zinn</v>
      </c>
    </row>
    <row r="553" spans="1:20" ht="60" customHeight="1" x14ac:dyDescent="0.25">
      <c r="A553" s="3" t="s">
        <v>1392</v>
      </c>
      <c r="B553" s="4" t="str">
        <f t="shared" si="27"/>
        <v>40</v>
      </c>
      <c r="C553" s="4" t="str">
        <f t="shared" si="25"/>
        <v>40</v>
      </c>
      <c r="D553" s="84">
        <v>40</v>
      </c>
      <c r="E553" s="3" t="s">
        <v>1381</v>
      </c>
      <c r="F553" s="3" t="s">
        <v>1393</v>
      </c>
      <c r="G553" s="13" t="s">
        <v>270</v>
      </c>
      <c r="H553" s="14" t="s">
        <v>271</v>
      </c>
      <c r="I553" s="13" t="s">
        <v>272</v>
      </c>
      <c r="J553" s="13" t="s">
        <v>1031</v>
      </c>
      <c r="K553" s="15" t="s">
        <v>1240</v>
      </c>
      <c r="L553" s="2" t="s">
        <v>1383</v>
      </c>
      <c r="M553" s="14">
        <v>4057962220867</v>
      </c>
      <c r="N553" s="13">
        <v>64.95</v>
      </c>
      <c r="O553" s="13" t="s">
        <v>28</v>
      </c>
      <c r="P553" s="13">
        <v>0.6</v>
      </c>
      <c r="Q553" s="84" t="s">
        <v>1384</v>
      </c>
      <c r="R553" s="84" t="s">
        <v>1385</v>
      </c>
      <c r="S553" s="84" t="str">
        <f>IF(T553="", "", IFERROR(VLOOKUP(T553, colorList!A:B,2,FALSE),""))</f>
        <v>ón</v>
      </c>
      <c r="T553" s="84" t="str">
        <f t="shared" si="26"/>
        <v>zinn</v>
      </c>
    </row>
    <row r="554" spans="1:20" ht="60" customHeight="1" x14ac:dyDescent="0.25">
      <c r="A554" s="4" t="s">
        <v>1394</v>
      </c>
      <c r="B554" s="4" t="str">
        <f t="shared" si="27"/>
        <v>41</v>
      </c>
      <c r="C554" s="4" t="str">
        <f t="shared" si="25"/>
        <v>41</v>
      </c>
      <c r="D554" s="84">
        <v>41</v>
      </c>
      <c r="E554" s="4" t="s">
        <v>1381</v>
      </c>
      <c r="F554" s="4" t="s">
        <v>1395</v>
      </c>
      <c r="G554" s="15" t="s">
        <v>270</v>
      </c>
      <c r="H554" s="16" t="s">
        <v>271</v>
      </c>
      <c r="I554" s="15" t="s">
        <v>272</v>
      </c>
      <c r="J554" s="15" t="s">
        <v>1031</v>
      </c>
      <c r="K554" s="15" t="s">
        <v>1240</v>
      </c>
      <c r="L554" s="1" t="s">
        <v>1383</v>
      </c>
      <c r="M554" s="16">
        <v>4057962220874</v>
      </c>
      <c r="N554" s="15">
        <v>64.95</v>
      </c>
      <c r="O554" s="13" t="s">
        <v>28</v>
      </c>
      <c r="P554" s="15">
        <v>0.6</v>
      </c>
      <c r="Q554" s="84" t="s">
        <v>1384</v>
      </c>
      <c r="R554" s="84" t="s">
        <v>1385</v>
      </c>
      <c r="S554" s="84" t="str">
        <f>IF(T554="", "", IFERROR(VLOOKUP(T554, colorList!A:B,2,FALSE),""))</f>
        <v>ón</v>
      </c>
      <c r="T554" s="84" t="str">
        <f t="shared" si="26"/>
        <v>zinn</v>
      </c>
    </row>
    <row r="555" spans="1:20" ht="60" customHeight="1" x14ac:dyDescent="0.25">
      <c r="A555" s="3" t="s">
        <v>1396</v>
      </c>
      <c r="B555" s="4" t="str">
        <f t="shared" si="27"/>
        <v>42</v>
      </c>
      <c r="C555" s="4" t="str">
        <f t="shared" si="25"/>
        <v>42</v>
      </c>
      <c r="D555" s="84">
        <v>42</v>
      </c>
      <c r="E555" s="3" t="s">
        <v>1381</v>
      </c>
      <c r="F555" s="3" t="s">
        <v>1397</v>
      </c>
      <c r="G555" s="13" t="s">
        <v>270</v>
      </c>
      <c r="H555" s="14" t="s">
        <v>271</v>
      </c>
      <c r="I555" s="13" t="s">
        <v>272</v>
      </c>
      <c r="J555" s="13" t="s">
        <v>1031</v>
      </c>
      <c r="K555" s="15" t="s">
        <v>1240</v>
      </c>
      <c r="L555" s="2" t="s">
        <v>1383</v>
      </c>
      <c r="M555" s="14">
        <v>4057962220881</v>
      </c>
      <c r="N555" s="13">
        <v>64.95</v>
      </c>
      <c r="O555" s="13" t="s">
        <v>28</v>
      </c>
      <c r="P555" s="13">
        <v>0.6</v>
      </c>
      <c r="Q555" s="84" t="s">
        <v>1384</v>
      </c>
      <c r="R555" s="84" t="s">
        <v>1385</v>
      </c>
      <c r="S555" s="84" t="str">
        <f>IF(T555="", "", IFERROR(VLOOKUP(T555, colorList!A:B,2,FALSE),""))</f>
        <v>ón</v>
      </c>
      <c r="T555" s="84" t="str">
        <f t="shared" si="26"/>
        <v>zinn</v>
      </c>
    </row>
    <row r="556" spans="1:20" ht="60" customHeight="1" x14ac:dyDescent="0.25">
      <c r="A556" s="23" t="s">
        <v>1398</v>
      </c>
      <c r="B556" s="4" t="str">
        <f t="shared" si="27"/>
        <v>125mm</v>
      </c>
      <c r="C556" s="4" t="str">
        <f t="shared" si="25"/>
        <v>125mm</v>
      </c>
      <c r="D556" s="84" t="s">
        <v>979</v>
      </c>
      <c r="E556" s="23" t="s">
        <v>1399</v>
      </c>
      <c r="F556" s="23" t="s">
        <v>1400</v>
      </c>
      <c r="G556" s="24" t="s">
        <v>831</v>
      </c>
      <c r="H556" s="25" t="s">
        <v>24</v>
      </c>
      <c r="I556" s="24" t="s">
        <v>25</v>
      </c>
      <c r="J556" s="24" t="s">
        <v>1401</v>
      </c>
      <c r="K556" s="24"/>
      <c r="L556" s="9" t="s">
        <v>1402</v>
      </c>
      <c r="M556" s="25">
        <v>4252004801978</v>
      </c>
      <c r="N556" s="24">
        <v>114.95</v>
      </c>
      <c r="O556" s="13" t="s">
        <v>28</v>
      </c>
      <c r="P556" s="24">
        <v>0.2</v>
      </c>
      <c r="Q556" s="84" t="s">
        <v>1403</v>
      </c>
      <c r="R556" s="84"/>
      <c r="S556" s="84" t="str">
        <f>IF(T556="", "", IFERROR(VLOOKUP(T556, colorList!A:B,2,FALSE),""))</f>
        <v/>
      </c>
      <c r="T556" s="84" t="str">
        <f t="shared" si="26"/>
        <v/>
      </c>
    </row>
    <row r="557" spans="1:20" ht="60" customHeight="1" x14ac:dyDescent="0.25">
      <c r="A557" s="23" t="s">
        <v>1404</v>
      </c>
      <c r="B557" s="4" t="str">
        <f t="shared" si="27"/>
        <v>135mm</v>
      </c>
      <c r="C557" s="4" t="str">
        <f t="shared" si="25"/>
        <v>135mm</v>
      </c>
      <c r="D557" s="84" t="s">
        <v>984</v>
      </c>
      <c r="E557" s="23" t="s">
        <v>1399</v>
      </c>
      <c r="F557" s="23" t="s">
        <v>1405</v>
      </c>
      <c r="G557" s="24" t="s">
        <v>831</v>
      </c>
      <c r="H557" s="25" t="s">
        <v>24</v>
      </c>
      <c r="I557" s="24" t="s">
        <v>25</v>
      </c>
      <c r="J557" s="24" t="s">
        <v>1401</v>
      </c>
      <c r="K557" s="24"/>
      <c r="L557" s="9" t="s">
        <v>1402</v>
      </c>
      <c r="M557" s="25">
        <v>4252004801985</v>
      </c>
      <c r="N557" s="24">
        <v>114.95</v>
      </c>
      <c r="O557" s="13" t="s">
        <v>28</v>
      </c>
      <c r="P557" s="24">
        <v>0.2</v>
      </c>
      <c r="Q557" s="84" t="s">
        <v>1403</v>
      </c>
      <c r="R557" s="84"/>
      <c r="S557" s="84" t="str">
        <f>IF(T557="", "", IFERROR(VLOOKUP(T557, colorList!A:B,2,FALSE),""))</f>
        <v/>
      </c>
      <c r="T557" s="84" t="str">
        <f t="shared" si="26"/>
        <v/>
      </c>
    </row>
    <row r="558" spans="1:20" ht="60" customHeight="1" x14ac:dyDescent="0.25">
      <c r="A558" s="23" t="s">
        <v>1406</v>
      </c>
      <c r="B558" s="4" t="str">
        <f t="shared" si="27"/>
        <v>145mm</v>
      </c>
      <c r="C558" s="4" t="str">
        <f t="shared" si="25"/>
        <v>145mm</v>
      </c>
      <c r="D558" s="84" t="s">
        <v>988</v>
      </c>
      <c r="E558" s="23" t="s">
        <v>1399</v>
      </c>
      <c r="F558" s="23" t="s">
        <v>1407</v>
      </c>
      <c r="G558" s="24" t="s">
        <v>831</v>
      </c>
      <c r="H558" s="25" t="s">
        <v>24</v>
      </c>
      <c r="I558" s="24" t="s">
        <v>25</v>
      </c>
      <c r="J558" s="24" t="s">
        <v>1401</v>
      </c>
      <c r="K558" s="24"/>
      <c r="L558" s="9" t="s">
        <v>1402</v>
      </c>
      <c r="M558" s="25">
        <v>4252004801992</v>
      </c>
      <c r="N558" s="24">
        <v>114.95</v>
      </c>
      <c r="O558" s="13" t="s">
        <v>28</v>
      </c>
      <c r="P558" s="24">
        <v>0.2</v>
      </c>
      <c r="Q558" s="84" t="s">
        <v>1403</v>
      </c>
      <c r="R558" s="84"/>
      <c r="S558" s="84" t="str">
        <f>IF(T558="", "", IFERROR(VLOOKUP(T558, colorList!A:B,2,FALSE),""))</f>
        <v/>
      </c>
      <c r="T558" s="84" t="str">
        <f t="shared" si="26"/>
        <v/>
      </c>
    </row>
    <row r="559" spans="1:20" ht="60" customHeight="1" x14ac:dyDescent="0.25">
      <c r="A559" s="23" t="s">
        <v>1408</v>
      </c>
      <c r="B559" s="4" t="str">
        <f t="shared" si="27"/>
        <v>125mm</v>
      </c>
      <c r="C559" s="4" t="str">
        <f t="shared" si="25"/>
        <v>125mm</v>
      </c>
      <c r="D559" s="84" t="s">
        <v>979</v>
      </c>
      <c r="E559" s="23" t="s">
        <v>1409</v>
      </c>
      <c r="F559" s="23" t="s">
        <v>1410</v>
      </c>
      <c r="G559" s="24" t="s">
        <v>831</v>
      </c>
      <c r="H559" s="25" t="s">
        <v>24</v>
      </c>
      <c r="I559" s="24" t="s">
        <v>25</v>
      </c>
      <c r="J559" s="24" t="s">
        <v>1401</v>
      </c>
      <c r="K559" s="24"/>
      <c r="L559" s="9" t="s">
        <v>1411</v>
      </c>
      <c r="M559" s="25">
        <v>4252004802456</v>
      </c>
      <c r="N559" s="24">
        <v>119.95</v>
      </c>
      <c r="O559" s="13" t="s">
        <v>28</v>
      </c>
      <c r="P559" s="24">
        <v>0.2</v>
      </c>
      <c r="Q559" s="84" t="s">
        <v>1403</v>
      </c>
      <c r="R559" s="84"/>
      <c r="S559" s="84" t="str">
        <f>IF(T559="", "", IFERROR(VLOOKUP(T559, colorList!A:B,2,FALSE),""))</f>
        <v/>
      </c>
      <c r="T559" s="84" t="str">
        <f t="shared" si="26"/>
        <v/>
      </c>
    </row>
    <row r="560" spans="1:20" ht="60" customHeight="1" x14ac:dyDescent="0.25">
      <c r="A560" s="23" t="s">
        <v>1412</v>
      </c>
      <c r="B560" s="4" t="str">
        <f t="shared" si="27"/>
        <v>135mm</v>
      </c>
      <c r="C560" s="4" t="str">
        <f t="shared" si="25"/>
        <v>135mm</v>
      </c>
      <c r="D560" s="84" t="s">
        <v>984</v>
      </c>
      <c r="E560" s="23" t="s">
        <v>1409</v>
      </c>
      <c r="F560" s="23" t="s">
        <v>1413</v>
      </c>
      <c r="G560" s="24" t="s">
        <v>831</v>
      </c>
      <c r="H560" s="25" t="s">
        <v>24</v>
      </c>
      <c r="I560" s="24" t="s">
        <v>25</v>
      </c>
      <c r="J560" s="24" t="s">
        <v>1401</v>
      </c>
      <c r="K560" s="24"/>
      <c r="L560" s="9" t="s">
        <v>1411</v>
      </c>
      <c r="M560" s="25">
        <v>4252004802425</v>
      </c>
      <c r="N560" s="24">
        <v>119.95</v>
      </c>
      <c r="O560" s="13" t="s">
        <v>28</v>
      </c>
      <c r="P560" s="24">
        <v>0.2</v>
      </c>
      <c r="Q560" s="84" t="s">
        <v>1403</v>
      </c>
      <c r="R560" s="84"/>
      <c r="S560" s="84" t="str">
        <f>IF(T560="", "", IFERROR(VLOOKUP(T560, colorList!A:B,2,FALSE),""))</f>
        <v/>
      </c>
      <c r="T560" s="84" t="str">
        <f t="shared" si="26"/>
        <v/>
      </c>
    </row>
    <row r="561" spans="1:20" ht="60" customHeight="1" x14ac:dyDescent="0.25">
      <c r="A561" s="23" t="s">
        <v>1414</v>
      </c>
      <c r="B561" s="4" t="str">
        <f t="shared" si="27"/>
        <v>145mm</v>
      </c>
      <c r="C561" s="4" t="str">
        <f t="shared" si="25"/>
        <v>145mm</v>
      </c>
      <c r="D561" s="84" t="s">
        <v>988</v>
      </c>
      <c r="E561" s="23" t="s">
        <v>1409</v>
      </c>
      <c r="F561" s="23" t="s">
        <v>1415</v>
      </c>
      <c r="G561" s="24" t="s">
        <v>831</v>
      </c>
      <c r="H561" s="25" t="s">
        <v>24</v>
      </c>
      <c r="I561" s="24" t="s">
        <v>25</v>
      </c>
      <c r="J561" s="24" t="s">
        <v>1401</v>
      </c>
      <c r="K561" s="24"/>
      <c r="L561" s="9" t="s">
        <v>1411</v>
      </c>
      <c r="M561" s="25">
        <v>4252004802470</v>
      </c>
      <c r="N561" s="24">
        <v>119.95</v>
      </c>
      <c r="O561" s="13" t="s">
        <v>28</v>
      </c>
      <c r="P561" s="24">
        <v>0.2</v>
      </c>
      <c r="Q561" s="84" t="s">
        <v>1403</v>
      </c>
      <c r="R561" s="84"/>
      <c r="S561" s="84" t="str">
        <f>IF(T561="", "", IFERROR(VLOOKUP(T561, colorList!A:B,2,FALSE),""))</f>
        <v/>
      </c>
      <c r="T561" s="84" t="str">
        <f t="shared" si="26"/>
        <v/>
      </c>
    </row>
    <row r="562" spans="1:20" ht="60" customHeight="1" x14ac:dyDescent="0.25">
      <c r="A562" s="55" t="s">
        <v>1416</v>
      </c>
      <c r="B562" s="4" t="str">
        <f t="shared" si="27"/>
        <v>120mm</v>
      </c>
      <c r="C562" s="4" t="str">
        <f t="shared" si="25"/>
        <v>120mm</v>
      </c>
      <c r="D562" s="84" t="s">
        <v>849</v>
      </c>
      <c r="E562" s="55" t="s">
        <v>1417</v>
      </c>
      <c r="F562" s="55" t="s">
        <v>1418</v>
      </c>
      <c r="G562" s="56" t="s">
        <v>831</v>
      </c>
      <c r="H562" s="57" t="s">
        <v>24</v>
      </c>
      <c r="I562" s="56" t="s">
        <v>25</v>
      </c>
      <c r="J562" s="56" t="s">
        <v>1401</v>
      </c>
      <c r="K562" s="56"/>
      <c r="L562" s="58" t="s">
        <v>1419</v>
      </c>
      <c r="M562" s="57">
        <v>4046228058214</v>
      </c>
      <c r="N562" s="56">
        <v>109.95</v>
      </c>
      <c r="O562" s="13" t="s">
        <v>28</v>
      </c>
      <c r="P562" s="56">
        <v>0.2</v>
      </c>
      <c r="Q562" s="84" t="s">
        <v>1420</v>
      </c>
      <c r="R562" s="84"/>
      <c r="S562" s="84" t="str">
        <f>IF(T562="", "", IFERROR(VLOOKUP(T562, colorList!A:B,2,FALSE),""))</f>
        <v/>
      </c>
      <c r="T562" s="84" t="str">
        <f t="shared" si="26"/>
        <v/>
      </c>
    </row>
    <row r="563" spans="1:20" ht="60" customHeight="1" x14ac:dyDescent="0.25">
      <c r="A563" s="55" t="s">
        <v>1421</v>
      </c>
      <c r="B563" s="4" t="str">
        <f t="shared" si="27"/>
        <v>130mm</v>
      </c>
      <c r="C563" s="4" t="str">
        <f t="shared" si="25"/>
        <v>130mm</v>
      </c>
      <c r="D563" s="84" t="s">
        <v>854</v>
      </c>
      <c r="E563" s="55" t="s">
        <v>1417</v>
      </c>
      <c r="F563" s="55" t="s">
        <v>1422</v>
      </c>
      <c r="G563" s="56" t="s">
        <v>831</v>
      </c>
      <c r="H563" s="57" t="s">
        <v>24</v>
      </c>
      <c r="I563" s="56" t="s">
        <v>25</v>
      </c>
      <c r="J563" s="56" t="s">
        <v>1401</v>
      </c>
      <c r="K563" s="56"/>
      <c r="L563" s="58" t="s">
        <v>1419</v>
      </c>
      <c r="M563" s="57">
        <v>4046228058238</v>
      </c>
      <c r="N563" s="56">
        <v>109.95</v>
      </c>
      <c r="O563" s="13" t="s">
        <v>28</v>
      </c>
      <c r="P563" s="56">
        <v>0.2</v>
      </c>
      <c r="Q563" s="84" t="s">
        <v>1420</v>
      </c>
      <c r="R563" s="84"/>
      <c r="S563" s="84" t="str">
        <f>IF(T563="", "", IFERROR(VLOOKUP(T563, colorList!A:B,2,FALSE),""))</f>
        <v/>
      </c>
      <c r="T563" s="84" t="str">
        <f t="shared" si="26"/>
        <v/>
      </c>
    </row>
    <row r="564" spans="1:20" ht="60" customHeight="1" x14ac:dyDescent="0.25">
      <c r="A564" s="55" t="s">
        <v>1423</v>
      </c>
      <c r="B564" s="4" t="str">
        <f t="shared" si="27"/>
        <v>140mm</v>
      </c>
      <c r="C564" s="4" t="str">
        <f t="shared" si="25"/>
        <v>140mm</v>
      </c>
      <c r="D564" s="84" t="s">
        <v>857</v>
      </c>
      <c r="E564" s="55" t="s">
        <v>1417</v>
      </c>
      <c r="F564" s="55" t="s">
        <v>1424</v>
      </c>
      <c r="G564" s="56" t="s">
        <v>831</v>
      </c>
      <c r="H564" s="57" t="s">
        <v>24</v>
      </c>
      <c r="I564" s="56" t="s">
        <v>25</v>
      </c>
      <c r="J564" s="56" t="s">
        <v>1401</v>
      </c>
      <c r="K564" s="56"/>
      <c r="L564" s="58" t="s">
        <v>1419</v>
      </c>
      <c r="M564" s="57">
        <v>4046228058252</v>
      </c>
      <c r="N564" s="56">
        <v>109.95</v>
      </c>
      <c r="O564" s="13" t="s">
        <v>28</v>
      </c>
      <c r="P564" s="56">
        <v>0.2</v>
      </c>
      <c r="Q564" s="84" t="s">
        <v>1420</v>
      </c>
      <c r="R564" s="84"/>
      <c r="S564" s="84" t="str">
        <f>IF(T564="", "", IFERROR(VLOOKUP(T564, colorList!A:B,2,FALSE),""))</f>
        <v/>
      </c>
      <c r="T564" s="84" t="str">
        <f t="shared" si="26"/>
        <v/>
      </c>
    </row>
    <row r="565" spans="1:20" ht="60" customHeight="1" x14ac:dyDescent="0.25">
      <c r="A565" s="23" t="s">
        <v>1425</v>
      </c>
      <c r="B565" s="4" t="str">
        <f t="shared" si="27"/>
        <v>120mm</v>
      </c>
      <c r="C565" s="4" t="str">
        <f t="shared" si="25"/>
        <v>120mm</v>
      </c>
      <c r="D565" s="84" t="s">
        <v>849</v>
      </c>
      <c r="E565" s="23" t="s">
        <v>1426</v>
      </c>
      <c r="F565" s="23" t="s">
        <v>1427</v>
      </c>
      <c r="G565" s="24" t="s">
        <v>831</v>
      </c>
      <c r="H565" s="25" t="s">
        <v>24</v>
      </c>
      <c r="I565" s="24" t="s">
        <v>25</v>
      </c>
      <c r="J565" s="24" t="s">
        <v>1401</v>
      </c>
      <c r="K565" s="24"/>
      <c r="L565" s="9" t="s">
        <v>1428</v>
      </c>
      <c r="M565" s="25">
        <v>4046228058221</v>
      </c>
      <c r="N565" s="24">
        <v>109.95</v>
      </c>
      <c r="O565" s="13" t="s">
        <v>28</v>
      </c>
      <c r="P565" s="24">
        <v>0.20100000000000001</v>
      </c>
      <c r="Q565" s="84" t="s">
        <v>1420</v>
      </c>
      <c r="R565" s="84"/>
      <c r="S565" s="84" t="str">
        <f>IF(T565="", "", IFERROR(VLOOKUP(T565, colorList!A:B,2,FALSE),""))</f>
        <v/>
      </c>
      <c r="T565" s="84" t="str">
        <f t="shared" si="26"/>
        <v/>
      </c>
    </row>
    <row r="566" spans="1:20" ht="60" customHeight="1" x14ac:dyDescent="0.25">
      <c r="A566" s="23" t="s">
        <v>1429</v>
      </c>
      <c r="B566" s="4" t="str">
        <f t="shared" si="27"/>
        <v>130mm</v>
      </c>
      <c r="C566" s="4" t="str">
        <f t="shared" si="25"/>
        <v>130mm</v>
      </c>
      <c r="D566" s="84" t="s">
        <v>854</v>
      </c>
      <c r="E566" s="23" t="s">
        <v>1426</v>
      </c>
      <c r="F566" s="23" t="s">
        <v>1430</v>
      </c>
      <c r="G566" s="24" t="s">
        <v>831</v>
      </c>
      <c r="H566" s="25" t="s">
        <v>24</v>
      </c>
      <c r="I566" s="24" t="s">
        <v>25</v>
      </c>
      <c r="J566" s="24" t="s">
        <v>1401</v>
      </c>
      <c r="K566" s="24"/>
      <c r="L566" s="9" t="s">
        <v>1428</v>
      </c>
      <c r="M566" s="25">
        <v>4046228058245</v>
      </c>
      <c r="N566" s="24">
        <v>109.95</v>
      </c>
      <c r="O566" s="13" t="s">
        <v>28</v>
      </c>
      <c r="P566" s="24">
        <v>0.20100000000000001</v>
      </c>
      <c r="Q566" s="84" t="s">
        <v>1420</v>
      </c>
      <c r="R566" s="84"/>
      <c r="S566" s="84" t="str">
        <f>IF(T566="", "", IFERROR(VLOOKUP(T566, colorList!A:B,2,FALSE),""))</f>
        <v/>
      </c>
      <c r="T566" s="84" t="str">
        <f t="shared" si="26"/>
        <v/>
      </c>
    </row>
    <row r="567" spans="1:20" ht="60" customHeight="1" x14ac:dyDescent="0.25">
      <c r="A567" s="23" t="s">
        <v>1431</v>
      </c>
      <c r="B567" s="4" t="str">
        <f t="shared" si="27"/>
        <v>140mm</v>
      </c>
      <c r="C567" s="4" t="str">
        <f t="shared" si="25"/>
        <v>140mm</v>
      </c>
      <c r="D567" s="84" t="s">
        <v>857</v>
      </c>
      <c r="E567" s="23" t="s">
        <v>1426</v>
      </c>
      <c r="F567" s="23" t="s">
        <v>1432</v>
      </c>
      <c r="G567" s="24" t="s">
        <v>831</v>
      </c>
      <c r="H567" s="25" t="s">
        <v>24</v>
      </c>
      <c r="I567" s="24" t="s">
        <v>25</v>
      </c>
      <c r="J567" s="24" t="s">
        <v>1401</v>
      </c>
      <c r="K567" s="24"/>
      <c r="L567" s="9" t="s">
        <v>1428</v>
      </c>
      <c r="M567" s="25">
        <v>4046228058269</v>
      </c>
      <c r="N567" s="24">
        <v>109.95</v>
      </c>
      <c r="O567" s="13" t="s">
        <v>28</v>
      </c>
      <c r="P567" s="24">
        <v>0.20100000000000001</v>
      </c>
      <c r="Q567" s="84" t="s">
        <v>1420</v>
      </c>
      <c r="R567" s="84"/>
      <c r="S567" s="84" t="str">
        <f>IF(T567="", "", IFERROR(VLOOKUP(T567, colorList!A:B,2,FALSE),""))</f>
        <v/>
      </c>
      <c r="T567" s="84" t="str">
        <f t="shared" si="26"/>
        <v/>
      </c>
    </row>
    <row r="568" spans="1:20" ht="60" customHeight="1" x14ac:dyDescent="0.25">
      <c r="A568" s="51" t="s">
        <v>1433</v>
      </c>
      <c r="B568" s="4" t="str">
        <f t="shared" si="27"/>
        <v>120mm</v>
      </c>
      <c r="C568" s="4" t="str">
        <f t="shared" si="25"/>
        <v>120mm</v>
      </c>
      <c r="D568" s="84" t="s">
        <v>849</v>
      </c>
      <c r="E568" s="51" t="s">
        <v>1434</v>
      </c>
      <c r="F568" s="51" t="s">
        <v>1435</v>
      </c>
      <c r="G568" s="52" t="s">
        <v>831</v>
      </c>
      <c r="H568" s="53" t="s">
        <v>24</v>
      </c>
      <c r="I568" s="52" t="s">
        <v>25</v>
      </c>
      <c r="J568" s="52" t="s">
        <v>1401</v>
      </c>
      <c r="K568" s="52"/>
      <c r="L568" s="54" t="s">
        <v>6360</v>
      </c>
      <c r="M568" s="53">
        <v>4046228014166</v>
      </c>
      <c r="N568" s="52">
        <v>109.95</v>
      </c>
      <c r="O568" s="13" t="s">
        <v>28</v>
      </c>
      <c r="P568" s="52">
        <v>0.2</v>
      </c>
      <c r="Q568" s="84" t="s">
        <v>1420</v>
      </c>
      <c r="R568" s="84"/>
      <c r="S568" s="84" t="str">
        <f>IF(T568="", "", IFERROR(VLOOKUP(T568, colorList!A:B,2,FALSE),""))</f>
        <v/>
      </c>
      <c r="T568" s="84" t="str">
        <f t="shared" si="26"/>
        <v/>
      </c>
    </row>
    <row r="569" spans="1:20" ht="60" customHeight="1" x14ac:dyDescent="0.25">
      <c r="A569" s="51" t="s">
        <v>1437</v>
      </c>
      <c r="B569" s="4" t="str">
        <f t="shared" si="27"/>
        <v>130mm</v>
      </c>
      <c r="C569" s="4" t="str">
        <f t="shared" si="25"/>
        <v>130mm</v>
      </c>
      <c r="D569" s="84" t="s">
        <v>854</v>
      </c>
      <c r="E569" s="51" t="s">
        <v>1434</v>
      </c>
      <c r="F569" s="51" t="s">
        <v>1438</v>
      </c>
      <c r="G569" s="52" t="s">
        <v>831</v>
      </c>
      <c r="H569" s="53" t="s">
        <v>24</v>
      </c>
      <c r="I569" s="52" t="s">
        <v>25</v>
      </c>
      <c r="J569" s="52" t="s">
        <v>1401</v>
      </c>
      <c r="K569" s="52"/>
      <c r="L569" s="54" t="s">
        <v>1436</v>
      </c>
      <c r="M569" s="53">
        <v>4046228014180</v>
      </c>
      <c r="N569" s="52">
        <v>109.95</v>
      </c>
      <c r="O569" s="13" t="s">
        <v>28</v>
      </c>
      <c r="P569" s="52">
        <v>0.2</v>
      </c>
      <c r="Q569" s="84" t="s">
        <v>1420</v>
      </c>
      <c r="R569" s="84"/>
      <c r="S569" s="84" t="str">
        <f>IF(T569="", "", IFERROR(VLOOKUP(T569, colorList!A:B,2,FALSE),""))</f>
        <v/>
      </c>
      <c r="T569" s="84" t="str">
        <f t="shared" si="26"/>
        <v/>
      </c>
    </row>
    <row r="570" spans="1:20" ht="60" customHeight="1" x14ac:dyDescent="0.25">
      <c r="A570" s="51" t="s">
        <v>1439</v>
      </c>
      <c r="B570" s="4" t="str">
        <f t="shared" si="27"/>
        <v>140mm</v>
      </c>
      <c r="C570" s="4" t="str">
        <f t="shared" si="25"/>
        <v>140mm</v>
      </c>
      <c r="D570" s="84" t="s">
        <v>857</v>
      </c>
      <c r="E570" s="51" t="s">
        <v>1434</v>
      </c>
      <c r="F570" s="51" t="s">
        <v>1440</v>
      </c>
      <c r="G570" s="52" t="s">
        <v>831</v>
      </c>
      <c r="H570" s="53" t="s">
        <v>24</v>
      </c>
      <c r="I570" s="52" t="s">
        <v>25</v>
      </c>
      <c r="J570" s="52" t="s">
        <v>1401</v>
      </c>
      <c r="K570" s="52"/>
      <c r="L570" s="54" t="s">
        <v>1436</v>
      </c>
      <c r="M570" s="53">
        <v>4046228014203</v>
      </c>
      <c r="N570" s="52">
        <v>109.95</v>
      </c>
      <c r="O570" s="13" t="s">
        <v>28</v>
      </c>
      <c r="P570" s="52">
        <v>0.20100000000000001</v>
      </c>
      <c r="Q570" s="84" t="s">
        <v>1420</v>
      </c>
      <c r="R570" s="84"/>
      <c r="S570" s="84" t="str">
        <f>IF(T570="", "", IFERROR(VLOOKUP(T570, colorList!A:B,2,FALSE),""))</f>
        <v/>
      </c>
      <c r="T570" s="84" t="str">
        <f t="shared" si="26"/>
        <v/>
      </c>
    </row>
    <row r="571" spans="1:20" ht="60" customHeight="1" x14ac:dyDescent="0.25">
      <c r="A571" s="51" t="s">
        <v>1441</v>
      </c>
      <c r="B571" s="4" t="str">
        <f t="shared" si="27"/>
        <v>120mm</v>
      </c>
      <c r="C571" s="4" t="str">
        <f t="shared" si="25"/>
        <v>120mm</v>
      </c>
      <c r="D571" s="84" t="s">
        <v>849</v>
      </c>
      <c r="E571" s="51" t="s">
        <v>1442</v>
      </c>
      <c r="F571" s="51" t="s">
        <v>1443</v>
      </c>
      <c r="G571" s="52" t="s">
        <v>831</v>
      </c>
      <c r="H571" s="53" t="s">
        <v>24</v>
      </c>
      <c r="I571" s="52" t="s">
        <v>25</v>
      </c>
      <c r="J571" s="52" t="s">
        <v>1401</v>
      </c>
      <c r="K571" s="52"/>
      <c r="L571" s="54" t="s">
        <v>1444</v>
      </c>
      <c r="M571" s="53">
        <v>4046228027128</v>
      </c>
      <c r="N571" s="52">
        <v>109.95</v>
      </c>
      <c r="O571" s="13" t="s">
        <v>28</v>
      </c>
      <c r="P571" s="52">
        <v>0.20100000000000001</v>
      </c>
      <c r="Q571" s="84" t="s">
        <v>1420</v>
      </c>
      <c r="R571" s="84"/>
      <c r="S571" s="84" t="str">
        <f>IF(T571="", "", IFERROR(VLOOKUP(T571, colorList!A:B,2,FALSE),""))</f>
        <v/>
      </c>
      <c r="T571" s="84" t="str">
        <f t="shared" si="26"/>
        <v/>
      </c>
    </row>
    <row r="572" spans="1:20" ht="60" customHeight="1" x14ac:dyDescent="0.25">
      <c r="A572" s="51" t="s">
        <v>1445</v>
      </c>
      <c r="B572" s="4" t="str">
        <f t="shared" si="27"/>
        <v>130mm</v>
      </c>
      <c r="C572" s="4" t="str">
        <f t="shared" si="25"/>
        <v>130mm</v>
      </c>
      <c r="D572" s="84" t="s">
        <v>854</v>
      </c>
      <c r="E572" s="51" t="s">
        <v>1442</v>
      </c>
      <c r="F572" s="51" t="s">
        <v>1446</v>
      </c>
      <c r="G572" s="52" t="s">
        <v>831</v>
      </c>
      <c r="H572" s="53" t="s">
        <v>24</v>
      </c>
      <c r="I572" s="52" t="s">
        <v>25</v>
      </c>
      <c r="J572" s="52" t="s">
        <v>1401</v>
      </c>
      <c r="K572" s="52"/>
      <c r="L572" s="54" t="s">
        <v>1444</v>
      </c>
      <c r="M572" s="53">
        <v>4046228014104</v>
      </c>
      <c r="N572" s="52">
        <v>109.95</v>
      </c>
      <c r="O572" s="13" t="s">
        <v>28</v>
      </c>
      <c r="P572" s="52">
        <v>0.2</v>
      </c>
      <c r="Q572" s="84" t="s">
        <v>1420</v>
      </c>
      <c r="R572" s="84"/>
      <c r="S572" s="84" t="str">
        <f>IF(T572="", "", IFERROR(VLOOKUP(T572, colorList!A:B,2,FALSE),""))</f>
        <v/>
      </c>
      <c r="T572" s="84" t="str">
        <f t="shared" si="26"/>
        <v/>
      </c>
    </row>
    <row r="573" spans="1:20" ht="60" customHeight="1" x14ac:dyDescent="0.25">
      <c r="A573" s="51" t="s">
        <v>1447</v>
      </c>
      <c r="B573" s="4" t="str">
        <f t="shared" si="27"/>
        <v>140mm</v>
      </c>
      <c r="C573" s="4" t="str">
        <f t="shared" si="25"/>
        <v>140mm</v>
      </c>
      <c r="D573" s="84" t="s">
        <v>857</v>
      </c>
      <c r="E573" s="51" t="s">
        <v>1442</v>
      </c>
      <c r="F573" s="51" t="s">
        <v>1448</v>
      </c>
      <c r="G573" s="52" t="s">
        <v>831</v>
      </c>
      <c r="H573" s="53" t="s">
        <v>24</v>
      </c>
      <c r="I573" s="52" t="s">
        <v>25</v>
      </c>
      <c r="J573" s="52" t="s">
        <v>1401</v>
      </c>
      <c r="K573" s="52"/>
      <c r="L573" s="54" t="s">
        <v>1444</v>
      </c>
      <c r="M573" s="53">
        <v>4046228027159</v>
      </c>
      <c r="N573" s="52">
        <v>109.95</v>
      </c>
      <c r="O573" s="13" t="s">
        <v>28</v>
      </c>
      <c r="P573" s="52">
        <v>0.2</v>
      </c>
      <c r="Q573" s="84" t="s">
        <v>1420</v>
      </c>
      <c r="R573" s="84"/>
      <c r="S573" s="84" t="str">
        <f>IF(T573="", "", IFERROR(VLOOKUP(T573, colorList!A:B,2,FALSE),""))</f>
        <v/>
      </c>
      <c r="T573" s="84" t="str">
        <f t="shared" si="26"/>
        <v/>
      </c>
    </row>
    <row r="574" spans="1:20" ht="60" customHeight="1" x14ac:dyDescent="0.25">
      <c r="A574" s="59" t="s">
        <v>1449</v>
      </c>
      <c r="B574" s="4" t="str">
        <f t="shared" si="27"/>
        <v>120mm</v>
      </c>
      <c r="C574" s="4" t="str">
        <f t="shared" si="25"/>
        <v>120mm</v>
      </c>
      <c r="D574" s="84" t="s">
        <v>849</v>
      </c>
      <c r="E574" s="59" t="s">
        <v>1450</v>
      </c>
      <c r="F574" s="59" t="s">
        <v>1451</v>
      </c>
      <c r="G574" s="60" t="s">
        <v>831</v>
      </c>
      <c r="H574" s="61" t="s">
        <v>24</v>
      </c>
      <c r="I574" s="60" t="s">
        <v>25</v>
      </c>
      <c r="J574" s="60" t="s">
        <v>1401</v>
      </c>
      <c r="K574" s="60"/>
      <c r="L574" s="62" t="s">
        <v>1452</v>
      </c>
      <c r="M574" s="61">
        <v>4046228027135</v>
      </c>
      <c r="N574" s="60">
        <v>109.95</v>
      </c>
      <c r="O574" s="13" t="s">
        <v>28</v>
      </c>
      <c r="P574" s="60">
        <v>0.20100000000000001</v>
      </c>
      <c r="Q574" s="84" t="s">
        <v>1420</v>
      </c>
      <c r="R574" s="84"/>
      <c r="S574" s="84" t="str">
        <f>IF(T574="", "", IFERROR(VLOOKUP(T574, colorList!A:B,2,FALSE),""))</f>
        <v/>
      </c>
      <c r="T574" s="84" t="str">
        <f t="shared" si="26"/>
        <v/>
      </c>
    </row>
    <row r="575" spans="1:20" ht="60" customHeight="1" x14ac:dyDescent="0.25">
      <c r="A575" s="59" t="s">
        <v>1453</v>
      </c>
      <c r="B575" s="4" t="str">
        <f t="shared" si="27"/>
        <v>130mm</v>
      </c>
      <c r="C575" s="4" t="str">
        <f t="shared" si="25"/>
        <v>130mm</v>
      </c>
      <c r="D575" s="84" t="s">
        <v>854</v>
      </c>
      <c r="E575" s="59" t="s">
        <v>1450</v>
      </c>
      <c r="F575" s="59" t="s">
        <v>1454</v>
      </c>
      <c r="G575" s="60" t="s">
        <v>831</v>
      </c>
      <c r="H575" s="61" t="s">
        <v>24</v>
      </c>
      <c r="I575" s="60" t="s">
        <v>25</v>
      </c>
      <c r="J575" s="60" t="s">
        <v>1401</v>
      </c>
      <c r="K575" s="60"/>
      <c r="L575" s="62" t="s">
        <v>1452</v>
      </c>
      <c r="M575" s="61">
        <v>4046228014111</v>
      </c>
      <c r="N575" s="60">
        <v>109.95</v>
      </c>
      <c r="O575" s="13" t="s">
        <v>28</v>
      </c>
      <c r="P575" s="60">
        <v>0.2</v>
      </c>
      <c r="Q575" s="84" t="s">
        <v>1420</v>
      </c>
      <c r="R575" s="84"/>
      <c r="S575" s="84" t="str">
        <f>IF(T575="", "", IFERROR(VLOOKUP(T575, colorList!A:B,2,FALSE),""))</f>
        <v/>
      </c>
      <c r="T575" s="84" t="str">
        <f t="shared" si="26"/>
        <v/>
      </c>
    </row>
    <row r="576" spans="1:20" ht="60" customHeight="1" x14ac:dyDescent="0.25">
      <c r="A576" s="59" t="s">
        <v>1455</v>
      </c>
      <c r="B576" s="4" t="str">
        <f t="shared" si="27"/>
        <v>140mm</v>
      </c>
      <c r="C576" s="4" t="str">
        <f t="shared" si="25"/>
        <v>140mm</v>
      </c>
      <c r="D576" s="84" t="s">
        <v>857</v>
      </c>
      <c r="E576" s="59" t="s">
        <v>1450</v>
      </c>
      <c r="F576" s="59" t="s">
        <v>1456</v>
      </c>
      <c r="G576" s="60" t="s">
        <v>831</v>
      </c>
      <c r="H576" s="61" t="s">
        <v>24</v>
      </c>
      <c r="I576" s="60" t="s">
        <v>25</v>
      </c>
      <c r="J576" s="60" t="s">
        <v>1401</v>
      </c>
      <c r="K576" s="60"/>
      <c r="L576" s="62" t="s">
        <v>1452</v>
      </c>
      <c r="M576" s="61">
        <v>4046228027166</v>
      </c>
      <c r="N576" s="60">
        <v>109.95</v>
      </c>
      <c r="O576" s="13" t="s">
        <v>28</v>
      </c>
      <c r="P576" s="60">
        <v>0.2</v>
      </c>
      <c r="Q576" s="84" t="s">
        <v>1420</v>
      </c>
      <c r="R576" s="84"/>
      <c r="S576" s="84" t="str">
        <f>IF(T576="", "", IFERROR(VLOOKUP(T576, colorList!A:B,2,FALSE),""))</f>
        <v/>
      </c>
      <c r="T576" s="84" t="str">
        <f t="shared" si="26"/>
        <v/>
      </c>
    </row>
    <row r="577" spans="1:20" ht="60" customHeight="1" x14ac:dyDescent="0.25">
      <c r="A577" s="23" t="s">
        <v>1457</v>
      </c>
      <c r="B577" s="4" t="str">
        <f t="shared" si="27"/>
        <v>120mm</v>
      </c>
      <c r="C577" s="4" t="str">
        <f t="shared" si="25"/>
        <v>120mm</v>
      </c>
      <c r="D577" s="84" t="s">
        <v>849</v>
      </c>
      <c r="E577" s="23" t="s">
        <v>1458</v>
      </c>
      <c r="F577" s="23" t="s">
        <v>1459</v>
      </c>
      <c r="G577" s="24" t="s">
        <v>831</v>
      </c>
      <c r="H577" s="25" t="s">
        <v>24</v>
      </c>
      <c r="I577" s="24" t="s">
        <v>25</v>
      </c>
      <c r="J577" s="24" t="s">
        <v>1401</v>
      </c>
      <c r="K577" s="24"/>
      <c r="L577" s="9" t="s">
        <v>1460</v>
      </c>
      <c r="M577" s="25">
        <v>4046228205595</v>
      </c>
      <c r="N577" s="24">
        <v>139.94999999999999</v>
      </c>
      <c r="O577" s="13" t="s">
        <v>28</v>
      </c>
      <c r="P577" s="24">
        <v>0.3</v>
      </c>
      <c r="Q577" s="84" t="s">
        <v>1420</v>
      </c>
      <c r="R577" s="84"/>
      <c r="S577" s="84" t="str">
        <f>IF(T577="", "", IFERROR(VLOOKUP(T577, colorList!A:B,2,FALSE),""))</f>
        <v/>
      </c>
      <c r="T577" s="84" t="str">
        <f t="shared" si="26"/>
        <v/>
      </c>
    </row>
    <row r="578" spans="1:20" ht="60" customHeight="1" x14ac:dyDescent="0.25">
      <c r="A578" s="23" t="s">
        <v>1461</v>
      </c>
      <c r="B578" s="4" t="str">
        <f t="shared" si="27"/>
        <v>130mm</v>
      </c>
      <c r="C578" s="4" t="str">
        <f t="shared" ref="C578:C641" si="28">IF(ISBLANK(D578),"",TRIM(D578))</f>
        <v>130mm</v>
      </c>
      <c r="D578" s="84" t="s">
        <v>854</v>
      </c>
      <c r="E578" s="23" t="s">
        <v>1458</v>
      </c>
      <c r="F578" s="23" t="s">
        <v>1462</v>
      </c>
      <c r="G578" s="24" t="s">
        <v>831</v>
      </c>
      <c r="H578" s="25" t="s">
        <v>24</v>
      </c>
      <c r="I578" s="24" t="s">
        <v>25</v>
      </c>
      <c r="J578" s="24" t="s">
        <v>1401</v>
      </c>
      <c r="K578" s="24"/>
      <c r="L578" s="9" t="s">
        <v>1460</v>
      </c>
      <c r="M578" s="25">
        <v>4046228205601</v>
      </c>
      <c r="N578" s="24">
        <v>139.94999999999999</v>
      </c>
      <c r="O578" s="13" t="s">
        <v>28</v>
      </c>
      <c r="P578" s="24">
        <v>0.2</v>
      </c>
      <c r="Q578" s="84" t="s">
        <v>1420</v>
      </c>
      <c r="R578" s="84"/>
      <c r="S578" s="84" t="str">
        <f>IF(T578="", "", IFERROR(VLOOKUP(T578, colorList!A:B,2,FALSE),""))</f>
        <v/>
      </c>
      <c r="T578" s="84" t="str">
        <f t="shared" ref="T578:T641" si="29">IF(R578 = "", "", TRIM(R578))</f>
        <v/>
      </c>
    </row>
    <row r="579" spans="1:20" ht="60" customHeight="1" x14ac:dyDescent="0.25">
      <c r="A579" s="23" t="s">
        <v>1463</v>
      </c>
      <c r="B579" s="4" t="str">
        <f t="shared" si="27"/>
        <v>140mm</v>
      </c>
      <c r="C579" s="4" t="str">
        <f t="shared" si="28"/>
        <v>140mm</v>
      </c>
      <c r="D579" s="84" t="s">
        <v>857</v>
      </c>
      <c r="E579" s="23" t="s">
        <v>1458</v>
      </c>
      <c r="F579" s="23" t="s">
        <v>1464</v>
      </c>
      <c r="G579" s="24" t="s">
        <v>831</v>
      </c>
      <c r="H579" s="25" t="s">
        <v>24</v>
      </c>
      <c r="I579" s="24" t="s">
        <v>25</v>
      </c>
      <c r="J579" s="24" t="s">
        <v>1401</v>
      </c>
      <c r="K579" s="24"/>
      <c r="L579" s="9" t="s">
        <v>1460</v>
      </c>
      <c r="M579" s="25">
        <v>4046228205618</v>
      </c>
      <c r="N579" s="24">
        <v>139.94999999999999</v>
      </c>
      <c r="O579" s="13" t="s">
        <v>28</v>
      </c>
      <c r="P579" s="24">
        <v>0.3</v>
      </c>
      <c r="Q579" s="84" t="s">
        <v>1420</v>
      </c>
      <c r="R579" s="84"/>
      <c r="S579" s="84" t="str">
        <f>IF(T579="", "", IFERROR(VLOOKUP(T579, colorList!A:B,2,FALSE),""))</f>
        <v/>
      </c>
      <c r="T579" s="84" t="str">
        <f t="shared" si="29"/>
        <v/>
      </c>
    </row>
    <row r="580" spans="1:20" ht="60" customHeight="1" x14ac:dyDescent="0.25">
      <c r="A580" s="55" t="s">
        <v>1465</v>
      </c>
      <c r="B580" s="4" t="str">
        <f t="shared" si="27"/>
        <v>130mm</v>
      </c>
      <c r="C580" s="4" t="str">
        <f t="shared" si="28"/>
        <v>130mm</v>
      </c>
      <c r="D580" s="84" t="s">
        <v>854</v>
      </c>
      <c r="E580" s="55" t="s">
        <v>1466</v>
      </c>
      <c r="F580" s="55" t="s">
        <v>1467</v>
      </c>
      <c r="G580" s="56" t="s">
        <v>831</v>
      </c>
      <c r="H580" s="57" t="s">
        <v>24</v>
      </c>
      <c r="I580" s="56" t="s">
        <v>25</v>
      </c>
      <c r="J580" s="56" t="s">
        <v>1401</v>
      </c>
      <c r="K580" s="56"/>
      <c r="L580" s="58" t="s">
        <v>1468</v>
      </c>
      <c r="M580" s="57">
        <v>4046228267319</v>
      </c>
      <c r="N580" s="56">
        <v>109.95</v>
      </c>
      <c r="O580" s="13" t="s">
        <v>28</v>
      </c>
      <c r="P580" s="56">
        <v>0.2</v>
      </c>
      <c r="Q580" s="84" t="s">
        <v>1420</v>
      </c>
      <c r="R580" s="84"/>
      <c r="S580" s="84" t="str">
        <f>IF(T580="", "", IFERROR(VLOOKUP(T580, colorList!A:B,2,FALSE),""))</f>
        <v/>
      </c>
      <c r="T580" s="84" t="str">
        <f t="shared" si="29"/>
        <v/>
      </c>
    </row>
    <row r="581" spans="1:20" ht="60" customHeight="1" x14ac:dyDescent="0.25">
      <c r="A581" s="55" t="s">
        <v>1469</v>
      </c>
      <c r="B581" s="4" t="str">
        <f t="shared" si="27"/>
        <v>140mm</v>
      </c>
      <c r="C581" s="4" t="str">
        <f t="shared" si="28"/>
        <v>140mm</v>
      </c>
      <c r="D581" s="84" t="s">
        <v>857</v>
      </c>
      <c r="E581" s="55" t="s">
        <v>1466</v>
      </c>
      <c r="F581" s="55" t="s">
        <v>1470</v>
      </c>
      <c r="G581" s="56" t="s">
        <v>831</v>
      </c>
      <c r="H581" s="57" t="s">
        <v>24</v>
      </c>
      <c r="I581" s="56" t="s">
        <v>25</v>
      </c>
      <c r="J581" s="56" t="s">
        <v>1401</v>
      </c>
      <c r="K581" s="56"/>
      <c r="L581" s="58" t="s">
        <v>1471</v>
      </c>
      <c r="M581" s="57">
        <v>4046228267333</v>
      </c>
      <c r="N581" s="56">
        <v>109.95</v>
      </c>
      <c r="O581" s="13" t="s">
        <v>28</v>
      </c>
      <c r="P581" s="56">
        <v>0.2</v>
      </c>
      <c r="Q581" s="84" t="s">
        <v>1420</v>
      </c>
      <c r="R581" s="84"/>
      <c r="S581" s="84" t="str">
        <f>IF(T581="", "", IFERROR(VLOOKUP(T581, colorList!A:B,2,FALSE),""))</f>
        <v/>
      </c>
      <c r="T581" s="84" t="str">
        <f t="shared" si="29"/>
        <v/>
      </c>
    </row>
    <row r="582" spans="1:20" ht="60" customHeight="1" x14ac:dyDescent="0.25">
      <c r="A582" s="23" t="s">
        <v>1472</v>
      </c>
      <c r="B582" s="4" t="str">
        <f t="shared" si="27"/>
        <v>130mm</v>
      </c>
      <c r="C582" s="4" t="str">
        <f t="shared" si="28"/>
        <v>130mm</v>
      </c>
      <c r="D582" s="84" t="s">
        <v>854</v>
      </c>
      <c r="E582" s="23" t="s">
        <v>1473</v>
      </c>
      <c r="F582" s="23" t="s">
        <v>1474</v>
      </c>
      <c r="G582" s="24" t="s">
        <v>831</v>
      </c>
      <c r="H582" s="25" t="s">
        <v>24</v>
      </c>
      <c r="I582" s="24" t="s">
        <v>25</v>
      </c>
      <c r="J582" s="24" t="s">
        <v>1401</v>
      </c>
      <c r="K582" s="24"/>
      <c r="L582" s="9" t="s">
        <v>1475</v>
      </c>
      <c r="M582" s="25">
        <v>4057962190245</v>
      </c>
      <c r="N582" s="24">
        <v>109.95</v>
      </c>
      <c r="O582" s="13" t="s">
        <v>28</v>
      </c>
      <c r="P582" s="24">
        <v>0.20100000000000001</v>
      </c>
      <c r="Q582" s="84" t="s">
        <v>1420</v>
      </c>
      <c r="R582" s="84"/>
      <c r="S582" s="84" t="str">
        <f>IF(T582="", "", IFERROR(VLOOKUP(T582, colorList!A:B,2,FALSE),""))</f>
        <v/>
      </c>
      <c r="T582" s="84" t="str">
        <f t="shared" si="29"/>
        <v/>
      </c>
    </row>
    <row r="583" spans="1:20" ht="60" customHeight="1" x14ac:dyDescent="0.25">
      <c r="A583" s="23" t="s">
        <v>1476</v>
      </c>
      <c r="B583" s="4" t="str">
        <f t="shared" si="27"/>
        <v>140mm</v>
      </c>
      <c r="C583" s="4" t="str">
        <f t="shared" si="28"/>
        <v>140mm</v>
      </c>
      <c r="D583" s="84" t="s">
        <v>857</v>
      </c>
      <c r="E583" s="23" t="s">
        <v>1473</v>
      </c>
      <c r="F583" s="23" t="s">
        <v>1477</v>
      </c>
      <c r="G583" s="24" t="s">
        <v>831</v>
      </c>
      <c r="H583" s="25" t="s">
        <v>24</v>
      </c>
      <c r="I583" s="24" t="s">
        <v>25</v>
      </c>
      <c r="J583" s="24" t="s">
        <v>1401</v>
      </c>
      <c r="K583" s="24"/>
      <c r="L583" s="9" t="s">
        <v>1475</v>
      </c>
      <c r="M583" s="25">
        <v>4057962190252</v>
      </c>
      <c r="N583" s="24">
        <v>109.95</v>
      </c>
      <c r="O583" s="13" t="s">
        <v>28</v>
      </c>
      <c r="P583" s="24">
        <v>0.20100000000000001</v>
      </c>
      <c r="Q583" s="84" t="s">
        <v>1420</v>
      </c>
      <c r="R583" s="84"/>
      <c r="S583" s="84" t="str">
        <f>IF(T583="", "", IFERROR(VLOOKUP(T583, colorList!A:B,2,FALSE),""))</f>
        <v/>
      </c>
      <c r="T583" s="84" t="str">
        <f t="shared" si="29"/>
        <v/>
      </c>
    </row>
    <row r="584" spans="1:20" ht="60" customHeight="1" x14ac:dyDescent="0.25">
      <c r="A584" s="3" t="s">
        <v>1478</v>
      </c>
      <c r="B584" s="4" t="str">
        <f t="shared" si="27"/>
        <v>12</v>
      </c>
      <c r="C584" s="4" t="str">
        <f t="shared" si="28"/>
        <v>12</v>
      </c>
      <c r="D584" s="84">
        <v>12</v>
      </c>
      <c r="E584" s="3" t="s">
        <v>1479</v>
      </c>
      <c r="F584" s="3" t="s">
        <v>1480</v>
      </c>
      <c r="G584" s="13" t="s">
        <v>45</v>
      </c>
      <c r="H584" s="14" t="s">
        <v>24</v>
      </c>
      <c r="I584" s="13" t="s">
        <v>25</v>
      </c>
      <c r="J584" s="13" t="s">
        <v>1401</v>
      </c>
      <c r="K584" s="13"/>
      <c r="L584" s="8" t="s">
        <v>1481</v>
      </c>
      <c r="M584" s="14">
        <v>4057962201378</v>
      </c>
      <c r="N584" s="13">
        <v>39.950000000000003</v>
      </c>
      <c r="O584" s="13" t="s">
        <v>28</v>
      </c>
      <c r="P584" s="13">
        <v>0.2</v>
      </c>
      <c r="Q584" s="84" t="s">
        <v>1482</v>
      </c>
      <c r="R584" s="84"/>
      <c r="S584" s="84" t="str">
        <f>IF(T584="", "", IFERROR(VLOOKUP(T584, colorList!A:B,2,FALSE),""))</f>
        <v/>
      </c>
      <c r="T584" s="84" t="str">
        <f t="shared" si="29"/>
        <v/>
      </c>
    </row>
    <row r="585" spans="1:20" ht="60" customHeight="1" x14ac:dyDescent="0.25">
      <c r="A585" s="4" t="s">
        <v>1483</v>
      </c>
      <c r="B585" s="4" t="str">
        <f t="shared" si="27"/>
        <v>13</v>
      </c>
      <c r="C585" s="4" t="str">
        <f t="shared" si="28"/>
        <v>13</v>
      </c>
      <c r="D585" s="84">
        <v>13</v>
      </c>
      <c r="E585" s="4" t="s">
        <v>1479</v>
      </c>
      <c r="F585" s="4" t="s">
        <v>1480</v>
      </c>
      <c r="G585" s="15" t="s">
        <v>45</v>
      </c>
      <c r="H585" s="16" t="s">
        <v>24</v>
      </c>
      <c r="I585" s="15" t="s">
        <v>25</v>
      </c>
      <c r="J585" s="15" t="s">
        <v>1401</v>
      </c>
      <c r="K585" s="15"/>
      <c r="L585" s="8" t="s">
        <v>1481</v>
      </c>
      <c r="M585" s="16">
        <v>4057962201385</v>
      </c>
      <c r="N585" s="15">
        <v>39.950000000000003</v>
      </c>
      <c r="O585" s="13" t="s">
        <v>28</v>
      </c>
      <c r="P585" s="15">
        <v>0.2</v>
      </c>
      <c r="Q585" s="84" t="s">
        <v>1482</v>
      </c>
      <c r="R585" s="84"/>
      <c r="S585" s="84" t="str">
        <f>IF(T585="", "", IFERROR(VLOOKUP(T585, colorList!A:B,2,FALSE),""))</f>
        <v/>
      </c>
      <c r="T585" s="84" t="str">
        <f t="shared" si="29"/>
        <v/>
      </c>
    </row>
    <row r="586" spans="1:20" ht="60" customHeight="1" x14ac:dyDescent="0.25">
      <c r="A586" s="55" t="s">
        <v>1484</v>
      </c>
      <c r="B586" s="4" t="str">
        <f t="shared" si="27"/>
        <v>12</v>
      </c>
      <c r="C586" s="4" t="str">
        <f t="shared" si="28"/>
        <v>12</v>
      </c>
      <c r="D586" s="84">
        <v>12</v>
      </c>
      <c r="E586" s="55" t="s">
        <v>1485</v>
      </c>
      <c r="F586" s="55" t="s">
        <v>1486</v>
      </c>
      <c r="G586" s="56" t="s">
        <v>45</v>
      </c>
      <c r="H586" s="57" t="s">
        <v>24</v>
      </c>
      <c r="I586" s="56" t="s">
        <v>25</v>
      </c>
      <c r="J586" s="56" t="s">
        <v>1401</v>
      </c>
      <c r="K586" s="56"/>
      <c r="L586" s="58" t="s">
        <v>1487</v>
      </c>
      <c r="M586" s="57">
        <v>4057962201415</v>
      </c>
      <c r="N586" s="56">
        <v>42.95</v>
      </c>
      <c r="O586" s="13" t="s">
        <v>28</v>
      </c>
      <c r="P586" s="56">
        <v>0.3</v>
      </c>
      <c r="Q586" s="84" t="s">
        <v>1482</v>
      </c>
      <c r="R586" s="84"/>
      <c r="S586" s="84" t="str">
        <f>IF(T586="", "", IFERROR(VLOOKUP(T586, colorList!A:B,2,FALSE),""))</f>
        <v/>
      </c>
      <c r="T586" s="84" t="str">
        <f t="shared" si="29"/>
        <v/>
      </c>
    </row>
    <row r="587" spans="1:20" ht="60" customHeight="1" x14ac:dyDescent="0.25">
      <c r="A587" s="55" t="s">
        <v>1488</v>
      </c>
      <c r="B587" s="4" t="str">
        <f t="shared" si="27"/>
        <v>13</v>
      </c>
      <c r="C587" s="4" t="str">
        <f t="shared" si="28"/>
        <v>13</v>
      </c>
      <c r="D587" s="84">
        <v>13</v>
      </c>
      <c r="E587" s="55" t="s">
        <v>1485</v>
      </c>
      <c r="F587" s="55" t="s">
        <v>1486</v>
      </c>
      <c r="G587" s="56" t="s">
        <v>45</v>
      </c>
      <c r="H587" s="57" t="s">
        <v>24</v>
      </c>
      <c r="I587" s="56" t="s">
        <v>25</v>
      </c>
      <c r="J587" s="56" t="s">
        <v>1401</v>
      </c>
      <c r="K587" s="56"/>
      <c r="L587" s="58" t="s">
        <v>1487</v>
      </c>
      <c r="M587" s="57">
        <v>4057962201422</v>
      </c>
      <c r="N587" s="56">
        <v>42.95</v>
      </c>
      <c r="O587" s="13" t="s">
        <v>28</v>
      </c>
      <c r="P587" s="56">
        <v>0.3</v>
      </c>
      <c r="Q587" s="84" t="s">
        <v>1482</v>
      </c>
      <c r="R587" s="84"/>
      <c r="S587" s="84" t="str">
        <f>IF(T587="", "", IFERROR(VLOOKUP(T587, colorList!A:B,2,FALSE),""))</f>
        <v/>
      </c>
      <c r="T587" s="84" t="str">
        <f t="shared" si="29"/>
        <v/>
      </c>
    </row>
    <row r="588" spans="1:20" ht="60" customHeight="1" x14ac:dyDescent="0.25">
      <c r="A588" s="55" t="s">
        <v>1489</v>
      </c>
      <c r="B588" s="4" t="str">
        <f t="shared" si="27"/>
        <v>14</v>
      </c>
      <c r="C588" s="4" t="str">
        <f t="shared" si="28"/>
        <v>14</v>
      </c>
      <c r="D588" s="84">
        <v>14</v>
      </c>
      <c r="E588" s="55" t="s">
        <v>1485</v>
      </c>
      <c r="F588" s="55" t="s">
        <v>1486</v>
      </c>
      <c r="G588" s="56" t="s">
        <v>45</v>
      </c>
      <c r="H588" s="57" t="s">
        <v>24</v>
      </c>
      <c r="I588" s="56" t="s">
        <v>25</v>
      </c>
      <c r="J588" s="56" t="s">
        <v>1401</v>
      </c>
      <c r="K588" s="56"/>
      <c r="L588" s="58" t="s">
        <v>1487</v>
      </c>
      <c r="M588" s="57">
        <v>4057962201439</v>
      </c>
      <c r="N588" s="56">
        <v>42.95</v>
      </c>
      <c r="O588" s="13" t="s">
        <v>28</v>
      </c>
      <c r="P588" s="56">
        <v>0.3</v>
      </c>
      <c r="Q588" s="84" t="s">
        <v>1482</v>
      </c>
      <c r="R588" s="84"/>
      <c r="S588" s="84" t="str">
        <f>IF(T588="", "", IFERROR(VLOOKUP(T588, colorList!A:B,2,FALSE),""))</f>
        <v/>
      </c>
      <c r="T588" s="84" t="str">
        <f t="shared" si="29"/>
        <v/>
      </c>
    </row>
    <row r="589" spans="1:20" ht="60" customHeight="1" x14ac:dyDescent="0.25">
      <c r="A589" s="3" t="s">
        <v>1490</v>
      </c>
      <c r="B589" s="4" t="str">
        <f t="shared" si="27"/>
        <v>D</v>
      </c>
      <c r="C589" s="4" t="str">
        <f t="shared" si="28"/>
        <v>D</v>
      </c>
      <c r="D589" s="84" t="s">
        <v>1491</v>
      </c>
      <c r="E589" s="3" t="s">
        <v>1492</v>
      </c>
      <c r="F589" s="3" t="s">
        <v>1493</v>
      </c>
      <c r="G589" s="13" t="s">
        <v>45</v>
      </c>
      <c r="H589" s="14" t="s">
        <v>24</v>
      </c>
      <c r="I589" s="13" t="s">
        <v>1494</v>
      </c>
      <c r="J589" s="13" t="s">
        <v>1495</v>
      </c>
      <c r="K589" s="13"/>
      <c r="L589" s="2" t="s">
        <v>1496</v>
      </c>
      <c r="M589" s="14">
        <v>4057962031913</v>
      </c>
      <c r="N589" s="13">
        <v>24.95</v>
      </c>
      <c r="O589" s="13" t="s">
        <v>28</v>
      </c>
      <c r="P589" s="13">
        <v>0.52500000000000002</v>
      </c>
      <c r="Q589" s="84" t="s">
        <v>1497</v>
      </c>
      <c r="R589" s="84" t="s">
        <v>373</v>
      </c>
      <c r="S589" s="84" t="str">
        <f>IF(T589="", "", IFERROR(VLOOKUP(T589, colorList!A:B,2,FALSE),""))</f>
        <v>éjkék</v>
      </c>
      <c r="T589" s="84" t="str">
        <f t="shared" si="29"/>
        <v>nachtblau</v>
      </c>
    </row>
    <row r="590" spans="1:20" ht="60" customHeight="1" x14ac:dyDescent="0.25">
      <c r="A590" s="3" t="s">
        <v>1498</v>
      </c>
      <c r="B590" s="4" t="str">
        <f t="shared" si="27"/>
        <v>D</v>
      </c>
      <c r="C590" s="4" t="str">
        <f t="shared" si="28"/>
        <v>D</v>
      </c>
      <c r="D590" s="84" t="s">
        <v>1491</v>
      </c>
      <c r="E590" s="3" t="s">
        <v>1492</v>
      </c>
      <c r="F590" s="3" t="s">
        <v>1499</v>
      </c>
      <c r="G590" s="13" t="s">
        <v>45</v>
      </c>
      <c r="H590" s="14" t="s">
        <v>24</v>
      </c>
      <c r="I590" s="13" t="s">
        <v>1494</v>
      </c>
      <c r="J590" s="13" t="s">
        <v>1495</v>
      </c>
      <c r="K590" s="13"/>
      <c r="L590" s="2" t="s">
        <v>1496</v>
      </c>
      <c r="M590" s="14">
        <v>4057962031883</v>
      </c>
      <c r="N590" s="13">
        <v>24.95</v>
      </c>
      <c r="O590" s="13" t="s">
        <v>28</v>
      </c>
      <c r="P590" s="13">
        <v>0.52500000000000002</v>
      </c>
      <c r="Q590" s="84" t="s">
        <v>1497</v>
      </c>
      <c r="R590" s="84" t="s">
        <v>226</v>
      </c>
      <c r="S590" s="84" t="str">
        <f>IF(T590="", "", IFERROR(VLOOKUP(T590, colorList!A:B,2,FALSE),""))</f>
        <v>fehér</v>
      </c>
      <c r="T590" s="84" t="str">
        <f t="shared" si="29"/>
        <v>weiß</v>
      </c>
    </row>
    <row r="591" spans="1:20" ht="60" customHeight="1" x14ac:dyDescent="0.25">
      <c r="A591" s="3" t="s">
        <v>1500</v>
      </c>
      <c r="B591" s="4" t="s">
        <v>1501</v>
      </c>
      <c r="C591" s="4" t="str">
        <f t="shared" si="28"/>
        <v>D</v>
      </c>
      <c r="D591" s="84" t="s">
        <v>1501</v>
      </c>
      <c r="E591" s="3" t="s">
        <v>1492</v>
      </c>
      <c r="F591" s="3" t="s">
        <v>1502</v>
      </c>
      <c r="G591" s="13" t="s">
        <v>45</v>
      </c>
      <c r="H591" s="14" t="s">
        <v>24</v>
      </c>
      <c r="I591" s="13" t="s">
        <v>1494</v>
      </c>
      <c r="J591" s="13" t="s">
        <v>1495</v>
      </c>
      <c r="K591" s="13"/>
      <c r="L591" s="2" t="s">
        <v>1496</v>
      </c>
      <c r="M591" s="14">
        <v>4057962031869</v>
      </c>
      <c r="N591" s="13">
        <v>24.95</v>
      </c>
      <c r="O591" s="13" t="s">
        <v>28</v>
      </c>
      <c r="P591" s="13">
        <v>0.52500000000000002</v>
      </c>
      <c r="Q591" s="84" t="s">
        <v>1497</v>
      </c>
      <c r="R591" s="84" t="s">
        <v>149</v>
      </c>
      <c r="S591" s="84" t="str">
        <f>IF(T591="", "", IFERROR(VLOOKUP(T591, colorList!A:B,2,FALSE),""))</f>
        <v>fekete</v>
      </c>
      <c r="T591" s="84" t="str">
        <f t="shared" si="29"/>
        <v>schwarz</v>
      </c>
    </row>
    <row r="592" spans="1:20" ht="60" customHeight="1" x14ac:dyDescent="0.25">
      <c r="A592" s="3" t="s">
        <v>1503</v>
      </c>
      <c r="B592" s="4" t="str">
        <f t="shared" ref="B592:B655" si="30">IF(ISBLANK(D592),"",TRIM(D592))</f>
        <v>D</v>
      </c>
      <c r="C592" s="4" t="str">
        <f t="shared" si="28"/>
        <v>D</v>
      </c>
      <c r="D592" s="84" t="s">
        <v>1491</v>
      </c>
      <c r="E592" s="3" t="s">
        <v>1492</v>
      </c>
      <c r="F592" s="3" t="s">
        <v>1504</v>
      </c>
      <c r="G592" s="13" t="s">
        <v>45</v>
      </c>
      <c r="H592" s="14" t="s">
        <v>24</v>
      </c>
      <c r="I592" s="13" t="s">
        <v>1494</v>
      </c>
      <c r="J592" s="13" t="s">
        <v>1495</v>
      </c>
      <c r="K592" s="13"/>
      <c r="L592" s="2" t="s">
        <v>1496</v>
      </c>
      <c r="M592" s="14">
        <v>4057962064171</v>
      </c>
      <c r="N592" s="13">
        <v>24.95</v>
      </c>
      <c r="O592" s="13" t="s">
        <v>28</v>
      </c>
      <c r="P592" s="13">
        <v>0.52500000000000002</v>
      </c>
      <c r="Q592" s="84" t="s">
        <v>1497</v>
      </c>
      <c r="R592" s="84" t="s">
        <v>1505</v>
      </c>
      <c r="S592" s="84" t="str">
        <f>IF(T592="", "", IFERROR(VLOOKUP(T592, colorList!A:B,2,FALSE),""))</f>
        <v>azalee</v>
      </c>
      <c r="T592" s="84" t="str">
        <f t="shared" si="29"/>
        <v>azalee</v>
      </c>
    </row>
    <row r="593" spans="1:20" ht="60" customHeight="1" x14ac:dyDescent="0.25">
      <c r="A593" s="3" t="s">
        <v>1506</v>
      </c>
      <c r="B593" s="4" t="str">
        <f t="shared" si="30"/>
        <v>D</v>
      </c>
      <c r="C593" s="4" t="str">
        <f t="shared" si="28"/>
        <v>D</v>
      </c>
      <c r="D593" s="84" t="s">
        <v>1491</v>
      </c>
      <c r="E593" s="3" t="s">
        <v>1492</v>
      </c>
      <c r="F593" s="3" t="s">
        <v>1507</v>
      </c>
      <c r="G593" s="13" t="s">
        <v>45</v>
      </c>
      <c r="H593" s="14" t="s">
        <v>24</v>
      </c>
      <c r="I593" s="13" t="s">
        <v>1494</v>
      </c>
      <c r="J593" s="13" t="s">
        <v>1495</v>
      </c>
      <c r="K593" s="13"/>
      <c r="L593" s="2" t="s">
        <v>1496</v>
      </c>
      <c r="M593" s="14">
        <v>4057962132542</v>
      </c>
      <c r="N593" s="13">
        <v>24.95</v>
      </c>
      <c r="O593" s="13" t="s">
        <v>28</v>
      </c>
      <c r="P593" s="13">
        <v>0.52500000000000002</v>
      </c>
      <c r="Q593" s="84" t="s">
        <v>1497</v>
      </c>
      <c r="R593" s="84" t="s">
        <v>250</v>
      </c>
      <c r="S593" s="84" t="str">
        <f>IF(T593="", "", IFERROR(VLOOKUP(T593, colorList!A:B,2,FALSE),""))</f>
        <v>fenyő zöld</v>
      </c>
      <c r="T593" s="84" t="str">
        <f t="shared" si="29"/>
        <v>tannengrün</v>
      </c>
    </row>
    <row r="594" spans="1:20" ht="60" customHeight="1" x14ac:dyDescent="0.25">
      <c r="A594" s="3" t="s">
        <v>1508</v>
      </c>
      <c r="B594" s="4" t="str">
        <f t="shared" si="30"/>
        <v>D</v>
      </c>
      <c r="C594" s="4" t="str">
        <f t="shared" si="28"/>
        <v>D</v>
      </c>
      <c r="D594" s="84" t="s">
        <v>1491</v>
      </c>
      <c r="E594" s="3" t="s">
        <v>1509</v>
      </c>
      <c r="F594" s="3" t="s">
        <v>1510</v>
      </c>
      <c r="G594" s="13" t="s">
        <v>45</v>
      </c>
      <c r="H594" s="14" t="s">
        <v>24</v>
      </c>
      <c r="I594" s="13" t="s">
        <v>1494</v>
      </c>
      <c r="J594" s="13" t="s">
        <v>1495</v>
      </c>
      <c r="K594" s="13"/>
      <c r="L594" s="2" t="s">
        <v>1511</v>
      </c>
      <c r="M594" s="14">
        <v>4043969250952</v>
      </c>
      <c r="N594" s="13">
        <v>99.95</v>
      </c>
      <c r="O594" s="13" t="s">
        <v>28</v>
      </c>
      <c r="P594" s="13">
        <v>1</v>
      </c>
      <c r="Q594" s="84" t="s">
        <v>1512</v>
      </c>
      <c r="R594" s="84" t="s">
        <v>226</v>
      </c>
      <c r="S594" s="84" t="str">
        <f>IF(T594="", "", IFERROR(VLOOKUP(T594, colorList!A:B,2,FALSE),""))</f>
        <v>fehér</v>
      </c>
      <c r="T594" s="84" t="str">
        <f t="shared" si="29"/>
        <v>weiß</v>
      </c>
    </row>
    <row r="595" spans="1:20" ht="60" customHeight="1" x14ac:dyDescent="0.25">
      <c r="A595" s="3" t="s">
        <v>1513</v>
      </c>
      <c r="B595" s="4" t="str">
        <f t="shared" si="30"/>
        <v>D</v>
      </c>
      <c r="C595" s="4" t="str">
        <f t="shared" si="28"/>
        <v>D</v>
      </c>
      <c r="D595" s="84" t="s">
        <v>1491</v>
      </c>
      <c r="E595" s="3" t="s">
        <v>1509</v>
      </c>
      <c r="F595" s="3" t="s">
        <v>1514</v>
      </c>
      <c r="G595" s="13" t="s">
        <v>45</v>
      </c>
      <c r="H595" s="14" t="s">
        <v>24</v>
      </c>
      <c r="I595" s="13" t="s">
        <v>1494</v>
      </c>
      <c r="J595" s="13" t="s">
        <v>1495</v>
      </c>
      <c r="K595" s="13"/>
      <c r="L595" s="34" t="s">
        <v>1515</v>
      </c>
      <c r="M595" s="14">
        <v>4043969250938</v>
      </c>
      <c r="N595" s="13">
        <v>99.95</v>
      </c>
      <c r="O595" s="13" t="s">
        <v>28</v>
      </c>
      <c r="P595" s="13">
        <v>1</v>
      </c>
      <c r="Q595" s="84" t="s">
        <v>1512</v>
      </c>
      <c r="R595" s="84" t="s">
        <v>149</v>
      </c>
      <c r="S595" s="84" t="str">
        <f>IF(T595="", "", IFERROR(VLOOKUP(T595, colorList!A:B,2,FALSE),""))</f>
        <v>fekete</v>
      </c>
      <c r="T595" s="84" t="str">
        <f t="shared" si="29"/>
        <v>schwarz</v>
      </c>
    </row>
    <row r="596" spans="1:20" ht="60" customHeight="1" x14ac:dyDescent="0.25">
      <c r="A596" s="4" t="s">
        <v>1516</v>
      </c>
      <c r="B596" s="4" t="str">
        <f t="shared" si="30"/>
        <v>Dressur</v>
      </c>
      <c r="C596" s="4" t="str">
        <f t="shared" si="28"/>
        <v>Dressur</v>
      </c>
      <c r="D596" s="84" t="s">
        <v>1517</v>
      </c>
      <c r="E596" s="4" t="s">
        <v>1518</v>
      </c>
      <c r="F596" s="4" t="s">
        <v>1519</v>
      </c>
      <c r="G596" s="15" t="s">
        <v>45</v>
      </c>
      <c r="H596" s="16" t="s">
        <v>24</v>
      </c>
      <c r="I596" s="15" t="s">
        <v>1494</v>
      </c>
      <c r="J596" s="15" t="s">
        <v>1495</v>
      </c>
      <c r="K596" s="15"/>
      <c r="L596" s="1" t="s">
        <v>1520</v>
      </c>
      <c r="M596" s="16">
        <v>4043969393529</v>
      </c>
      <c r="N596" s="15">
        <v>47.95</v>
      </c>
      <c r="O596" s="13" t="s">
        <v>28</v>
      </c>
      <c r="P596" s="15">
        <v>0.80100000000000005</v>
      </c>
      <c r="Q596" s="84" t="s">
        <v>1521</v>
      </c>
      <c r="R596" s="84" t="s">
        <v>149</v>
      </c>
      <c r="S596" s="84" t="str">
        <f>IF(T596="", "", IFERROR(VLOOKUP(T596, colorList!A:B,2,FALSE),""))</f>
        <v>fekete</v>
      </c>
      <c r="T596" s="84" t="str">
        <f t="shared" si="29"/>
        <v>schwarz</v>
      </c>
    </row>
    <row r="597" spans="1:20" ht="60" customHeight="1" x14ac:dyDescent="0.25">
      <c r="A597" s="4" t="s">
        <v>1522</v>
      </c>
      <c r="B597" s="4" t="str">
        <f t="shared" si="30"/>
        <v>Dressur</v>
      </c>
      <c r="C597" s="4" t="str">
        <f t="shared" si="28"/>
        <v>Dressur</v>
      </c>
      <c r="D597" s="84" t="s">
        <v>1517</v>
      </c>
      <c r="E597" s="4" t="s">
        <v>1518</v>
      </c>
      <c r="F597" s="4" t="s">
        <v>1523</v>
      </c>
      <c r="G597" s="15" t="s">
        <v>45</v>
      </c>
      <c r="H597" s="16" t="s">
        <v>24</v>
      </c>
      <c r="I597" s="15" t="s">
        <v>1494</v>
      </c>
      <c r="J597" s="15" t="s">
        <v>1495</v>
      </c>
      <c r="K597" s="15"/>
      <c r="L597" s="1" t="s">
        <v>1520</v>
      </c>
      <c r="M597" s="16">
        <v>4057962053830</v>
      </c>
      <c r="N597" s="15">
        <v>47.95</v>
      </c>
      <c r="O597" s="13" t="s">
        <v>28</v>
      </c>
      <c r="P597" s="15">
        <v>0.80100000000000005</v>
      </c>
      <c r="Q597" s="84" t="s">
        <v>1521</v>
      </c>
      <c r="R597" s="84" t="s">
        <v>1524</v>
      </c>
      <c r="S597" s="84" t="str">
        <f>IF(T597="", "", IFERROR(VLOOKUP(T597, colorList!A:B,2,FALSE),""))</f>
        <v>hamuszürke</v>
      </c>
      <c r="T597" s="84" t="str">
        <f t="shared" si="29"/>
        <v>aschgrau</v>
      </c>
    </row>
    <row r="598" spans="1:20" ht="60" customHeight="1" x14ac:dyDescent="0.25">
      <c r="A598" s="4" t="s">
        <v>1525</v>
      </c>
      <c r="B598" s="4" t="str">
        <f t="shared" si="30"/>
        <v>Dressur</v>
      </c>
      <c r="C598" s="4" t="str">
        <f t="shared" si="28"/>
        <v>Dressur</v>
      </c>
      <c r="D598" s="84" t="s">
        <v>1517</v>
      </c>
      <c r="E598" s="4" t="s">
        <v>1518</v>
      </c>
      <c r="F598" s="4" t="s">
        <v>1526</v>
      </c>
      <c r="G598" s="15" t="s">
        <v>45</v>
      </c>
      <c r="H598" s="16" t="s">
        <v>24</v>
      </c>
      <c r="I598" s="15" t="s">
        <v>1494</v>
      </c>
      <c r="J598" s="15" t="s">
        <v>1495</v>
      </c>
      <c r="K598" s="15"/>
      <c r="L598" s="1" t="s">
        <v>1520</v>
      </c>
      <c r="M598" s="16">
        <v>4043969387092</v>
      </c>
      <c r="N598" s="15">
        <v>47.95</v>
      </c>
      <c r="O598" s="13" t="s">
        <v>28</v>
      </c>
      <c r="P598" s="15">
        <v>0.80100000000000005</v>
      </c>
      <c r="Q598" s="84" t="s">
        <v>1521</v>
      </c>
      <c r="R598" s="84" t="s">
        <v>226</v>
      </c>
      <c r="S598" s="84" t="str">
        <f>IF(T598="", "", IFERROR(VLOOKUP(T598, colorList!A:B,2,FALSE),""))</f>
        <v>fehér</v>
      </c>
      <c r="T598" s="84" t="str">
        <f t="shared" si="29"/>
        <v>weiß</v>
      </c>
    </row>
    <row r="599" spans="1:20" ht="60" customHeight="1" x14ac:dyDescent="0.25">
      <c r="A599" s="17" t="s">
        <v>1527</v>
      </c>
      <c r="B599" s="4" t="str">
        <f t="shared" si="30"/>
        <v>Dressur</v>
      </c>
      <c r="C599" s="4" t="str">
        <f t="shared" si="28"/>
        <v>Dressur</v>
      </c>
      <c r="D599" s="84" t="s">
        <v>1517</v>
      </c>
      <c r="E599" s="17" t="s">
        <v>1518</v>
      </c>
      <c r="F599" s="17" t="s">
        <v>1528</v>
      </c>
      <c r="G599" s="18" t="s">
        <v>45</v>
      </c>
      <c r="H599" s="19" t="s">
        <v>24</v>
      </c>
      <c r="I599" s="18" t="s">
        <v>1494</v>
      </c>
      <c r="J599" s="18" t="s">
        <v>1495</v>
      </c>
      <c r="K599" s="18"/>
      <c r="L599" s="1" t="s">
        <v>1520</v>
      </c>
      <c r="M599" s="19">
        <v>4057962227088</v>
      </c>
      <c r="N599" s="18">
        <v>47.95</v>
      </c>
      <c r="O599" s="13" t="s">
        <v>28</v>
      </c>
      <c r="P599" s="18">
        <v>0.51300000000000001</v>
      </c>
      <c r="Q599" s="84" t="s">
        <v>1521</v>
      </c>
      <c r="R599" s="84" t="s">
        <v>1529</v>
      </c>
      <c r="S599" s="84" t="str">
        <f>IF(T599="", "", IFERROR(VLOOKUP(T599, colorList!A:B,2,FALSE),""))</f>
        <v>krétakék/ezüst</v>
      </c>
      <c r="T599" s="84" t="str">
        <f t="shared" si="29"/>
        <v>kreideblau/silber</v>
      </c>
    </row>
    <row r="600" spans="1:20" ht="60" customHeight="1" x14ac:dyDescent="0.25">
      <c r="A600" s="4" t="s">
        <v>1530</v>
      </c>
      <c r="B600" s="4" t="str">
        <f t="shared" si="30"/>
        <v>Dressur</v>
      </c>
      <c r="C600" s="4" t="str">
        <f t="shared" si="28"/>
        <v>Dressur</v>
      </c>
      <c r="D600" s="84" t="s">
        <v>1517</v>
      </c>
      <c r="E600" s="4" t="s">
        <v>1518</v>
      </c>
      <c r="F600" s="4" t="s">
        <v>1531</v>
      </c>
      <c r="G600" s="15" t="s">
        <v>45</v>
      </c>
      <c r="H600" s="16" t="s">
        <v>24</v>
      </c>
      <c r="I600" s="15" t="s">
        <v>1494</v>
      </c>
      <c r="J600" s="15" t="s">
        <v>1495</v>
      </c>
      <c r="K600" s="15"/>
      <c r="L600" s="1" t="s">
        <v>1520</v>
      </c>
      <c r="M600" s="16">
        <v>4057962064140</v>
      </c>
      <c r="N600" s="15">
        <v>47.95</v>
      </c>
      <c r="O600" s="13" t="s">
        <v>28</v>
      </c>
      <c r="P600" s="15">
        <v>0.80100000000000005</v>
      </c>
      <c r="Q600" s="84" t="s">
        <v>1521</v>
      </c>
      <c r="R600" s="84" t="s">
        <v>373</v>
      </c>
      <c r="S600" s="84" t="str">
        <f>IF(T600="", "", IFERROR(VLOOKUP(T600, colorList!A:B,2,FALSE),""))</f>
        <v>éjkék</v>
      </c>
      <c r="T600" s="84" t="str">
        <f t="shared" si="29"/>
        <v>nachtblau</v>
      </c>
    </row>
    <row r="601" spans="1:20" ht="60" customHeight="1" x14ac:dyDescent="0.25">
      <c r="A601" s="4" t="s">
        <v>1532</v>
      </c>
      <c r="B601" s="4" t="str">
        <f t="shared" si="30"/>
        <v>Dressur</v>
      </c>
      <c r="C601" s="4" t="str">
        <f t="shared" si="28"/>
        <v>Dressur</v>
      </c>
      <c r="D601" s="84" t="s">
        <v>1517</v>
      </c>
      <c r="E601" s="4" t="s">
        <v>1518</v>
      </c>
      <c r="F601" s="4" t="s">
        <v>1533</v>
      </c>
      <c r="G601" s="15" t="s">
        <v>45</v>
      </c>
      <c r="H601" s="16" t="s">
        <v>24</v>
      </c>
      <c r="I601" s="15" t="s">
        <v>1494</v>
      </c>
      <c r="J601" s="15" t="s">
        <v>1495</v>
      </c>
      <c r="K601" s="15"/>
      <c r="L601" s="1" t="s">
        <v>1520</v>
      </c>
      <c r="M601" s="16">
        <v>4057962180826</v>
      </c>
      <c r="N601" s="15">
        <v>47.95</v>
      </c>
      <c r="O601" s="13" t="s">
        <v>28</v>
      </c>
      <c r="P601" s="15">
        <v>0.80100000000000005</v>
      </c>
      <c r="Q601" s="84" t="s">
        <v>1521</v>
      </c>
      <c r="R601" s="84" t="s">
        <v>1534</v>
      </c>
      <c r="S601" s="84" t="str">
        <f>IF(T601="", "", IFERROR(VLOOKUP(T601, colorList!A:B,2,FALSE),""))</f>
        <v>fenyő zöld/ezüst</v>
      </c>
      <c r="T601" s="84" t="str">
        <f t="shared" si="29"/>
        <v>tannengrün/silber</v>
      </c>
    </row>
    <row r="602" spans="1:20" ht="60" customHeight="1" x14ac:dyDescent="0.25">
      <c r="A602" s="4" t="s">
        <v>1535</v>
      </c>
      <c r="B602" s="4" t="str">
        <f t="shared" si="30"/>
        <v>D</v>
      </c>
      <c r="C602" s="4" t="str">
        <f t="shared" si="28"/>
        <v>D</v>
      </c>
      <c r="D602" s="84" t="s">
        <v>1491</v>
      </c>
      <c r="E602" s="4" t="s">
        <v>1536</v>
      </c>
      <c r="F602" s="4" t="s">
        <v>1537</v>
      </c>
      <c r="G602" s="15" t="s">
        <v>45</v>
      </c>
      <c r="H602" s="16" t="s">
        <v>24</v>
      </c>
      <c r="I602" s="15" t="s">
        <v>1494</v>
      </c>
      <c r="J602" s="15" t="s">
        <v>1495</v>
      </c>
      <c r="K602" s="15"/>
      <c r="L602" s="1" t="s">
        <v>1538</v>
      </c>
      <c r="M602" s="16">
        <v>4057962060326</v>
      </c>
      <c r="N602" s="15">
        <v>47.95</v>
      </c>
      <c r="O602" s="13" t="s">
        <v>28</v>
      </c>
      <c r="P602" s="15">
        <v>1.0009999999999999</v>
      </c>
      <c r="Q602" s="84" t="s">
        <v>1539</v>
      </c>
      <c r="R602" s="84" t="s">
        <v>373</v>
      </c>
      <c r="S602" s="84" t="str">
        <f>IF(T602="", "", IFERROR(VLOOKUP(T602, colorList!A:B,2,FALSE),""))</f>
        <v>éjkék</v>
      </c>
      <c r="T602" s="84" t="str">
        <f t="shared" si="29"/>
        <v>nachtblau</v>
      </c>
    </row>
    <row r="603" spans="1:20" ht="60" customHeight="1" x14ac:dyDescent="0.25">
      <c r="A603" s="4" t="s">
        <v>1540</v>
      </c>
      <c r="B603" s="4" t="str">
        <f t="shared" si="30"/>
        <v>D</v>
      </c>
      <c r="C603" s="4" t="str">
        <f t="shared" si="28"/>
        <v>D</v>
      </c>
      <c r="D603" s="84" t="s">
        <v>1491</v>
      </c>
      <c r="E603" s="4" t="s">
        <v>1536</v>
      </c>
      <c r="F603" s="4" t="s">
        <v>1541</v>
      </c>
      <c r="G603" s="15" t="s">
        <v>45</v>
      </c>
      <c r="H603" s="16" t="s">
        <v>24</v>
      </c>
      <c r="I603" s="15" t="s">
        <v>1494</v>
      </c>
      <c r="J603" s="15" t="s">
        <v>1495</v>
      </c>
      <c r="K603" s="15"/>
      <c r="L603" s="1" t="s">
        <v>1538</v>
      </c>
      <c r="M603" s="16">
        <v>4057962001374</v>
      </c>
      <c r="N603" s="15">
        <v>47.95</v>
      </c>
      <c r="O603" s="13" t="s">
        <v>28</v>
      </c>
      <c r="P603" s="15">
        <v>1.0009999999999999</v>
      </c>
      <c r="Q603" s="84" t="s">
        <v>1539</v>
      </c>
      <c r="R603" s="84" t="s">
        <v>226</v>
      </c>
      <c r="S603" s="84" t="str">
        <f>IF(T603="", "", IFERROR(VLOOKUP(T603, colorList!A:B,2,FALSE),""))</f>
        <v>fehér</v>
      </c>
      <c r="T603" s="84" t="str">
        <f t="shared" si="29"/>
        <v>weiß</v>
      </c>
    </row>
    <row r="604" spans="1:20" ht="60" customHeight="1" x14ac:dyDescent="0.25">
      <c r="A604" s="4" t="s">
        <v>1542</v>
      </c>
      <c r="B604" s="4" t="str">
        <f t="shared" si="30"/>
        <v>D</v>
      </c>
      <c r="C604" s="4" t="str">
        <f t="shared" si="28"/>
        <v>D</v>
      </c>
      <c r="D604" s="84" t="s">
        <v>1491</v>
      </c>
      <c r="E604" s="4" t="s">
        <v>1536</v>
      </c>
      <c r="F604" s="4" t="s">
        <v>1543</v>
      </c>
      <c r="G604" s="15" t="s">
        <v>45</v>
      </c>
      <c r="H604" s="16" t="s">
        <v>24</v>
      </c>
      <c r="I604" s="15" t="s">
        <v>1494</v>
      </c>
      <c r="J604" s="15" t="s">
        <v>1495</v>
      </c>
      <c r="K604" s="15"/>
      <c r="L604" s="1" t="s">
        <v>1538</v>
      </c>
      <c r="M604" s="16">
        <v>4057962001343</v>
      </c>
      <c r="N604" s="15">
        <v>47.95</v>
      </c>
      <c r="O604" s="13" t="s">
        <v>28</v>
      </c>
      <c r="P604" s="15">
        <v>1.0009999999999999</v>
      </c>
      <c r="Q604" s="84" t="s">
        <v>1539</v>
      </c>
      <c r="R604" s="84" t="s">
        <v>149</v>
      </c>
      <c r="S604" s="84" t="str">
        <f>IF(T604="", "", IFERROR(VLOOKUP(T604, colorList!A:B,2,FALSE),""))</f>
        <v>fekete</v>
      </c>
      <c r="T604" s="84" t="str">
        <f t="shared" si="29"/>
        <v>schwarz</v>
      </c>
    </row>
    <row r="605" spans="1:20" ht="60" customHeight="1" x14ac:dyDescent="0.25">
      <c r="A605" s="4" t="s">
        <v>1544</v>
      </c>
      <c r="B605" s="4" t="str">
        <f t="shared" si="30"/>
        <v>D</v>
      </c>
      <c r="C605" s="4" t="str">
        <f t="shared" si="28"/>
        <v>D</v>
      </c>
      <c r="D605" s="84" t="s">
        <v>1491</v>
      </c>
      <c r="E605" s="4" t="s">
        <v>1536</v>
      </c>
      <c r="F605" s="4" t="s">
        <v>1545</v>
      </c>
      <c r="G605" s="15" t="s">
        <v>45</v>
      </c>
      <c r="H605" s="16" t="s">
        <v>24</v>
      </c>
      <c r="I605" s="15" t="s">
        <v>1494</v>
      </c>
      <c r="J605" s="15" t="s">
        <v>1495</v>
      </c>
      <c r="K605" s="15"/>
      <c r="L605" s="1" t="s">
        <v>1538</v>
      </c>
      <c r="M605" s="16">
        <v>4057962093515</v>
      </c>
      <c r="N605" s="15">
        <v>47.95</v>
      </c>
      <c r="O605" s="13" t="s">
        <v>28</v>
      </c>
      <c r="P605" s="15">
        <v>1.0009999999999999</v>
      </c>
      <c r="Q605" s="84" t="s">
        <v>1539</v>
      </c>
      <c r="R605" s="84" t="s">
        <v>1546</v>
      </c>
      <c r="S605" s="84" t="str">
        <f>IF(T605="", "", IFERROR(VLOOKUP(T605, colorList!A:B,2,FALSE),""))</f>
        <v>szürke</v>
      </c>
      <c r="T605" s="84" t="str">
        <f t="shared" si="29"/>
        <v>grau</v>
      </c>
    </row>
    <row r="606" spans="1:20" ht="60" customHeight="1" x14ac:dyDescent="0.25">
      <c r="A606" s="4" t="s">
        <v>1547</v>
      </c>
      <c r="B606" s="4" t="str">
        <f t="shared" si="30"/>
        <v>D</v>
      </c>
      <c r="C606" s="4" t="str">
        <f t="shared" si="28"/>
        <v>D</v>
      </c>
      <c r="D606" s="84" t="s">
        <v>1491</v>
      </c>
      <c r="E606" s="4" t="s">
        <v>1548</v>
      </c>
      <c r="F606" s="4" t="s">
        <v>1549</v>
      </c>
      <c r="G606" s="15" t="s">
        <v>45</v>
      </c>
      <c r="H606" s="16" t="s">
        <v>24</v>
      </c>
      <c r="I606" s="15" t="s">
        <v>1494</v>
      </c>
      <c r="J606" s="15" t="s">
        <v>1495</v>
      </c>
      <c r="K606" s="15"/>
      <c r="L606" s="1" t="s">
        <v>1550</v>
      </c>
      <c r="M606" s="16">
        <v>4057962038455</v>
      </c>
      <c r="N606" s="15">
        <v>29.95</v>
      </c>
      <c r="O606" s="13" t="s">
        <v>28</v>
      </c>
      <c r="P606" s="15">
        <v>0.625</v>
      </c>
      <c r="Q606" s="84" t="s">
        <v>1551</v>
      </c>
      <c r="R606" s="84" t="s">
        <v>373</v>
      </c>
      <c r="S606" s="84" t="str">
        <f>IF(T606="", "", IFERROR(VLOOKUP(T606, colorList!A:B,2,FALSE),""))</f>
        <v>éjkék</v>
      </c>
      <c r="T606" s="84" t="str">
        <f t="shared" si="29"/>
        <v>nachtblau</v>
      </c>
    </row>
    <row r="607" spans="1:20" ht="60" customHeight="1" x14ac:dyDescent="0.25">
      <c r="A607" s="4" t="s">
        <v>1552</v>
      </c>
      <c r="B607" s="4" t="str">
        <f t="shared" si="30"/>
        <v>D</v>
      </c>
      <c r="C607" s="4" t="str">
        <f t="shared" si="28"/>
        <v>D</v>
      </c>
      <c r="D607" s="84" t="s">
        <v>1491</v>
      </c>
      <c r="E607" s="4" t="s">
        <v>1548</v>
      </c>
      <c r="F607" s="4" t="s">
        <v>1553</v>
      </c>
      <c r="G607" s="15" t="s">
        <v>45</v>
      </c>
      <c r="H607" s="16" t="s">
        <v>24</v>
      </c>
      <c r="I607" s="15" t="s">
        <v>1494</v>
      </c>
      <c r="J607" s="15" t="s">
        <v>1495</v>
      </c>
      <c r="K607" s="15"/>
      <c r="L607" s="1" t="s">
        <v>1550</v>
      </c>
      <c r="M607" s="16">
        <v>4057962048638</v>
      </c>
      <c r="N607" s="15">
        <v>29.95</v>
      </c>
      <c r="O607" s="13" t="s">
        <v>28</v>
      </c>
      <c r="P607" s="15">
        <v>0.625</v>
      </c>
      <c r="Q607" s="84" t="s">
        <v>1551</v>
      </c>
      <c r="R607" s="84" t="s">
        <v>226</v>
      </c>
      <c r="S607" s="84" t="str">
        <f>IF(T607="", "", IFERROR(VLOOKUP(T607, colorList!A:B,2,FALSE),""))</f>
        <v>fehér</v>
      </c>
      <c r="T607" s="84" t="str">
        <f t="shared" si="29"/>
        <v>weiß</v>
      </c>
    </row>
    <row r="608" spans="1:20" ht="60" customHeight="1" x14ac:dyDescent="0.25">
      <c r="A608" s="4" t="s">
        <v>1554</v>
      </c>
      <c r="B608" s="4" t="str">
        <f t="shared" si="30"/>
        <v>D</v>
      </c>
      <c r="C608" s="4" t="str">
        <f t="shared" si="28"/>
        <v>D</v>
      </c>
      <c r="D608" s="84" t="s">
        <v>1491</v>
      </c>
      <c r="E608" s="4" t="s">
        <v>1548</v>
      </c>
      <c r="F608" s="4" t="s">
        <v>1555</v>
      </c>
      <c r="G608" s="15" t="s">
        <v>45</v>
      </c>
      <c r="H608" s="16" t="s">
        <v>24</v>
      </c>
      <c r="I608" s="15" t="s">
        <v>1494</v>
      </c>
      <c r="J608" s="15" t="s">
        <v>1495</v>
      </c>
      <c r="K608" s="15"/>
      <c r="L608" s="1" t="s">
        <v>1550</v>
      </c>
      <c r="M608" s="16">
        <v>4057962038394</v>
      </c>
      <c r="N608" s="15">
        <v>29.95</v>
      </c>
      <c r="O608" s="13" t="s">
        <v>28</v>
      </c>
      <c r="P608" s="15">
        <v>0.625</v>
      </c>
      <c r="Q608" s="84" t="s">
        <v>1551</v>
      </c>
      <c r="R608" s="84" t="s">
        <v>149</v>
      </c>
      <c r="S608" s="84" t="str">
        <f>IF(T608="", "", IFERROR(VLOOKUP(T608, colorList!A:B,2,FALSE),""))</f>
        <v>fekete</v>
      </c>
      <c r="T608" s="84" t="str">
        <f t="shared" si="29"/>
        <v>schwarz</v>
      </c>
    </row>
    <row r="609" spans="1:20" ht="60" customHeight="1" x14ac:dyDescent="0.25">
      <c r="A609" s="4" t="s">
        <v>1556</v>
      </c>
      <c r="B609" s="4" t="str">
        <f t="shared" si="30"/>
        <v>D</v>
      </c>
      <c r="C609" s="4" t="str">
        <f t="shared" si="28"/>
        <v>D</v>
      </c>
      <c r="D609" s="84" t="s">
        <v>1491</v>
      </c>
      <c r="E609" s="4" t="s">
        <v>1557</v>
      </c>
      <c r="F609" s="4" t="s">
        <v>1558</v>
      </c>
      <c r="G609" s="15" t="s">
        <v>45</v>
      </c>
      <c r="H609" s="16" t="s">
        <v>24</v>
      </c>
      <c r="I609" s="15" t="s">
        <v>1494</v>
      </c>
      <c r="J609" s="15" t="s">
        <v>1495</v>
      </c>
      <c r="K609" s="15"/>
      <c r="L609" s="1" t="s">
        <v>1559</v>
      </c>
      <c r="M609" s="16">
        <v>4057962117242</v>
      </c>
      <c r="N609" s="15">
        <v>44.95</v>
      </c>
      <c r="O609" s="13" t="s">
        <v>28</v>
      </c>
      <c r="P609" s="15">
        <v>0.6</v>
      </c>
      <c r="Q609" s="84" t="s">
        <v>1560</v>
      </c>
      <c r="R609" s="84" t="s">
        <v>373</v>
      </c>
      <c r="S609" s="84" t="str">
        <f>IF(T609="", "", IFERROR(VLOOKUP(T609, colorList!A:B,2,FALSE),""))</f>
        <v>éjkék</v>
      </c>
      <c r="T609" s="84" t="str">
        <f t="shared" si="29"/>
        <v>nachtblau</v>
      </c>
    </row>
    <row r="610" spans="1:20" ht="60" customHeight="1" x14ac:dyDescent="0.25">
      <c r="A610" s="4" t="s">
        <v>1561</v>
      </c>
      <c r="B610" s="4" t="str">
        <f t="shared" si="30"/>
        <v>D</v>
      </c>
      <c r="C610" s="4" t="str">
        <f t="shared" si="28"/>
        <v>D</v>
      </c>
      <c r="D610" s="84" t="s">
        <v>1491</v>
      </c>
      <c r="E610" s="4" t="s">
        <v>1562</v>
      </c>
      <c r="F610" s="4" t="s">
        <v>1563</v>
      </c>
      <c r="G610" s="15" t="s">
        <v>45</v>
      </c>
      <c r="H610" s="16" t="s">
        <v>24</v>
      </c>
      <c r="I610" s="15" t="s">
        <v>1494</v>
      </c>
      <c r="J610" s="15" t="s">
        <v>1495</v>
      </c>
      <c r="K610" s="15"/>
      <c r="L610" s="1" t="s">
        <v>1564</v>
      </c>
      <c r="M610" s="16">
        <v>4057962173019</v>
      </c>
      <c r="N610" s="15">
        <v>39.950000000000003</v>
      </c>
      <c r="O610" s="13" t="s">
        <v>28</v>
      </c>
      <c r="P610" s="15">
        <v>0.501</v>
      </c>
      <c r="Q610" s="84" t="s">
        <v>1565</v>
      </c>
      <c r="R610" s="84" t="s">
        <v>1566</v>
      </c>
      <c r="S610" s="84" t="str">
        <f>IF(T610="", "", IFERROR(VLOOKUP(T610, colorList!A:B,2,FALSE),""))</f>
        <v>éjkék/ezüst</v>
      </c>
      <c r="T610" s="84" t="str">
        <f t="shared" si="29"/>
        <v>nachtblau/silver</v>
      </c>
    </row>
    <row r="611" spans="1:20" ht="60" customHeight="1" x14ac:dyDescent="0.25">
      <c r="A611" s="3" t="s">
        <v>1567</v>
      </c>
      <c r="B611" s="4" t="str">
        <f t="shared" si="30"/>
        <v>D</v>
      </c>
      <c r="C611" s="4" t="str">
        <f t="shared" si="28"/>
        <v>D</v>
      </c>
      <c r="D611" s="84" t="s">
        <v>1491</v>
      </c>
      <c r="E611" s="3" t="s">
        <v>1562</v>
      </c>
      <c r="F611" s="3" t="s">
        <v>1568</v>
      </c>
      <c r="G611" s="13" t="s">
        <v>45</v>
      </c>
      <c r="H611" s="14" t="s">
        <v>24</v>
      </c>
      <c r="I611" s="13" t="s">
        <v>1494</v>
      </c>
      <c r="J611" s="13" t="s">
        <v>1495</v>
      </c>
      <c r="K611" s="13"/>
      <c r="L611" s="2" t="s">
        <v>1564</v>
      </c>
      <c r="M611" s="14">
        <v>4057962156227</v>
      </c>
      <c r="N611" s="13">
        <v>39.950000000000003</v>
      </c>
      <c r="O611" s="13" t="s">
        <v>28</v>
      </c>
      <c r="P611" s="13">
        <v>0.501</v>
      </c>
      <c r="Q611" s="84" t="s">
        <v>1565</v>
      </c>
      <c r="R611" s="84" t="s">
        <v>1569</v>
      </c>
      <c r="S611" s="84" t="str">
        <f>IF(T611="", "", IFERROR(VLOOKUP(T611, colorList!A:B,2,FALSE),""))</f>
        <v>fekete/rózsa arany</v>
      </c>
      <c r="T611" s="84" t="str">
        <f t="shared" si="29"/>
        <v>schwarz/roségold</v>
      </c>
    </row>
    <row r="612" spans="1:20" ht="60" customHeight="1" x14ac:dyDescent="0.25">
      <c r="A612" s="3" t="s">
        <v>1570</v>
      </c>
      <c r="B612" s="4" t="str">
        <f t="shared" si="30"/>
        <v>D</v>
      </c>
      <c r="C612" s="4" t="str">
        <f t="shared" si="28"/>
        <v>D</v>
      </c>
      <c r="D612" s="84" t="s">
        <v>1491</v>
      </c>
      <c r="E612" s="3" t="s">
        <v>1562</v>
      </c>
      <c r="F612" s="3" t="s">
        <v>1571</v>
      </c>
      <c r="G612" s="13" t="s">
        <v>45</v>
      </c>
      <c r="H612" s="14" t="s">
        <v>24</v>
      </c>
      <c r="I612" s="13" t="s">
        <v>1494</v>
      </c>
      <c r="J612" s="13" t="s">
        <v>1495</v>
      </c>
      <c r="K612" s="13"/>
      <c r="L612" s="2" t="s">
        <v>1564</v>
      </c>
      <c r="M612" s="14">
        <v>4057962175235</v>
      </c>
      <c r="N612" s="13">
        <v>39.950000000000003</v>
      </c>
      <c r="O612" s="13" t="s">
        <v>28</v>
      </c>
      <c r="P612" s="13">
        <v>0.501</v>
      </c>
      <c r="Q612" s="84" t="s">
        <v>1565</v>
      </c>
      <c r="R612" s="84" t="s">
        <v>1572</v>
      </c>
      <c r="S612" s="84" t="str">
        <f>IF(T612="", "", IFERROR(VLOOKUP(T612, colorList!A:B,2,FALSE),""))</f>
        <v>sötétkék/rózsa arany</v>
      </c>
      <c r="T612" s="84" t="str">
        <f t="shared" si="29"/>
        <v>dunkelblau/roségold</v>
      </c>
    </row>
    <row r="613" spans="1:20" ht="60" customHeight="1" x14ac:dyDescent="0.25">
      <c r="A613" s="4" t="s">
        <v>1573</v>
      </c>
      <c r="B613" s="4" t="str">
        <f t="shared" si="30"/>
        <v>D</v>
      </c>
      <c r="C613" s="4" t="str">
        <f t="shared" si="28"/>
        <v>D</v>
      </c>
      <c r="D613" s="84" t="s">
        <v>1491</v>
      </c>
      <c r="E613" s="4" t="s">
        <v>1562</v>
      </c>
      <c r="F613" s="4" t="s">
        <v>1574</v>
      </c>
      <c r="G613" s="15" t="s">
        <v>45</v>
      </c>
      <c r="H613" s="16" t="s">
        <v>24</v>
      </c>
      <c r="I613" s="15" t="s">
        <v>1494</v>
      </c>
      <c r="J613" s="15" t="s">
        <v>1495</v>
      </c>
      <c r="K613" s="15"/>
      <c r="L613" s="1" t="s">
        <v>1564</v>
      </c>
      <c r="M613" s="16">
        <v>4057962227118</v>
      </c>
      <c r="N613" s="15">
        <v>39.950000000000003</v>
      </c>
      <c r="O613" s="13" t="s">
        <v>28</v>
      </c>
      <c r="P613" s="15">
        <v>0.79700000000000004</v>
      </c>
      <c r="Q613" s="84" t="s">
        <v>1565</v>
      </c>
      <c r="R613" s="84" t="s">
        <v>1575</v>
      </c>
      <c r="S613" s="84" t="str">
        <f>IF(T613="", "", IFERROR(VLOOKUP(T613, colorList!A:B,2,FALSE),""))</f>
        <v>_x000D_
alpesi kék/ezüst</v>
      </c>
      <c r="T613" s="84" t="str">
        <f t="shared" si="29"/>
        <v>alpenblau/silber</v>
      </c>
    </row>
    <row r="614" spans="1:20" ht="60" customHeight="1" x14ac:dyDescent="0.25">
      <c r="A614" s="74" t="s">
        <v>1576</v>
      </c>
      <c r="B614" s="4" t="str">
        <f t="shared" si="30"/>
        <v>D</v>
      </c>
      <c r="C614" s="4" t="str">
        <f t="shared" si="28"/>
        <v>D</v>
      </c>
      <c r="D614" s="84" t="s">
        <v>1491</v>
      </c>
      <c r="E614" s="74" t="s">
        <v>1577</v>
      </c>
      <c r="F614" s="74" t="s">
        <v>1578</v>
      </c>
      <c r="G614" s="74" t="s">
        <v>45</v>
      </c>
      <c r="H614" s="73" t="s">
        <v>24</v>
      </c>
      <c r="I614" s="74" t="s">
        <v>1494</v>
      </c>
      <c r="J614" s="74" t="s">
        <v>1495</v>
      </c>
      <c r="K614" s="74"/>
      <c r="L614" s="82" t="s">
        <v>1579</v>
      </c>
      <c r="M614" s="73">
        <v>4057962209817</v>
      </c>
      <c r="N614" s="74">
        <v>39.950000000000003</v>
      </c>
      <c r="O614" s="13" t="s">
        <v>28</v>
      </c>
      <c r="P614" s="74">
        <v>0.79700000000000004</v>
      </c>
      <c r="Q614" s="84" t="s">
        <v>1580</v>
      </c>
      <c r="R614" s="84" t="s">
        <v>1581</v>
      </c>
      <c r="S614" s="84" t="str">
        <f>IF(T614="", "", IFERROR(VLOOKUP(T614, colorList!A:B,2,FALSE),""))</f>
        <v>kőszürke</v>
      </c>
      <c r="T614" s="84" t="str">
        <f t="shared" si="29"/>
        <v>steingrau</v>
      </c>
    </row>
    <row r="615" spans="1:20" ht="60" customHeight="1" x14ac:dyDescent="0.25">
      <c r="A615" s="21" t="s">
        <v>1582</v>
      </c>
      <c r="B615" s="4" t="str">
        <f t="shared" si="30"/>
        <v>D</v>
      </c>
      <c r="C615" s="4" t="str">
        <f t="shared" si="28"/>
        <v>D</v>
      </c>
      <c r="D615" s="84" t="s">
        <v>1583</v>
      </c>
      <c r="E615" s="21" t="s">
        <v>1584</v>
      </c>
      <c r="F615" s="21" t="s">
        <v>1585</v>
      </c>
      <c r="G615" s="20" t="s">
        <v>45</v>
      </c>
      <c r="H615" s="22" t="s">
        <v>24</v>
      </c>
      <c r="I615" s="20" t="s">
        <v>1494</v>
      </c>
      <c r="J615" s="20" t="s">
        <v>1495</v>
      </c>
      <c r="K615" s="20"/>
      <c r="L615" s="32" t="s">
        <v>1586</v>
      </c>
      <c r="M615" s="22">
        <v>4057962184114</v>
      </c>
      <c r="N615" s="20">
        <v>39.950000000000003</v>
      </c>
      <c r="O615" s="13" t="s">
        <v>28</v>
      </c>
      <c r="P615" s="20">
        <v>0.501</v>
      </c>
      <c r="Q615" s="84" t="s">
        <v>1587</v>
      </c>
      <c r="R615" s="84" t="s">
        <v>1588</v>
      </c>
      <c r="S615" s="84" t="str">
        <f>IF(T615="", "", IFERROR(VLOOKUP(T615, colorList!A:B,2,FALSE),""))</f>
        <v>éjkék/rózsa arany</v>
      </c>
      <c r="T615" s="84" t="str">
        <f t="shared" si="29"/>
        <v>nachtblau/roségold</v>
      </c>
    </row>
    <row r="616" spans="1:20" ht="60" customHeight="1" x14ac:dyDescent="0.25">
      <c r="A616" s="21" t="s">
        <v>1589</v>
      </c>
      <c r="B616" s="4" t="str">
        <f t="shared" si="30"/>
        <v>D</v>
      </c>
      <c r="C616" s="4" t="str">
        <f t="shared" si="28"/>
        <v>D</v>
      </c>
      <c r="D616" s="84" t="s">
        <v>1583</v>
      </c>
      <c r="E616" s="21" t="s">
        <v>1584</v>
      </c>
      <c r="F616" s="21" t="s">
        <v>1590</v>
      </c>
      <c r="G616" s="20" t="s">
        <v>45</v>
      </c>
      <c r="H616" s="22" t="s">
        <v>24</v>
      </c>
      <c r="I616" s="20" t="s">
        <v>1494</v>
      </c>
      <c r="J616" s="20" t="s">
        <v>1495</v>
      </c>
      <c r="K616" s="20"/>
      <c r="L616" s="32" t="s">
        <v>1586</v>
      </c>
      <c r="M616" s="22">
        <v>4057962217072</v>
      </c>
      <c r="N616" s="20">
        <v>39.950000000000003</v>
      </c>
      <c r="O616" s="13" t="s">
        <v>28</v>
      </c>
      <c r="P616" s="20">
        <v>0.5</v>
      </c>
      <c r="Q616" s="84" t="s">
        <v>1587</v>
      </c>
      <c r="R616" s="84" t="s">
        <v>1591</v>
      </c>
      <c r="S616" s="84" t="str">
        <f>IF(T616="", "", IFERROR(VLOOKUP(T616, colorList!A:B,2,FALSE),""))</f>
        <v>fekete/rózsa arany</v>
      </c>
      <c r="T616" s="84" t="str">
        <f t="shared" si="29"/>
        <v>schwarz/roségold old</v>
      </c>
    </row>
    <row r="617" spans="1:20" ht="60" customHeight="1" x14ac:dyDescent="0.25">
      <c r="A617" s="71" t="s">
        <v>1592</v>
      </c>
      <c r="B617" s="4" t="str">
        <f t="shared" si="30"/>
        <v>D</v>
      </c>
      <c r="C617" s="4" t="str">
        <f t="shared" si="28"/>
        <v>D</v>
      </c>
      <c r="D617" s="84" t="s">
        <v>1491</v>
      </c>
      <c r="E617" s="71" t="s">
        <v>1593</v>
      </c>
      <c r="F617" s="71" t="s">
        <v>1594</v>
      </c>
      <c r="G617" s="71" t="s">
        <v>45</v>
      </c>
      <c r="H617" s="83" t="s">
        <v>24</v>
      </c>
      <c r="I617" s="71" t="s">
        <v>1494</v>
      </c>
      <c r="J617" s="71" t="s">
        <v>1495</v>
      </c>
      <c r="K617" s="71"/>
      <c r="L617" s="72" t="s">
        <v>1595</v>
      </c>
      <c r="M617" s="83">
        <v>4057962171473</v>
      </c>
      <c r="N617" s="71">
        <v>44.95</v>
      </c>
      <c r="O617" s="13" t="s">
        <v>28</v>
      </c>
      <c r="P617" s="71">
        <v>0.80100000000000005</v>
      </c>
      <c r="Q617" s="84" t="s">
        <v>1596</v>
      </c>
      <c r="R617" s="84" t="s">
        <v>149</v>
      </c>
      <c r="S617" s="84" t="str">
        <f>IF(T617="", "", IFERROR(VLOOKUP(T617, colorList!A:B,2,FALSE),""))</f>
        <v>fekete</v>
      </c>
      <c r="T617" s="84" t="str">
        <f t="shared" si="29"/>
        <v>schwarz</v>
      </c>
    </row>
    <row r="618" spans="1:20" ht="60" customHeight="1" x14ac:dyDescent="0.25">
      <c r="A618" s="71" t="s">
        <v>1597</v>
      </c>
      <c r="B618" s="4" t="str">
        <f t="shared" si="30"/>
        <v>D</v>
      </c>
      <c r="C618" s="4" t="str">
        <f t="shared" si="28"/>
        <v>D</v>
      </c>
      <c r="D618" s="84" t="s">
        <v>1491</v>
      </c>
      <c r="E618" s="71" t="s">
        <v>1593</v>
      </c>
      <c r="F618" s="71" t="s">
        <v>1598</v>
      </c>
      <c r="G618" s="71" t="s">
        <v>45</v>
      </c>
      <c r="H618" s="83" t="s">
        <v>24</v>
      </c>
      <c r="I618" s="71" t="s">
        <v>1494</v>
      </c>
      <c r="J618" s="71" t="s">
        <v>1495</v>
      </c>
      <c r="K618" s="71"/>
      <c r="L618" s="72" t="s">
        <v>1595</v>
      </c>
      <c r="M618" s="83">
        <v>4057962217058</v>
      </c>
      <c r="N618" s="71">
        <v>44.95</v>
      </c>
      <c r="O618" s="13" t="s">
        <v>28</v>
      </c>
      <c r="P618" s="71">
        <v>0.5</v>
      </c>
      <c r="Q618" s="84" t="s">
        <v>1596</v>
      </c>
      <c r="R618" s="84" t="s">
        <v>1599</v>
      </c>
      <c r="S618" s="84" t="str">
        <f>IF(T618="", "", IFERROR(VLOOKUP(T618, colorList!A:B,2,FALSE),""))</f>
        <v>gyöngyház</v>
      </c>
      <c r="T618" s="84" t="str">
        <f t="shared" si="29"/>
        <v>perlmutt</v>
      </c>
    </row>
    <row r="619" spans="1:20" ht="60" customHeight="1" x14ac:dyDescent="0.25">
      <c r="A619" s="74" t="s">
        <v>1600</v>
      </c>
      <c r="B619" s="4" t="str">
        <f t="shared" si="30"/>
        <v>D</v>
      </c>
      <c r="C619" s="4" t="str">
        <f t="shared" si="28"/>
        <v>D</v>
      </c>
      <c r="D619" s="84" t="s">
        <v>1583</v>
      </c>
      <c r="E619" s="74" t="s">
        <v>1593</v>
      </c>
      <c r="F619" s="74" t="s">
        <v>1601</v>
      </c>
      <c r="G619" s="74" t="s">
        <v>45</v>
      </c>
      <c r="H619" s="73" t="s">
        <v>24</v>
      </c>
      <c r="I619" s="74" t="s">
        <v>1494</v>
      </c>
      <c r="J619" s="74" t="s">
        <v>1495</v>
      </c>
      <c r="K619" s="74"/>
      <c r="L619" s="78" t="s">
        <v>1595</v>
      </c>
      <c r="M619" s="73">
        <v>4057962173200</v>
      </c>
      <c r="N619" s="74">
        <v>44.95</v>
      </c>
      <c r="O619" s="13" t="s">
        <v>28</v>
      </c>
      <c r="P619" s="74">
        <v>0.80100000000000005</v>
      </c>
      <c r="Q619" s="84" t="s">
        <v>1596</v>
      </c>
      <c r="R619" s="84" t="s">
        <v>250</v>
      </c>
      <c r="S619" s="84" t="str">
        <f>IF(T619="", "", IFERROR(VLOOKUP(T619, colorList!A:B,2,FALSE),""))</f>
        <v>fenyő zöld</v>
      </c>
      <c r="T619" s="84" t="str">
        <f t="shared" si="29"/>
        <v>tannengrün</v>
      </c>
    </row>
    <row r="620" spans="1:20" ht="60" customHeight="1" x14ac:dyDescent="0.25">
      <c r="A620" s="71" t="s">
        <v>1602</v>
      </c>
      <c r="B620" s="4" t="str">
        <f t="shared" si="30"/>
        <v>D</v>
      </c>
      <c r="C620" s="4" t="str">
        <f t="shared" si="28"/>
        <v>D</v>
      </c>
      <c r="D620" s="84" t="s">
        <v>1491</v>
      </c>
      <c r="E620" s="71" t="s">
        <v>1603</v>
      </c>
      <c r="F620" s="71" t="s">
        <v>1604</v>
      </c>
      <c r="G620" s="71" t="s">
        <v>45</v>
      </c>
      <c r="H620" s="83" t="s">
        <v>24</v>
      </c>
      <c r="I620" s="71" t="s">
        <v>1494</v>
      </c>
      <c r="J620" s="71" t="s">
        <v>1495</v>
      </c>
      <c r="K620" s="71"/>
      <c r="L620" s="72" t="s">
        <v>1605</v>
      </c>
      <c r="M620" s="83">
        <v>4057962172975</v>
      </c>
      <c r="N620" s="71">
        <v>39.950000000000003</v>
      </c>
      <c r="O620" s="13" t="s">
        <v>28</v>
      </c>
      <c r="P620" s="71">
        <v>0.80100000000000005</v>
      </c>
      <c r="Q620" s="84" t="s">
        <v>1606</v>
      </c>
      <c r="R620" s="84" t="s">
        <v>373</v>
      </c>
      <c r="S620" s="84" t="str">
        <f>IF(T620="", "", IFERROR(VLOOKUP(T620, colorList!A:B,2,FALSE),""))</f>
        <v>éjkék</v>
      </c>
      <c r="T620" s="84" t="str">
        <f t="shared" si="29"/>
        <v>nachtblau</v>
      </c>
    </row>
    <row r="621" spans="1:20" ht="60" customHeight="1" x14ac:dyDescent="0.25">
      <c r="A621" s="71" t="s">
        <v>1607</v>
      </c>
      <c r="B621" s="4" t="str">
        <f t="shared" si="30"/>
        <v>D</v>
      </c>
      <c r="C621" s="4" t="str">
        <f t="shared" si="28"/>
        <v>D</v>
      </c>
      <c r="D621" s="84" t="s">
        <v>1491</v>
      </c>
      <c r="E621" s="71" t="s">
        <v>1603</v>
      </c>
      <c r="F621" s="71" t="s">
        <v>1608</v>
      </c>
      <c r="G621" s="71" t="s">
        <v>45</v>
      </c>
      <c r="H621" s="83" t="s">
        <v>24</v>
      </c>
      <c r="I621" s="71" t="s">
        <v>1494</v>
      </c>
      <c r="J621" s="71" t="s">
        <v>1495</v>
      </c>
      <c r="K621" s="71"/>
      <c r="L621" s="72" t="s">
        <v>1605</v>
      </c>
      <c r="M621" s="83">
        <v>4057962172937</v>
      </c>
      <c r="N621" s="71">
        <v>39.950000000000003</v>
      </c>
      <c r="O621" s="13" t="s">
        <v>28</v>
      </c>
      <c r="P621" s="71">
        <v>0.80100000000000005</v>
      </c>
      <c r="Q621" s="84" t="s">
        <v>1606</v>
      </c>
      <c r="R621" s="84" t="s">
        <v>149</v>
      </c>
      <c r="S621" s="84" t="str">
        <f>IF(T621="", "", IFERROR(VLOOKUP(T621, colorList!A:B,2,FALSE),""))</f>
        <v>fekete</v>
      </c>
      <c r="T621" s="84" t="str">
        <f t="shared" si="29"/>
        <v>schwarz</v>
      </c>
    </row>
    <row r="622" spans="1:20" ht="60" customHeight="1" x14ac:dyDescent="0.25">
      <c r="A622" s="71" t="s">
        <v>1609</v>
      </c>
      <c r="B622" s="4" t="str">
        <f t="shared" si="30"/>
        <v>D</v>
      </c>
      <c r="C622" s="4" t="str">
        <f t="shared" si="28"/>
        <v>D</v>
      </c>
      <c r="D622" s="84" t="s">
        <v>1491</v>
      </c>
      <c r="E622" s="71" t="s">
        <v>1603</v>
      </c>
      <c r="F622" s="71" t="s">
        <v>1610</v>
      </c>
      <c r="G622" s="71" t="s">
        <v>45</v>
      </c>
      <c r="H622" s="83" t="s">
        <v>24</v>
      </c>
      <c r="I622" s="71" t="s">
        <v>1494</v>
      </c>
      <c r="J622" s="71" t="s">
        <v>1495</v>
      </c>
      <c r="K622" s="71"/>
      <c r="L622" s="72" t="s">
        <v>1605</v>
      </c>
      <c r="M622" s="83">
        <v>4057962172951</v>
      </c>
      <c r="N622" s="71">
        <v>39.950000000000003</v>
      </c>
      <c r="O622" s="13" t="s">
        <v>28</v>
      </c>
      <c r="P622" s="71">
        <v>0.80100000000000005</v>
      </c>
      <c r="Q622" s="84" t="s">
        <v>1606</v>
      </c>
      <c r="R622" s="84" t="s">
        <v>1611</v>
      </c>
      <c r="S622" s="84" t="str">
        <f>IF(T622="", "", IFERROR(VLOOKUP(T622, colorList!A:B,2,FALSE),""))</f>
        <v>ocean</v>
      </c>
      <c r="T622" s="84" t="str">
        <f t="shared" si="29"/>
        <v>ocean</v>
      </c>
    </row>
    <row r="623" spans="1:20" ht="60" customHeight="1" x14ac:dyDescent="0.25">
      <c r="A623" s="71" t="s">
        <v>1612</v>
      </c>
      <c r="B623" s="4" t="str">
        <f t="shared" si="30"/>
        <v>D</v>
      </c>
      <c r="C623" s="4" t="str">
        <f t="shared" si="28"/>
        <v>D</v>
      </c>
      <c r="D623" s="84" t="s">
        <v>1491</v>
      </c>
      <c r="E623" s="71" t="s">
        <v>1603</v>
      </c>
      <c r="F623" s="71" t="s">
        <v>1613</v>
      </c>
      <c r="G623" s="71" t="s">
        <v>45</v>
      </c>
      <c r="H623" s="83" t="s">
        <v>24</v>
      </c>
      <c r="I623" s="71" t="s">
        <v>1494</v>
      </c>
      <c r="J623" s="71" t="s">
        <v>1495</v>
      </c>
      <c r="K623" s="71"/>
      <c r="L623" s="72" t="s">
        <v>1605</v>
      </c>
      <c r="M623" s="83">
        <v>4057962172999</v>
      </c>
      <c r="N623" s="71">
        <v>39.950000000000003</v>
      </c>
      <c r="O623" s="13" t="s">
        <v>28</v>
      </c>
      <c r="P623" s="71">
        <v>0.80100000000000005</v>
      </c>
      <c r="Q623" s="84" t="s">
        <v>1606</v>
      </c>
      <c r="R623" s="84" t="s">
        <v>1614</v>
      </c>
      <c r="S623" s="84" t="str">
        <f>IF(T623="", "", IFERROR(VLOOKUP(T623, colorList!A:B,2,FALSE),""))</f>
        <v>áfonya</v>
      </c>
      <c r="T623" s="84" t="str">
        <f t="shared" si="29"/>
        <v>cranberry</v>
      </c>
    </row>
    <row r="624" spans="1:20" ht="60" customHeight="1" x14ac:dyDescent="0.25">
      <c r="A624" s="4" t="s">
        <v>1615</v>
      </c>
      <c r="B624" s="4" t="str">
        <f t="shared" si="30"/>
        <v>D</v>
      </c>
      <c r="C624" s="4" t="str">
        <f t="shared" si="28"/>
        <v>D</v>
      </c>
      <c r="D624" s="84" t="s">
        <v>1491</v>
      </c>
      <c r="E624" s="4" t="s">
        <v>1616</v>
      </c>
      <c r="F624" s="4" t="s">
        <v>1617</v>
      </c>
      <c r="G624" s="15" t="s">
        <v>45</v>
      </c>
      <c r="H624" s="16" t="s">
        <v>24</v>
      </c>
      <c r="I624" s="15" t="s">
        <v>1494</v>
      </c>
      <c r="J624" s="18" t="s">
        <v>1495</v>
      </c>
      <c r="K624" s="15"/>
      <c r="L624" s="1" t="s">
        <v>1618</v>
      </c>
      <c r="M624" s="16">
        <v>4057962227040</v>
      </c>
      <c r="N624" s="15">
        <v>59.95</v>
      </c>
      <c r="O624" s="13" t="s">
        <v>28</v>
      </c>
      <c r="P624" s="15">
        <v>0.79700000000000004</v>
      </c>
      <c r="Q624" s="84" t="s">
        <v>1619</v>
      </c>
      <c r="R624" s="84" t="s">
        <v>1620</v>
      </c>
      <c r="S624" s="84" t="str">
        <f>IF(T624="", "", IFERROR(VLOOKUP(T624, colorList!A:B,2,FALSE),""))</f>
        <v>krétakék</v>
      </c>
      <c r="T624" s="84" t="str">
        <f t="shared" si="29"/>
        <v>kreideblau</v>
      </c>
    </row>
    <row r="625" spans="1:20" ht="60" customHeight="1" x14ac:dyDescent="0.25">
      <c r="A625" s="17" t="s">
        <v>1621</v>
      </c>
      <c r="B625" s="4" t="str">
        <f t="shared" si="30"/>
        <v>D</v>
      </c>
      <c r="C625" s="4" t="str">
        <f t="shared" si="28"/>
        <v>D</v>
      </c>
      <c r="D625" s="84" t="s">
        <v>1491</v>
      </c>
      <c r="E625" s="17" t="s">
        <v>1622</v>
      </c>
      <c r="F625" s="17" t="s">
        <v>1623</v>
      </c>
      <c r="G625" s="18" t="s">
        <v>45</v>
      </c>
      <c r="H625" s="19" t="s">
        <v>24</v>
      </c>
      <c r="I625" s="18" t="s">
        <v>1494</v>
      </c>
      <c r="J625" s="18" t="s">
        <v>1495</v>
      </c>
      <c r="K625" s="18"/>
      <c r="L625" s="8" t="s">
        <v>1624</v>
      </c>
      <c r="M625" s="19">
        <v>4057962201019</v>
      </c>
      <c r="N625" s="18">
        <v>39.950000000000003</v>
      </c>
      <c r="O625" s="13" t="s">
        <v>28</v>
      </c>
      <c r="P625" s="18">
        <v>0.79300000000000004</v>
      </c>
      <c r="Q625" s="84" t="s">
        <v>1625</v>
      </c>
      <c r="R625" s="84" t="s">
        <v>1626</v>
      </c>
      <c r="S625" s="84" t="str">
        <f>IF(T625="", "", IFERROR(VLOOKUP(T625, colorList!A:B,2,FALSE),""))</f>
        <v>éjkék/fehér</v>
      </c>
      <c r="T625" s="84" t="str">
        <f t="shared" si="29"/>
        <v>nachtblau/weiß</v>
      </c>
    </row>
    <row r="626" spans="1:20" ht="60" customHeight="1" x14ac:dyDescent="0.25">
      <c r="A626" s="17" t="s">
        <v>1627</v>
      </c>
      <c r="B626" s="4" t="str">
        <f t="shared" si="30"/>
        <v>D</v>
      </c>
      <c r="C626" s="4" t="str">
        <f t="shared" si="28"/>
        <v>D</v>
      </c>
      <c r="D626" s="84" t="s">
        <v>1491</v>
      </c>
      <c r="E626" s="17" t="s">
        <v>1622</v>
      </c>
      <c r="F626" s="17" t="s">
        <v>1628</v>
      </c>
      <c r="G626" s="18" t="s">
        <v>45</v>
      </c>
      <c r="H626" s="19" t="s">
        <v>24</v>
      </c>
      <c r="I626" s="18" t="s">
        <v>1494</v>
      </c>
      <c r="J626" s="18" t="s">
        <v>1495</v>
      </c>
      <c r="K626" s="18"/>
      <c r="L626" s="8" t="s">
        <v>1624</v>
      </c>
      <c r="M626" s="19">
        <v>4057962200937</v>
      </c>
      <c r="N626" s="18">
        <v>39.950000000000003</v>
      </c>
      <c r="O626" s="13" t="s">
        <v>28</v>
      </c>
      <c r="P626" s="18">
        <v>0.79300000000000004</v>
      </c>
      <c r="Q626" s="84" t="s">
        <v>1629</v>
      </c>
      <c r="R626" s="84" t="s">
        <v>226</v>
      </c>
      <c r="S626" s="84" t="str">
        <f>IF(T626="", "", IFERROR(VLOOKUP(T626, colorList!A:B,2,FALSE),""))</f>
        <v>fehér</v>
      </c>
      <c r="T626" s="84" t="str">
        <f t="shared" si="29"/>
        <v>weiß</v>
      </c>
    </row>
    <row r="627" spans="1:20" ht="60" customHeight="1" x14ac:dyDescent="0.25">
      <c r="A627" s="17" t="s">
        <v>1630</v>
      </c>
      <c r="B627" s="4" t="str">
        <f t="shared" si="30"/>
        <v>D</v>
      </c>
      <c r="C627" s="4" t="str">
        <f t="shared" si="28"/>
        <v>D</v>
      </c>
      <c r="D627" s="84" t="s">
        <v>1491</v>
      </c>
      <c r="E627" s="17" t="s">
        <v>1622</v>
      </c>
      <c r="F627" s="17" t="s">
        <v>1631</v>
      </c>
      <c r="G627" s="18" t="s">
        <v>45</v>
      </c>
      <c r="H627" s="19" t="s">
        <v>24</v>
      </c>
      <c r="I627" s="18" t="s">
        <v>1494</v>
      </c>
      <c r="J627" s="18" t="s">
        <v>1495</v>
      </c>
      <c r="K627" s="18"/>
      <c r="L627" s="8" t="s">
        <v>1624</v>
      </c>
      <c r="M627" s="19">
        <v>4057962200975</v>
      </c>
      <c r="N627" s="18">
        <v>39.950000000000003</v>
      </c>
      <c r="O627" s="13" t="s">
        <v>28</v>
      </c>
      <c r="P627" s="18">
        <v>0.78100000000000003</v>
      </c>
      <c r="Q627" s="84" t="s">
        <v>1632</v>
      </c>
      <c r="R627" s="84" t="s">
        <v>1633</v>
      </c>
      <c r="S627" s="84" t="str">
        <f>IF(T627="", "", IFERROR(VLOOKUP(T627, colorList!A:B,2,FALSE),""))</f>
        <v>fekete/fekete</v>
      </c>
      <c r="T627" s="84" t="str">
        <f t="shared" si="29"/>
        <v>schwarz/schwarz</v>
      </c>
    </row>
    <row r="628" spans="1:20" ht="60" customHeight="1" x14ac:dyDescent="0.25">
      <c r="A628" s="17" t="s">
        <v>1634</v>
      </c>
      <c r="B628" s="4" t="str">
        <f t="shared" si="30"/>
        <v>D</v>
      </c>
      <c r="C628" s="4" t="str">
        <f t="shared" si="28"/>
        <v>D</v>
      </c>
      <c r="D628" s="84" t="s">
        <v>1491</v>
      </c>
      <c r="E628" s="17" t="s">
        <v>1622</v>
      </c>
      <c r="F628" s="17" t="s">
        <v>1635</v>
      </c>
      <c r="G628" s="18" t="s">
        <v>45</v>
      </c>
      <c r="H628" s="19" t="s">
        <v>24</v>
      </c>
      <c r="I628" s="18" t="s">
        <v>1494</v>
      </c>
      <c r="J628" s="18" t="s">
        <v>1495</v>
      </c>
      <c r="K628" s="18"/>
      <c r="L628" s="8" t="s">
        <v>1624</v>
      </c>
      <c r="M628" s="19">
        <v>4057962201033</v>
      </c>
      <c r="N628" s="18">
        <v>39.950000000000003</v>
      </c>
      <c r="O628" s="13" t="s">
        <v>28</v>
      </c>
      <c r="P628" s="18">
        <v>0.79300000000000004</v>
      </c>
      <c r="Q628" s="84" t="s">
        <v>1636</v>
      </c>
      <c r="R628" s="84" t="s">
        <v>1637</v>
      </c>
      <c r="S628" s="84" t="str">
        <f>IF(T628="", "", IFERROR(VLOOKUP(T628, colorList!A:B,2,FALSE),""))</f>
        <v>szürke/fekete</v>
      </c>
      <c r="T628" s="84" t="str">
        <f t="shared" si="29"/>
        <v>grau/schwarz</v>
      </c>
    </row>
    <row r="629" spans="1:20" ht="60" customHeight="1" x14ac:dyDescent="0.25">
      <c r="A629" s="3" t="s">
        <v>1638</v>
      </c>
      <c r="B629" s="4" t="str">
        <f t="shared" si="30"/>
        <v>D</v>
      </c>
      <c r="C629" s="4" t="str">
        <f t="shared" si="28"/>
        <v>D</v>
      </c>
      <c r="D629" s="84" t="s">
        <v>1491</v>
      </c>
      <c r="E629" s="3" t="s">
        <v>1639</v>
      </c>
      <c r="F629" s="3" t="s">
        <v>1640</v>
      </c>
      <c r="G629" s="13" t="s">
        <v>45</v>
      </c>
      <c r="H629" s="14" t="s">
        <v>24</v>
      </c>
      <c r="I629" s="13" t="s">
        <v>1494</v>
      </c>
      <c r="J629" s="18" t="s">
        <v>1495</v>
      </c>
      <c r="K629" s="13"/>
      <c r="L629" s="5" t="s">
        <v>1641</v>
      </c>
      <c r="M629" s="14">
        <v>4057962206793</v>
      </c>
      <c r="N629" s="13">
        <v>47.95</v>
      </c>
      <c r="O629" s="13" t="s">
        <v>28</v>
      </c>
      <c r="P629" s="13">
        <v>0.79300000000000004</v>
      </c>
      <c r="Q629" s="84" t="s">
        <v>1642</v>
      </c>
      <c r="R629" s="84" t="s">
        <v>373</v>
      </c>
      <c r="S629" s="84" t="str">
        <f>IF(T629="", "", IFERROR(VLOOKUP(T629, colorList!A:B,2,FALSE),""))</f>
        <v>éjkék</v>
      </c>
      <c r="T629" s="84" t="str">
        <f t="shared" si="29"/>
        <v>nachtblau</v>
      </c>
    </row>
    <row r="630" spans="1:20" ht="60" customHeight="1" x14ac:dyDescent="0.25">
      <c r="A630" s="3" t="s">
        <v>1643</v>
      </c>
      <c r="B630" s="4" t="str">
        <f t="shared" si="30"/>
        <v>D</v>
      </c>
      <c r="C630" s="4" t="str">
        <f t="shared" si="28"/>
        <v>D</v>
      </c>
      <c r="D630" s="84" t="s">
        <v>1491</v>
      </c>
      <c r="E630" s="3" t="s">
        <v>1639</v>
      </c>
      <c r="F630" s="3" t="s">
        <v>1644</v>
      </c>
      <c r="G630" s="13" t="s">
        <v>45</v>
      </c>
      <c r="H630" s="14" t="s">
        <v>24</v>
      </c>
      <c r="I630" s="13" t="s">
        <v>1494</v>
      </c>
      <c r="J630" s="18" t="s">
        <v>1495</v>
      </c>
      <c r="K630" s="13"/>
      <c r="L630" s="5" t="s">
        <v>1641</v>
      </c>
      <c r="M630" s="14">
        <v>4057962227484</v>
      </c>
      <c r="N630" s="13">
        <v>47.95</v>
      </c>
      <c r="O630" s="13" t="s">
        <v>28</v>
      </c>
      <c r="P630" s="13">
        <v>0.79300000000000004</v>
      </c>
      <c r="Q630" s="84" t="s">
        <v>1642</v>
      </c>
      <c r="R630" s="84" t="s">
        <v>1645</v>
      </c>
      <c r="S630" s="84" t="str">
        <f>IF(T630="", "", IFERROR(VLOOKUP(T630, colorList!A:B,2,FALSE),""))</f>
        <v>alpesi kék</v>
      </c>
      <c r="T630" s="84" t="str">
        <f t="shared" si="29"/>
        <v>alpenblau</v>
      </c>
    </row>
    <row r="631" spans="1:20" ht="60" customHeight="1" x14ac:dyDescent="0.25">
      <c r="A631" s="3" t="s">
        <v>1646</v>
      </c>
      <c r="B631" s="4" t="str">
        <f t="shared" si="30"/>
        <v>D</v>
      </c>
      <c r="C631" s="4" t="str">
        <f t="shared" si="28"/>
        <v>D</v>
      </c>
      <c r="D631" s="84" t="s">
        <v>1491</v>
      </c>
      <c r="E631" s="3" t="s">
        <v>1639</v>
      </c>
      <c r="F631" s="3" t="s">
        <v>1647</v>
      </c>
      <c r="G631" s="13" t="s">
        <v>45</v>
      </c>
      <c r="H631" s="14" t="s">
        <v>24</v>
      </c>
      <c r="I631" s="13" t="s">
        <v>1494</v>
      </c>
      <c r="J631" s="18" t="s">
        <v>1495</v>
      </c>
      <c r="K631" s="13"/>
      <c r="L631" s="5" t="s">
        <v>1641</v>
      </c>
      <c r="M631" s="14">
        <v>4057962227507</v>
      </c>
      <c r="N631" s="13">
        <v>47.95</v>
      </c>
      <c r="O631" s="13" t="s">
        <v>28</v>
      </c>
      <c r="P631" s="13">
        <v>0.79300000000000004</v>
      </c>
      <c r="Q631" s="84" t="s">
        <v>1642</v>
      </c>
      <c r="R631" s="84" t="s">
        <v>1648</v>
      </c>
      <c r="S631" s="84" t="str">
        <f>IF(T631="", "", IFERROR(VLOOKUP(T631, colorList!A:B,2,FALSE),""))</f>
        <v>hibiszkusz</v>
      </c>
      <c r="T631" s="84" t="str">
        <f t="shared" si="29"/>
        <v>hibiskus</v>
      </c>
    </row>
    <row r="632" spans="1:20" ht="60" customHeight="1" x14ac:dyDescent="0.25">
      <c r="A632" s="3" t="s">
        <v>1649</v>
      </c>
      <c r="B632" s="4" t="str">
        <f t="shared" si="30"/>
        <v>D</v>
      </c>
      <c r="C632" s="4" t="str">
        <f t="shared" si="28"/>
        <v>D</v>
      </c>
      <c r="D632" s="84" t="s">
        <v>1491</v>
      </c>
      <c r="E632" s="3" t="s">
        <v>1650</v>
      </c>
      <c r="F632" s="3" t="s">
        <v>1651</v>
      </c>
      <c r="G632" s="13" t="s">
        <v>45</v>
      </c>
      <c r="H632" s="14" t="s">
        <v>24</v>
      </c>
      <c r="I632" s="13" t="s">
        <v>1494</v>
      </c>
      <c r="J632" s="13" t="s">
        <v>1495</v>
      </c>
      <c r="K632" s="13"/>
      <c r="L632" s="2" t="s">
        <v>1652</v>
      </c>
      <c r="M632" s="14">
        <v>4057962214286</v>
      </c>
      <c r="N632" s="13">
        <v>44.95</v>
      </c>
      <c r="O632" s="13" t="s">
        <v>28</v>
      </c>
      <c r="P632" s="13">
        <v>0.5</v>
      </c>
      <c r="Q632" s="84" t="s">
        <v>1653</v>
      </c>
      <c r="R632" s="84" t="s">
        <v>373</v>
      </c>
      <c r="S632" s="84" t="str">
        <f>IF(T632="", "", IFERROR(VLOOKUP(T632, colorList!A:B,2,FALSE),""))</f>
        <v>éjkék</v>
      </c>
      <c r="T632" s="84" t="str">
        <f t="shared" si="29"/>
        <v>nachtblau</v>
      </c>
    </row>
    <row r="633" spans="1:20" ht="60" customHeight="1" x14ac:dyDescent="0.25">
      <c r="A633" s="3" t="s">
        <v>1654</v>
      </c>
      <c r="B633" s="4" t="str">
        <f t="shared" si="30"/>
        <v>D</v>
      </c>
      <c r="C633" s="4" t="str">
        <f t="shared" si="28"/>
        <v>D</v>
      </c>
      <c r="D633" s="84" t="s">
        <v>1491</v>
      </c>
      <c r="E633" s="3" t="s">
        <v>1650</v>
      </c>
      <c r="F633" s="3" t="s">
        <v>1655</v>
      </c>
      <c r="G633" s="13" t="s">
        <v>45</v>
      </c>
      <c r="H633" s="14" t="s">
        <v>24</v>
      </c>
      <c r="I633" s="13" t="s">
        <v>1494</v>
      </c>
      <c r="J633" s="13" t="s">
        <v>1495</v>
      </c>
      <c r="K633" s="13"/>
      <c r="L633" s="2" t="s">
        <v>1652</v>
      </c>
      <c r="M633" s="14">
        <v>4057962230941</v>
      </c>
      <c r="N633" s="13">
        <v>44.95</v>
      </c>
      <c r="O633" s="13" t="s">
        <v>28</v>
      </c>
      <c r="P633" s="13">
        <v>0.5</v>
      </c>
      <c r="Q633" s="84" t="s">
        <v>1653</v>
      </c>
      <c r="R633" s="84" t="s">
        <v>149</v>
      </c>
      <c r="S633" s="84" t="str">
        <f>IF(T633="", "", IFERROR(VLOOKUP(T633, colorList!A:B,2,FALSE),""))</f>
        <v>fekete</v>
      </c>
      <c r="T633" s="84" t="str">
        <f t="shared" si="29"/>
        <v>schwarz</v>
      </c>
    </row>
    <row r="634" spans="1:20" ht="60" customHeight="1" x14ac:dyDescent="0.25">
      <c r="A634" s="17" t="s">
        <v>1656</v>
      </c>
      <c r="B634" s="4" t="str">
        <f t="shared" si="30"/>
        <v>D</v>
      </c>
      <c r="C634" s="4" t="str">
        <f t="shared" si="28"/>
        <v>D</v>
      </c>
      <c r="D634" s="84" t="s">
        <v>1491</v>
      </c>
      <c r="E634" s="17" t="s">
        <v>1657</v>
      </c>
      <c r="F634" s="17" t="s">
        <v>1658</v>
      </c>
      <c r="G634" s="18" t="s">
        <v>45</v>
      </c>
      <c r="H634" s="19" t="s">
        <v>24</v>
      </c>
      <c r="I634" s="18" t="s">
        <v>1494</v>
      </c>
      <c r="J634" s="18" t="s">
        <v>1495</v>
      </c>
      <c r="K634" s="18"/>
      <c r="L634" s="8" t="s">
        <v>1659</v>
      </c>
      <c r="M634" s="19">
        <v>4057962222076</v>
      </c>
      <c r="N634" s="18">
        <v>44.95</v>
      </c>
      <c r="O634" s="13" t="s">
        <v>28</v>
      </c>
      <c r="P634" s="18">
        <v>0.5</v>
      </c>
      <c r="Q634" s="84" t="s">
        <v>1660</v>
      </c>
      <c r="R634" s="84" t="s">
        <v>373</v>
      </c>
      <c r="S634" s="84" t="str">
        <f>IF(T634="", "", IFERROR(VLOOKUP(T634, colorList!A:B,2,FALSE),""))</f>
        <v>éjkék</v>
      </c>
      <c r="T634" s="84" t="str">
        <f t="shared" si="29"/>
        <v>nachtblau</v>
      </c>
    </row>
    <row r="635" spans="1:20" ht="60" customHeight="1" x14ac:dyDescent="0.25">
      <c r="A635" s="3" t="s">
        <v>1661</v>
      </c>
      <c r="B635" s="4" t="str">
        <f t="shared" si="30"/>
        <v>D</v>
      </c>
      <c r="C635" s="4" t="str">
        <f t="shared" si="28"/>
        <v>D</v>
      </c>
      <c r="D635" s="84" t="s">
        <v>1491</v>
      </c>
      <c r="E635" s="3" t="s">
        <v>1662</v>
      </c>
      <c r="F635" s="3" t="s">
        <v>1663</v>
      </c>
      <c r="G635" s="13" t="s">
        <v>45</v>
      </c>
      <c r="H635" s="14" t="s">
        <v>24</v>
      </c>
      <c r="I635" s="13" t="s">
        <v>1494</v>
      </c>
      <c r="J635" s="13" t="s">
        <v>1495</v>
      </c>
      <c r="K635" s="13"/>
      <c r="L635" s="2" t="s">
        <v>1664</v>
      </c>
      <c r="M635" s="14">
        <v>4057962227675</v>
      </c>
      <c r="N635" s="13">
        <v>49.95</v>
      </c>
      <c r="O635" s="13" t="s">
        <v>28</v>
      </c>
      <c r="P635" s="13">
        <v>0.49099999999999999</v>
      </c>
      <c r="Q635" s="84" t="s">
        <v>1665</v>
      </c>
      <c r="R635" s="84" t="s">
        <v>373</v>
      </c>
      <c r="S635" s="84" t="str">
        <f>IF(T635="", "", IFERROR(VLOOKUP(T635, colorList!A:B,2,FALSE),""))</f>
        <v>éjkék</v>
      </c>
      <c r="T635" s="84" t="str">
        <f t="shared" si="29"/>
        <v>nachtblau</v>
      </c>
    </row>
    <row r="636" spans="1:20" ht="60" customHeight="1" x14ac:dyDescent="0.25">
      <c r="A636" s="3" t="s">
        <v>1666</v>
      </c>
      <c r="B636" s="4" t="str">
        <f t="shared" si="30"/>
        <v>D</v>
      </c>
      <c r="C636" s="4" t="str">
        <f t="shared" si="28"/>
        <v>D</v>
      </c>
      <c r="D636" s="84" t="s">
        <v>1491</v>
      </c>
      <c r="E636" s="3" t="s">
        <v>1662</v>
      </c>
      <c r="F636" s="3" t="s">
        <v>1667</v>
      </c>
      <c r="G636" s="13" t="s">
        <v>45</v>
      </c>
      <c r="H636" s="14" t="s">
        <v>24</v>
      </c>
      <c r="I636" s="13" t="s">
        <v>1494</v>
      </c>
      <c r="J636" s="13" t="s">
        <v>1495</v>
      </c>
      <c r="K636" s="13"/>
      <c r="L636" s="2" t="s">
        <v>1664</v>
      </c>
      <c r="M636" s="14">
        <v>4057962230965</v>
      </c>
      <c r="N636" s="13">
        <v>49.95</v>
      </c>
      <c r="O636" s="13" t="s">
        <v>28</v>
      </c>
      <c r="P636" s="13">
        <v>0.49099999999999999</v>
      </c>
      <c r="Q636" s="84" t="s">
        <v>1665</v>
      </c>
      <c r="R636" s="84" t="s">
        <v>149</v>
      </c>
      <c r="S636" s="84" t="str">
        <f>IF(T636="", "", IFERROR(VLOOKUP(T636, colorList!A:B,2,FALSE),""))</f>
        <v>fekete</v>
      </c>
      <c r="T636" s="84" t="str">
        <f t="shared" si="29"/>
        <v>schwarz</v>
      </c>
    </row>
    <row r="637" spans="1:20" ht="60" customHeight="1" x14ac:dyDescent="0.25">
      <c r="A637" s="3" t="s">
        <v>1668</v>
      </c>
      <c r="B637" s="4" t="str">
        <f t="shared" si="30"/>
        <v>D</v>
      </c>
      <c r="C637" s="4" t="str">
        <f t="shared" si="28"/>
        <v>D</v>
      </c>
      <c r="D637" s="84" t="s">
        <v>1491</v>
      </c>
      <c r="E637" s="3" t="s">
        <v>1662</v>
      </c>
      <c r="F637" s="3" t="s">
        <v>1669</v>
      </c>
      <c r="G637" s="13" t="s">
        <v>45</v>
      </c>
      <c r="H637" s="14" t="s">
        <v>24</v>
      </c>
      <c r="I637" s="13" t="s">
        <v>1494</v>
      </c>
      <c r="J637" s="13" t="s">
        <v>1495</v>
      </c>
      <c r="K637" s="13"/>
      <c r="L637" s="2" t="s">
        <v>1664</v>
      </c>
      <c r="M637" s="14">
        <v>4057962226746</v>
      </c>
      <c r="N637" s="13">
        <v>49.95</v>
      </c>
      <c r="O637" s="13" t="s">
        <v>28</v>
      </c>
      <c r="P637" s="13">
        <v>0.49099999999999999</v>
      </c>
      <c r="Q637" s="84" t="s">
        <v>1665</v>
      </c>
      <c r="R637" s="84" t="s">
        <v>1645</v>
      </c>
      <c r="S637" s="84" t="str">
        <f>IF(T637="", "", IFERROR(VLOOKUP(T637, colorList!A:B,2,FALSE),""))</f>
        <v>alpesi kék</v>
      </c>
      <c r="T637" s="84" t="str">
        <f t="shared" si="29"/>
        <v>alpenblau</v>
      </c>
    </row>
    <row r="638" spans="1:20" ht="60" customHeight="1" x14ac:dyDescent="0.25">
      <c r="A638" s="4" t="s">
        <v>1670</v>
      </c>
      <c r="B638" s="4" t="str">
        <f t="shared" si="30"/>
        <v>D</v>
      </c>
      <c r="C638" s="4" t="str">
        <f t="shared" si="28"/>
        <v>D</v>
      </c>
      <c r="D638" s="84" t="s">
        <v>1491</v>
      </c>
      <c r="E638" s="4" t="s">
        <v>1671</v>
      </c>
      <c r="F638" s="4" t="s">
        <v>1672</v>
      </c>
      <c r="G638" s="15" t="s">
        <v>45</v>
      </c>
      <c r="H638" s="16" t="s">
        <v>24</v>
      </c>
      <c r="I638" s="15" t="s">
        <v>1494</v>
      </c>
      <c r="J638" s="15" t="s">
        <v>1495</v>
      </c>
      <c r="K638" s="15"/>
      <c r="L638" s="1" t="s">
        <v>1673</v>
      </c>
      <c r="M638" s="16">
        <v>4057962227705</v>
      </c>
      <c r="N638" s="15">
        <v>49.95</v>
      </c>
      <c r="O638" s="13" t="s">
        <v>28</v>
      </c>
      <c r="P638" s="15">
        <v>0.49099999999999999</v>
      </c>
      <c r="Q638" s="84" t="s">
        <v>1674</v>
      </c>
      <c r="R638" s="84" t="s">
        <v>373</v>
      </c>
      <c r="S638" s="84" t="str">
        <f>IF(T638="", "", IFERROR(VLOOKUP(T638, colorList!A:B,2,FALSE),""))</f>
        <v>éjkék</v>
      </c>
      <c r="T638" s="84" t="str">
        <f t="shared" si="29"/>
        <v>nachtblau</v>
      </c>
    </row>
    <row r="639" spans="1:20" ht="60" customHeight="1" x14ac:dyDescent="0.25">
      <c r="A639" s="4" t="s">
        <v>1675</v>
      </c>
      <c r="B639" s="4" t="str">
        <f t="shared" si="30"/>
        <v>D</v>
      </c>
      <c r="C639" s="4" t="str">
        <f t="shared" si="28"/>
        <v>D</v>
      </c>
      <c r="D639" s="84" t="s">
        <v>1491</v>
      </c>
      <c r="E639" s="4" t="s">
        <v>1671</v>
      </c>
      <c r="F639" s="4" t="s">
        <v>1676</v>
      </c>
      <c r="G639" s="15" t="s">
        <v>45</v>
      </c>
      <c r="H639" s="16" t="s">
        <v>24</v>
      </c>
      <c r="I639" s="15" t="s">
        <v>1494</v>
      </c>
      <c r="J639" s="15" t="s">
        <v>1495</v>
      </c>
      <c r="K639" s="15"/>
      <c r="L639" s="1" t="s">
        <v>1673</v>
      </c>
      <c r="M639" s="16">
        <v>4057962230842</v>
      </c>
      <c r="N639" s="15">
        <v>49.95</v>
      </c>
      <c r="O639" s="13" t="s">
        <v>28</v>
      </c>
      <c r="P639" s="15">
        <v>0.49099999999999999</v>
      </c>
      <c r="Q639" s="84" t="s">
        <v>1674</v>
      </c>
      <c r="R639" s="84" t="s">
        <v>149</v>
      </c>
      <c r="S639" s="84" t="str">
        <f>IF(T639="", "", IFERROR(VLOOKUP(T639, colorList!A:B,2,FALSE),""))</f>
        <v>fekete</v>
      </c>
      <c r="T639" s="84" t="str">
        <f t="shared" si="29"/>
        <v>schwarz</v>
      </c>
    </row>
    <row r="640" spans="1:20" ht="60" customHeight="1" x14ac:dyDescent="0.25">
      <c r="A640" s="4" t="s">
        <v>1677</v>
      </c>
      <c r="B640" s="4" t="str">
        <f t="shared" si="30"/>
        <v>D</v>
      </c>
      <c r="C640" s="4" t="str">
        <f t="shared" si="28"/>
        <v>D</v>
      </c>
      <c r="D640" s="84" t="s">
        <v>1491</v>
      </c>
      <c r="E640" s="4" t="s">
        <v>1671</v>
      </c>
      <c r="F640" s="4" t="s">
        <v>1678</v>
      </c>
      <c r="G640" s="15" t="s">
        <v>45</v>
      </c>
      <c r="H640" s="16" t="s">
        <v>24</v>
      </c>
      <c r="I640" s="15" t="s">
        <v>1494</v>
      </c>
      <c r="J640" s="15" t="s">
        <v>1495</v>
      </c>
      <c r="K640" s="15"/>
      <c r="L640" s="1" t="s">
        <v>1673</v>
      </c>
      <c r="M640" s="16">
        <v>4057962226760</v>
      </c>
      <c r="N640" s="15">
        <v>49.95</v>
      </c>
      <c r="O640" s="13" t="s">
        <v>28</v>
      </c>
      <c r="P640" s="15">
        <v>0.49099999999999999</v>
      </c>
      <c r="Q640" s="84" t="s">
        <v>1674</v>
      </c>
      <c r="R640" s="84" t="s">
        <v>1648</v>
      </c>
      <c r="S640" s="84" t="str">
        <f>IF(T640="", "", IFERROR(VLOOKUP(T640, colorList!A:B,2,FALSE),""))</f>
        <v>hibiszkusz</v>
      </c>
      <c r="T640" s="84" t="str">
        <f t="shared" si="29"/>
        <v>hibiskus</v>
      </c>
    </row>
    <row r="641" spans="1:20" ht="60" customHeight="1" x14ac:dyDescent="0.25">
      <c r="A641" s="23" t="s">
        <v>1679</v>
      </c>
      <c r="B641" s="4" t="str">
        <f t="shared" si="30"/>
        <v>12</v>
      </c>
      <c r="C641" s="4" t="str">
        <f t="shared" si="28"/>
        <v>12</v>
      </c>
      <c r="D641" s="84">
        <v>12</v>
      </c>
      <c r="E641" s="23" t="s">
        <v>1680</v>
      </c>
      <c r="F641" s="23" t="s">
        <v>1681</v>
      </c>
      <c r="G641" s="24" t="s">
        <v>45</v>
      </c>
      <c r="H641" s="25" t="s">
        <v>24</v>
      </c>
      <c r="I641" s="24" t="s">
        <v>25</v>
      </c>
      <c r="J641" s="24" t="s">
        <v>1682</v>
      </c>
      <c r="K641" s="24"/>
      <c r="L641" s="9" t="s">
        <v>1683</v>
      </c>
      <c r="M641" s="25">
        <v>4057962124257</v>
      </c>
      <c r="N641" s="24">
        <v>29.95</v>
      </c>
      <c r="O641" s="13" t="s">
        <v>28</v>
      </c>
      <c r="P641" s="24">
        <v>0.34010000000000001</v>
      </c>
      <c r="Q641" s="84" t="s">
        <v>1684</v>
      </c>
      <c r="R641" s="84"/>
      <c r="S641" s="84" t="str">
        <f>IF(T641="", "", IFERROR(VLOOKUP(T641, colorList!A:B,2,FALSE),""))</f>
        <v/>
      </c>
      <c r="T641" s="84" t="str">
        <f t="shared" si="29"/>
        <v/>
      </c>
    </row>
    <row r="642" spans="1:20" ht="60" customHeight="1" x14ac:dyDescent="0.25">
      <c r="A642" s="23" t="s">
        <v>1685</v>
      </c>
      <c r="B642" s="4" t="str">
        <f t="shared" si="30"/>
        <v>13</v>
      </c>
      <c r="C642" s="4" t="str">
        <f t="shared" ref="C642:C705" si="31">IF(ISBLANK(D642),"",TRIM(D642))</f>
        <v>13</v>
      </c>
      <c r="D642" s="84">
        <v>13</v>
      </c>
      <c r="E642" s="23" t="s">
        <v>1680</v>
      </c>
      <c r="F642" s="23" t="s">
        <v>1686</v>
      </c>
      <c r="G642" s="24" t="s">
        <v>45</v>
      </c>
      <c r="H642" s="25" t="s">
        <v>24</v>
      </c>
      <c r="I642" s="24" t="s">
        <v>25</v>
      </c>
      <c r="J642" s="24" t="s">
        <v>1682</v>
      </c>
      <c r="K642" s="24"/>
      <c r="L642" s="9" t="s">
        <v>1683</v>
      </c>
      <c r="M642" s="25">
        <v>4057962124264</v>
      </c>
      <c r="N642" s="24">
        <v>29.95</v>
      </c>
      <c r="O642" s="13" t="s">
        <v>28</v>
      </c>
      <c r="P642" s="24">
        <v>0.30709999999999998</v>
      </c>
      <c r="Q642" s="84" t="s">
        <v>1684</v>
      </c>
      <c r="R642" s="84"/>
      <c r="S642" s="84" t="str">
        <f>IF(T642="", "", IFERROR(VLOOKUP(T642, colorList!A:B,2,FALSE),""))</f>
        <v/>
      </c>
      <c r="T642" s="84" t="str">
        <f t="shared" ref="T642:T705" si="32">IF(R642 = "", "", TRIM(R642))</f>
        <v/>
      </c>
    </row>
    <row r="643" spans="1:20" ht="60" customHeight="1" x14ac:dyDescent="0.25">
      <c r="A643" s="23" t="s">
        <v>1687</v>
      </c>
      <c r="B643" s="4" t="str">
        <f t="shared" si="30"/>
        <v>14</v>
      </c>
      <c r="C643" s="4" t="str">
        <f t="shared" si="31"/>
        <v>14</v>
      </c>
      <c r="D643" s="84">
        <v>14</v>
      </c>
      <c r="E643" s="23" t="s">
        <v>1680</v>
      </c>
      <c r="F643" s="23" t="s">
        <v>1688</v>
      </c>
      <c r="G643" s="24" t="s">
        <v>45</v>
      </c>
      <c r="H643" s="25" t="s">
        <v>24</v>
      </c>
      <c r="I643" s="24" t="s">
        <v>25</v>
      </c>
      <c r="J643" s="24" t="s">
        <v>1682</v>
      </c>
      <c r="K643" s="24"/>
      <c r="L643" s="9" t="s">
        <v>1683</v>
      </c>
      <c r="M643" s="25">
        <v>4057962124271</v>
      </c>
      <c r="N643" s="24">
        <v>29.95</v>
      </c>
      <c r="O643" s="13" t="s">
        <v>28</v>
      </c>
      <c r="P643" s="24">
        <v>0.30709999999999998</v>
      </c>
      <c r="Q643" s="84" t="s">
        <v>1684</v>
      </c>
      <c r="R643" s="84"/>
      <c r="S643" s="84" t="str">
        <f>IF(T643="", "", IFERROR(VLOOKUP(T643, colorList!A:B,2,FALSE),""))</f>
        <v/>
      </c>
      <c r="T643" s="84" t="str">
        <f t="shared" si="32"/>
        <v/>
      </c>
    </row>
    <row r="644" spans="1:20" ht="60" customHeight="1" x14ac:dyDescent="0.25">
      <c r="A644" s="23" t="s">
        <v>1689</v>
      </c>
      <c r="B644" s="4" t="str">
        <f t="shared" si="30"/>
        <v>12</v>
      </c>
      <c r="C644" s="4" t="str">
        <f t="shared" si="31"/>
        <v>12</v>
      </c>
      <c r="D644" s="84">
        <v>12</v>
      </c>
      <c r="E644" s="23" t="s">
        <v>1690</v>
      </c>
      <c r="F644" s="23" t="s">
        <v>1691</v>
      </c>
      <c r="G644" s="24" t="s">
        <v>45</v>
      </c>
      <c r="H644" s="25" t="s">
        <v>24</v>
      </c>
      <c r="I644" s="24" t="s">
        <v>25</v>
      </c>
      <c r="J644" s="24" t="s">
        <v>1682</v>
      </c>
      <c r="K644" s="24"/>
      <c r="L644" s="9" t="s">
        <v>1692</v>
      </c>
      <c r="M644" s="25">
        <v>4057962124318</v>
      </c>
      <c r="N644" s="24">
        <v>34.950000000000003</v>
      </c>
      <c r="O644" s="13" t="s">
        <v>28</v>
      </c>
      <c r="P644" s="24">
        <v>0.33810000000000001</v>
      </c>
      <c r="Q644" s="84" t="s">
        <v>1684</v>
      </c>
      <c r="R644" s="84"/>
      <c r="S644" s="84" t="str">
        <f>IF(T644="", "", IFERROR(VLOOKUP(T644, colorList!A:B,2,FALSE),""))</f>
        <v/>
      </c>
      <c r="T644" s="84" t="str">
        <f t="shared" si="32"/>
        <v/>
      </c>
    </row>
    <row r="645" spans="1:20" ht="60" customHeight="1" x14ac:dyDescent="0.25">
      <c r="A645" s="23" t="s">
        <v>1693</v>
      </c>
      <c r="B645" s="4" t="str">
        <f t="shared" si="30"/>
        <v>13</v>
      </c>
      <c r="C645" s="4" t="str">
        <f t="shared" si="31"/>
        <v>13</v>
      </c>
      <c r="D645" s="84">
        <v>13</v>
      </c>
      <c r="E645" s="23" t="s">
        <v>1690</v>
      </c>
      <c r="F645" s="23" t="s">
        <v>1694</v>
      </c>
      <c r="G645" s="24" t="s">
        <v>45</v>
      </c>
      <c r="H645" s="25" t="s">
        <v>24</v>
      </c>
      <c r="I645" s="24" t="s">
        <v>25</v>
      </c>
      <c r="J645" s="24" t="s">
        <v>1682</v>
      </c>
      <c r="K645" s="24"/>
      <c r="L645" s="9" t="s">
        <v>1692</v>
      </c>
      <c r="M645" s="25">
        <v>4057962124325</v>
      </c>
      <c r="N645" s="24">
        <v>34.950000000000003</v>
      </c>
      <c r="O645" s="13" t="s">
        <v>28</v>
      </c>
      <c r="P645" s="24">
        <v>0.33810000000000001</v>
      </c>
      <c r="Q645" s="84" t="s">
        <v>1684</v>
      </c>
      <c r="R645" s="84"/>
      <c r="S645" s="84" t="str">
        <f>IF(T645="", "", IFERROR(VLOOKUP(T645, colorList!A:B,2,FALSE),""))</f>
        <v/>
      </c>
      <c r="T645" s="84" t="str">
        <f t="shared" si="32"/>
        <v/>
      </c>
    </row>
    <row r="646" spans="1:20" ht="60" customHeight="1" x14ac:dyDescent="0.25">
      <c r="A646" s="23" t="s">
        <v>1695</v>
      </c>
      <c r="B646" s="4" t="str">
        <f t="shared" si="30"/>
        <v>14</v>
      </c>
      <c r="C646" s="4" t="str">
        <f t="shared" si="31"/>
        <v>14</v>
      </c>
      <c r="D646" s="84">
        <v>14</v>
      </c>
      <c r="E646" s="23" t="s">
        <v>1690</v>
      </c>
      <c r="F646" s="23" t="s">
        <v>1696</v>
      </c>
      <c r="G646" s="24" t="s">
        <v>45</v>
      </c>
      <c r="H646" s="25" t="s">
        <v>24</v>
      </c>
      <c r="I646" s="24" t="s">
        <v>25</v>
      </c>
      <c r="J646" s="24" t="s">
        <v>1682</v>
      </c>
      <c r="K646" s="24"/>
      <c r="L646" s="9" t="s">
        <v>1692</v>
      </c>
      <c r="M646" s="25">
        <v>4057962124332</v>
      </c>
      <c r="N646" s="24">
        <v>34.950000000000003</v>
      </c>
      <c r="O646" s="13" t="s">
        <v>28</v>
      </c>
      <c r="P646" s="24">
        <v>0.33810000000000001</v>
      </c>
      <c r="Q646" s="84" t="s">
        <v>1684</v>
      </c>
      <c r="R646" s="84"/>
      <c r="S646" s="84" t="str">
        <f>IF(T646="", "", IFERROR(VLOOKUP(T646, colorList!A:B,2,FALSE),""))</f>
        <v/>
      </c>
      <c r="T646" s="84" t="str">
        <f t="shared" si="32"/>
        <v/>
      </c>
    </row>
    <row r="647" spans="1:20" ht="60" customHeight="1" x14ac:dyDescent="0.25">
      <c r="A647" s="55" t="s">
        <v>1697</v>
      </c>
      <c r="B647" s="4" t="str">
        <f t="shared" si="30"/>
        <v>120mm</v>
      </c>
      <c r="C647" s="4" t="str">
        <f t="shared" si="31"/>
        <v>120mm</v>
      </c>
      <c r="D647" s="84" t="s">
        <v>849</v>
      </c>
      <c r="E647" s="55" t="s">
        <v>1698</v>
      </c>
      <c r="F647" s="55" t="s">
        <v>1699</v>
      </c>
      <c r="G647" s="56" t="s">
        <v>831</v>
      </c>
      <c r="H647" s="57" t="s">
        <v>24</v>
      </c>
      <c r="I647" s="56" t="s">
        <v>25</v>
      </c>
      <c r="J647" s="56" t="s">
        <v>1682</v>
      </c>
      <c r="K647" s="56"/>
      <c r="L647" s="58" t="s">
        <v>1700</v>
      </c>
      <c r="M647" s="57">
        <v>4046228058450</v>
      </c>
      <c r="N647" s="56">
        <v>119.95</v>
      </c>
      <c r="O647" s="13" t="s">
        <v>28</v>
      </c>
      <c r="P647" s="56">
        <v>0.2</v>
      </c>
      <c r="Q647" s="84" t="s">
        <v>1701</v>
      </c>
      <c r="R647" s="84"/>
      <c r="S647" s="84" t="str">
        <f>IF(T647="", "", IFERROR(VLOOKUP(T647, colorList!A:B,2,FALSE),""))</f>
        <v/>
      </c>
      <c r="T647" s="84" t="str">
        <f t="shared" si="32"/>
        <v/>
      </c>
    </row>
    <row r="648" spans="1:20" ht="60" customHeight="1" x14ac:dyDescent="0.25">
      <c r="A648" s="55" t="s">
        <v>1702</v>
      </c>
      <c r="B648" s="4" t="str">
        <f t="shared" si="30"/>
        <v>130mm</v>
      </c>
      <c r="C648" s="4" t="str">
        <f t="shared" si="31"/>
        <v>130mm</v>
      </c>
      <c r="D648" s="84" t="s">
        <v>854</v>
      </c>
      <c r="E648" s="55" t="s">
        <v>1698</v>
      </c>
      <c r="F648" s="55" t="s">
        <v>1703</v>
      </c>
      <c r="G648" s="56" t="s">
        <v>831</v>
      </c>
      <c r="H648" s="57" t="s">
        <v>24</v>
      </c>
      <c r="I648" s="56" t="s">
        <v>25</v>
      </c>
      <c r="J648" s="56" t="s">
        <v>1682</v>
      </c>
      <c r="K648" s="56"/>
      <c r="L648" s="58" t="s">
        <v>1700</v>
      </c>
      <c r="M648" s="57">
        <v>4046228058474</v>
      </c>
      <c r="N648" s="56">
        <v>119.95</v>
      </c>
      <c r="O648" s="13" t="s">
        <v>28</v>
      </c>
      <c r="P648" s="56">
        <v>0.2</v>
      </c>
      <c r="Q648" s="84" t="s">
        <v>1701</v>
      </c>
      <c r="R648" s="84"/>
      <c r="S648" s="84" t="str">
        <f>IF(T648="", "", IFERROR(VLOOKUP(T648, colorList!A:B,2,FALSE),""))</f>
        <v/>
      </c>
      <c r="T648" s="84" t="str">
        <f t="shared" si="32"/>
        <v/>
      </c>
    </row>
    <row r="649" spans="1:20" ht="60" customHeight="1" x14ac:dyDescent="0.25">
      <c r="A649" s="55" t="s">
        <v>1704</v>
      </c>
      <c r="B649" s="4" t="str">
        <f t="shared" si="30"/>
        <v>140mm</v>
      </c>
      <c r="C649" s="4" t="str">
        <f t="shared" si="31"/>
        <v>140mm</v>
      </c>
      <c r="D649" s="84" t="s">
        <v>857</v>
      </c>
      <c r="E649" s="55" t="s">
        <v>1698</v>
      </c>
      <c r="F649" s="55" t="s">
        <v>1705</v>
      </c>
      <c r="G649" s="56" t="s">
        <v>831</v>
      </c>
      <c r="H649" s="57" t="s">
        <v>24</v>
      </c>
      <c r="I649" s="56" t="s">
        <v>25</v>
      </c>
      <c r="J649" s="56" t="s">
        <v>1682</v>
      </c>
      <c r="K649" s="56"/>
      <c r="L649" s="58" t="s">
        <v>1700</v>
      </c>
      <c r="M649" s="57">
        <v>4046228058498</v>
      </c>
      <c r="N649" s="56">
        <v>119.95</v>
      </c>
      <c r="O649" s="13" t="s">
        <v>28</v>
      </c>
      <c r="P649" s="56">
        <v>0.2</v>
      </c>
      <c r="Q649" s="84" t="s">
        <v>1701</v>
      </c>
      <c r="R649" s="84"/>
      <c r="S649" s="84" t="str">
        <f>IF(T649="", "", IFERROR(VLOOKUP(T649, colorList!A:B,2,FALSE),""))</f>
        <v/>
      </c>
      <c r="T649" s="84" t="str">
        <f t="shared" si="32"/>
        <v/>
      </c>
    </row>
    <row r="650" spans="1:20" ht="60" customHeight="1" x14ac:dyDescent="0.25">
      <c r="A650" s="23" t="s">
        <v>1706</v>
      </c>
      <c r="B650" s="4" t="str">
        <f t="shared" si="30"/>
        <v>120mm</v>
      </c>
      <c r="C650" s="4" t="str">
        <f t="shared" si="31"/>
        <v>120mm</v>
      </c>
      <c r="D650" s="84" t="s">
        <v>849</v>
      </c>
      <c r="E650" s="23" t="s">
        <v>1707</v>
      </c>
      <c r="F650" s="23" t="s">
        <v>1708</v>
      </c>
      <c r="G650" s="24" t="s">
        <v>831</v>
      </c>
      <c r="H650" s="25" t="s">
        <v>24</v>
      </c>
      <c r="I650" s="24" t="s">
        <v>25</v>
      </c>
      <c r="J650" s="24" t="s">
        <v>1682</v>
      </c>
      <c r="K650" s="24"/>
      <c r="L650" s="9" t="s">
        <v>1709</v>
      </c>
      <c r="M650" s="25">
        <v>4046228058467</v>
      </c>
      <c r="N650" s="24">
        <v>119.95</v>
      </c>
      <c r="O650" s="13" t="s">
        <v>28</v>
      </c>
      <c r="P650" s="24">
        <v>0.2</v>
      </c>
      <c r="Q650" s="84" t="s">
        <v>1701</v>
      </c>
      <c r="R650" s="84"/>
      <c r="S650" s="84" t="str">
        <f>IF(T650="", "", IFERROR(VLOOKUP(T650, colorList!A:B,2,FALSE),""))</f>
        <v/>
      </c>
      <c r="T650" s="84" t="str">
        <f t="shared" si="32"/>
        <v/>
      </c>
    </row>
    <row r="651" spans="1:20" ht="60" customHeight="1" x14ac:dyDescent="0.25">
      <c r="A651" s="23" t="s">
        <v>1710</v>
      </c>
      <c r="B651" s="4" t="str">
        <f t="shared" si="30"/>
        <v>130mm</v>
      </c>
      <c r="C651" s="4" t="str">
        <f t="shared" si="31"/>
        <v>130mm</v>
      </c>
      <c r="D651" s="84" t="s">
        <v>854</v>
      </c>
      <c r="E651" s="23" t="s">
        <v>1707</v>
      </c>
      <c r="F651" s="23" t="s">
        <v>1711</v>
      </c>
      <c r="G651" s="24" t="s">
        <v>831</v>
      </c>
      <c r="H651" s="25" t="s">
        <v>24</v>
      </c>
      <c r="I651" s="24" t="s">
        <v>25</v>
      </c>
      <c r="J651" s="24" t="s">
        <v>1682</v>
      </c>
      <c r="K651" s="24"/>
      <c r="L651" s="9" t="s">
        <v>1709</v>
      </c>
      <c r="M651" s="25">
        <v>4046228058481</v>
      </c>
      <c r="N651" s="24">
        <v>119.95</v>
      </c>
      <c r="O651" s="13" t="s">
        <v>28</v>
      </c>
      <c r="P651" s="24">
        <v>0.2</v>
      </c>
      <c r="Q651" s="84" t="s">
        <v>1701</v>
      </c>
      <c r="R651" s="84"/>
      <c r="S651" s="84" t="str">
        <f>IF(T651="", "", IFERROR(VLOOKUP(T651, colorList!A:B,2,FALSE),""))</f>
        <v/>
      </c>
      <c r="T651" s="84" t="str">
        <f t="shared" si="32"/>
        <v/>
      </c>
    </row>
    <row r="652" spans="1:20" ht="60" customHeight="1" x14ac:dyDescent="0.25">
      <c r="A652" s="23" t="s">
        <v>1712</v>
      </c>
      <c r="B652" s="4" t="str">
        <f t="shared" si="30"/>
        <v>140mm</v>
      </c>
      <c r="C652" s="4" t="str">
        <f t="shared" si="31"/>
        <v>140mm</v>
      </c>
      <c r="D652" s="84" t="s">
        <v>857</v>
      </c>
      <c r="E652" s="23" t="s">
        <v>1707</v>
      </c>
      <c r="F652" s="23" t="s">
        <v>1713</v>
      </c>
      <c r="G652" s="24" t="s">
        <v>831</v>
      </c>
      <c r="H652" s="25" t="s">
        <v>24</v>
      </c>
      <c r="I652" s="24" t="s">
        <v>25</v>
      </c>
      <c r="J652" s="24" t="s">
        <v>1682</v>
      </c>
      <c r="K652" s="24"/>
      <c r="L652" s="9" t="s">
        <v>1709</v>
      </c>
      <c r="M652" s="25">
        <v>4046228058504</v>
      </c>
      <c r="N652" s="24">
        <v>119.95</v>
      </c>
      <c r="O652" s="13" t="s">
        <v>28</v>
      </c>
      <c r="P652" s="24">
        <v>0.2</v>
      </c>
      <c r="Q652" s="84" t="s">
        <v>1701</v>
      </c>
      <c r="R652" s="84"/>
      <c r="S652" s="84" t="str">
        <f>IF(T652="", "", IFERROR(VLOOKUP(T652, colorList!A:B,2,FALSE),""))</f>
        <v/>
      </c>
      <c r="T652" s="84" t="str">
        <f t="shared" si="32"/>
        <v/>
      </c>
    </row>
    <row r="653" spans="1:20" ht="60" customHeight="1" x14ac:dyDescent="0.25">
      <c r="A653" s="55" t="s">
        <v>1714</v>
      </c>
      <c r="B653" s="4" t="str">
        <f t="shared" si="30"/>
        <v>130mm</v>
      </c>
      <c r="C653" s="4" t="str">
        <f t="shared" si="31"/>
        <v>130mm</v>
      </c>
      <c r="D653" s="84" t="s">
        <v>854</v>
      </c>
      <c r="E653" s="55" t="s">
        <v>1715</v>
      </c>
      <c r="F653" s="55" t="s">
        <v>1716</v>
      </c>
      <c r="G653" s="56" t="s">
        <v>831</v>
      </c>
      <c r="H653" s="57" t="s">
        <v>24</v>
      </c>
      <c r="I653" s="56" t="s">
        <v>25</v>
      </c>
      <c r="J653" s="56" t="s">
        <v>1682</v>
      </c>
      <c r="K653" s="56"/>
      <c r="L653" s="58" t="s">
        <v>1717</v>
      </c>
      <c r="M653" s="57">
        <v>4046228027449</v>
      </c>
      <c r="N653" s="56">
        <v>119.95</v>
      </c>
      <c r="O653" s="13" t="s">
        <v>28</v>
      </c>
      <c r="P653" s="56">
        <v>0.2</v>
      </c>
      <c r="Q653" s="84" t="s">
        <v>1701</v>
      </c>
      <c r="R653" s="84"/>
      <c r="S653" s="84" t="str">
        <f>IF(T653="", "", IFERROR(VLOOKUP(T653, colorList!A:B,2,FALSE),""))</f>
        <v/>
      </c>
      <c r="T653" s="84" t="str">
        <f t="shared" si="32"/>
        <v/>
      </c>
    </row>
    <row r="654" spans="1:20" ht="60" customHeight="1" x14ac:dyDescent="0.25">
      <c r="A654" s="55" t="s">
        <v>1718</v>
      </c>
      <c r="B654" s="4" t="str">
        <f t="shared" si="30"/>
        <v>140mm</v>
      </c>
      <c r="C654" s="4" t="str">
        <f t="shared" si="31"/>
        <v>140mm</v>
      </c>
      <c r="D654" s="84" t="s">
        <v>857</v>
      </c>
      <c r="E654" s="55" t="s">
        <v>1715</v>
      </c>
      <c r="F654" s="55" t="s">
        <v>1719</v>
      </c>
      <c r="G654" s="56" t="s">
        <v>831</v>
      </c>
      <c r="H654" s="57" t="s">
        <v>24</v>
      </c>
      <c r="I654" s="56" t="s">
        <v>25</v>
      </c>
      <c r="J654" s="56" t="s">
        <v>1682</v>
      </c>
      <c r="K654" s="56"/>
      <c r="L654" s="58" t="s">
        <v>1717</v>
      </c>
      <c r="M654" s="57">
        <v>4046228027463</v>
      </c>
      <c r="N654" s="56">
        <v>119.95</v>
      </c>
      <c r="O654" s="13" t="s">
        <v>28</v>
      </c>
      <c r="P654" s="56">
        <v>0.2</v>
      </c>
      <c r="Q654" s="84" t="s">
        <v>1701</v>
      </c>
      <c r="R654" s="84"/>
      <c r="S654" s="84" t="str">
        <f>IF(T654="", "", IFERROR(VLOOKUP(T654, colorList!A:B,2,FALSE),""))</f>
        <v/>
      </c>
      <c r="T654" s="84" t="str">
        <f t="shared" si="32"/>
        <v/>
      </c>
    </row>
    <row r="655" spans="1:20" ht="60" customHeight="1" x14ac:dyDescent="0.25">
      <c r="A655" s="23" t="s">
        <v>1720</v>
      </c>
      <c r="B655" s="4" t="str">
        <f t="shared" si="30"/>
        <v>120mm</v>
      </c>
      <c r="C655" s="4" t="str">
        <f t="shared" si="31"/>
        <v>120mm</v>
      </c>
      <c r="D655" s="84" t="s">
        <v>849</v>
      </c>
      <c r="E655" s="23" t="s">
        <v>1721</v>
      </c>
      <c r="F655" s="23" t="s">
        <v>1722</v>
      </c>
      <c r="G655" s="24" t="s">
        <v>831</v>
      </c>
      <c r="H655" s="25" t="s">
        <v>24</v>
      </c>
      <c r="I655" s="24" t="s">
        <v>25</v>
      </c>
      <c r="J655" s="24" t="s">
        <v>1682</v>
      </c>
      <c r="K655" s="24"/>
      <c r="L655" s="9" t="s">
        <v>1723</v>
      </c>
      <c r="M655" s="25">
        <v>4046228014524</v>
      </c>
      <c r="N655" s="24">
        <v>119.95</v>
      </c>
      <c r="O655" s="13" t="s">
        <v>28</v>
      </c>
      <c r="P655" s="24">
        <v>0.2</v>
      </c>
      <c r="Q655" s="84" t="s">
        <v>1701</v>
      </c>
      <c r="R655" s="84"/>
      <c r="S655" s="84" t="str">
        <f>IF(T655="", "", IFERROR(VLOOKUP(T655, colorList!A:B,2,FALSE),""))</f>
        <v/>
      </c>
      <c r="T655" s="84" t="str">
        <f t="shared" si="32"/>
        <v/>
      </c>
    </row>
    <row r="656" spans="1:20" ht="60" customHeight="1" x14ac:dyDescent="0.25">
      <c r="A656" s="23" t="s">
        <v>1724</v>
      </c>
      <c r="B656" s="4" t="str">
        <f t="shared" ref="B656:B719" si="33">IF(ISBLANK(D656),"",TRIM(D656))</f>
        <v>130mm</v>
      </c>
      <c r="C656" s="4" t="str">
        <f t="shared" si="31"/>
        <v>130mm</v>
      </c>
      <c r="D656" s="84" t="s">
        <v>854</v>
      </c>
      <c r="E656" s="23" t="s">
        <v>1721</v>
      </c>
      <c r="F656" s="23" t="s">
        <v>1725</v>
      </c>
      <c r="G656" s="24" t="s">
        <v>831</v>
      </c>
      <c r="H656" s="25" t="s">
        <v>24</v>
      </c>
      <c r="I656" s="24" t="s">
        <v>25</v>
      </c>
      <c r="J656" s="24" t="s">
        <v>1682</v>
      </c>
      <c r="K656" s="24"/>
      <c r="L656" s="9" t="s">
        <v>1726</v>
      </c>
      <c r="M656" s="25">
        <v>4046228014548</v>
      </c>
      <c r="N656" s="24">
        <v>119.95</v>
      </c>
      <c r="O656" s="13" t="s">
        <v>28</v>
      </c>
      <c r="P656" s="24">
        <v>0.2</v>
      </c>
      <c r="Q656" s="84" t="s">
        <v>1701</v>
      </c>
      <c r="R656" s="84"/>
      <c r="S656" s="84" t="str">
        <f>IF(T656="", "", IFERROR(VLOOKUP(T656, colorList!A:B,2,FALSE),""))</f>
        <v/>
      </c>
      <c r="T656" s="84" t="str">
        <f t="shared" si="32"/>
        <v/>
      </c>
    </row>
    <row r="657" spans="1:20" ht="60" customHeight="1" x14ac:dyDescent="0.25">
      <c r="A657" s="23" t="s">
        <v>1727</v>
      </c>
      <c r="B657" s="4" t="str">
        <f t="shared" si="33"/>
        <v>140mm</v>
      </c>
      <c r="C657" s="4" t="str">
        <f t="shared" si="31"/>
        <v>140mm</v>
      </c>
      <c r="D657" s="84" t="s">
        <v>857</v>
      </c>
      <c r="E657" s="23" t="s">
        <v>1721</v>
      </c>
      <c r="F657" s="23" t="s">
        <v>1728</v>
      </c>
      <c r="G657" s="24" t="s">
        <v>831</v>
      </c>
      <c r="H657" s="25" t="s">
        <v>24</v>
      </c>
      <c r="I657" s="24" t="s">
        <v>25</v>
      </c>
      <c r="J657" s="24" t="s">
        <v>1682</v>
      </c>
      <c r="K657" s="24"/>
      <c r="L657" s="9" t="s">
        <v>1723</v>
      </c>
      <c r="M657" s="25">
        <v>4046228014562</v>
      </c>
      <c r="N657" s="24">
        <v>119.95</v>
      </c>
      <c r="O657" s="13" t="s">
        <v>28</v>
      </c>
      <c r="P657" s="24">
        <v>0.2</v>
      </c>
      <c r="Q657" s="84" t="s">
        <v>1701</v>
      </c>
      <c r="R657" s="84"/>
      <c r="S657" s="84" t="str">
        <f>IF(T657="", "", IFERROR(VLOOKUP(T657, colorList!A:B,2,FALSE),""))</f>
        <v/>
      </c>
      <c r="T657" s="84" t="str">
        <f t="shared" si="32"/>
        <v/>
      </c>
    </row>
    <row r="658" spans="1:20" ht="60" customHeight="1" x14ac:dyDescent="0.25">
      <c r="A658" s="23" t="s">
        <v>1729</v>
      </c>
      <c r="B658" s="4" t="str">
        <f t="shared" si="33"/>
        <v>120mm</v>
      </c>
      <c r="C658" s="4" t="str">
        <f t="shared" si="31"/>
        <v>120mm</v>
      </c>
      <c r="D658" s="84" t="s">
        <v>849</v>
      </c>
      <c r="E658" s="23" t="s">
        <v>1730</v>
      </c>
      <c r="F658" s="23" t="s">
        <v>1731</v>
      </c>
      <c r="G658" s="24" t="s">
        <v>831</v>
      </c>
      <c r="H658" s="25" t="s">
        <v>24</v>
      </c>
      <c r="I658" s="24" t="s">
        <v>25</v>
      </c>
      <c r="J658" s="24" t="s">
        <v>1682</v>
      </c>
      <c r="K658" s="24"/>
      <c r="L658" s="9" t="s">
        <v>1732</v>
      </c>
      <c r="M658" s="25">
        <v>4046228014531</v>
      </c>
      <c r="N658" s="24">
        <v>119.95</v>
      </c>
      <c r="O658" s="13" t="s">
        <v>28</v>
      </c>
      <c r="P658" s="24">
        <v>0.2</v>
      </c>
      <c r="Q658" s="84" t="s">
        <v>1701</v>
      </c>
      <c r="R658" s="84"/>
      <c r="S658" s="84" t="str">
        <f>IF(T658="", "", IFERROR(VLOOKUP(T658, colorList!A:B,2,FALSE),""))</f>
        <v/>
      </c>
      <c r="T658" s="84" t="str">
        <f t="shared" si="32"/>
        <v/>
      </c>
    </row>
    <row r="659" spans="1:20" ht="60" customHeight="1" x14ac:dyDescent="0.25">
      <c r="A659" s="23" t="s">
        <v>1733</v>
      </c>
      <c r="B659" s="4" t="str">
        <f t="shared" si="33"/>
        <v>130mm</v>
      </c>
      <c r="C659" s="4" t="str">
        <f t="shared" si="31"/>
        <v>130mm</v>
      </c>
      <c r="D659" s="84" t="s">
        <v>854</v>
      </c>
      <c r="E659" s="23" t="s">
        <v>1730</v>
      </c>
      <c r="F659" s="23" t="s">
        <v>1734</v>
      </c>
      <c r="G659" s="24" t="s">
        <v>831</v>
      </c>
      <c r="H659" s="25" t="s">
        <v>24</v>
      </c>
      <c r="I659" s="24" t="s">
        <v>25</v>
      </c>
      <c r="J659" s="24" t="s">
        <v>1682</v>
      </c>
      <c r="K659" s="24"/>
      <c r="L659" s="9" t="s">
        <v>1732</v>
      </c>
      <c r="M659" s="25">
        <v>4046228014555</v>
      </c>
      <c r="N659" s="24">
        <v>119.95</v>
      </c>
      <c r="O659" s="13" t="s">
        <v>28</v>
      </c>
      <c r="P659" s="24">
        <v>0.2</v>
      </c>
      <c r="Q659" s="84" t="s">
        <v>1701</v>
      </c>
      <c r="R659" s="84"/>
      <c r="S659" s="84" t="str">
        <f>IF(T659="", "", IFERROR(VLOOKUP(T659, colorList!A:B,2,FALSE),""))</f>
        <v/>
      </c>
      <c r="T659" s="84" t="str">
        <f t="shared" si="32"/>
        <v/>
      </c>
    </row>
    <row r="660" spans="1:20" ht="60" customHeight="1" x14ac:dyDescent="0.25">
      <c r="A660" s="23" t="s">
        <v>1735</v>
      </c>
      <c r="B660" s="4" t="str">
        <f t="shared" si="33"/>
        <v>140mm</v>
      </c>
      <c r="C660" s="4" t="str">
        <f t="shared" si="31"/>
        <v>140mm</v>
      </c>
      <c r="D660" s="84" t="s">
        <v>857</v>
      </c>
      <c r="E660" s="23" t="s">
        <v>1730</v>
      </c>
      <c r="F660" s="23" t="s">
        <v>1736</v>
      </c>
      <c r="G660" s="24" t="s">
        <v>831</v>
      </c>
      <c r="H660" s="25" t="s">
        <v>24</v>
      </c>
      <c r="I660" s="24" t="s">
        <v>25</v>
      </c>
      <c r="J660" s="24" t="s">
        <v>1682</v>
      </c>
      <c r="K660" s="24"/>
      <c r="L660" s="9" t="s">
        <v>1732</v>
      </c>
      <c r="M660" s="25">
        <v>4046228014579</v>
      </c>
      <c r="N660" s="24">
        <v>119.95</v>
      </c>
      <c r="O660" s="13" t="s">
        <v>28</v>
      </c>
      <c r="P660" s="24">
        <v>0.2</v>
      </c>
      <c r="Q660" s="84" t="s">
        <v>1701</v>
      </c>
      <c r="R660" s="84"/>
      <c r="S660" s="84" t="str">
        <f>IF(T660="", "", IFERROR(VLOOKUP(T660, colorList!A:B,2,FALSE),""))</f>
        <v/>
      </c>
      <c r="T660" s="84" t="str">
        <f t="shared" si="32"/>
        <v/>
      </c>
    </row>
    <row r="661" spans="1:20" ht="60" customHeight="1" x14ac:dyDescent="0.25">
      <c r="A661" s="55" t="s">
        <v>1737</v>
      </c>
      <c r="B661" s="4" t="str">
        <f t="shared" si="33"/>
        <v>120mm</v>
      </c>
      <c r="C661" s="4" t="str">
        <f t="shared" si="31"/>
        <v>120mm</v>
      </c>
      <c r="D661" s="84" t="s">
        <v>849</v>
      </c>
      <c r="E661" s="55" t="s">
        <v>1738</v>
      </c>
      <c r="F661" s="55" t="s">
        <v>1739</v>
      </c>
      <c r="G661" s="56" t="s">
        <v>831</v>
      </c>
      <c r="H661" s="57" t="s">
        <v>24</v>
      </c>
      <c r="I661" s="56" t="s">
        <v>25</v>
      </c>
      <c r="J661" s="56" t="s">
        <v>1682</v>
      </c>
      <c r="K661" s="56"/>
      <c r="L661" s="58" t="s">
        <v>1740</v>
      </c>
      <c r="M661" s="57">
        <v>4046228205687</v>
      </c>
      <c r="N661" s="56">
        <v>139.94999999999999</v>
      </c>
      <c r="O661" s="13" t="s">
        <v>28</v>
      </c>
      <c r="P661" s="56">
        <v>0.2</v>
      </c>
      <c r="Q661" s="84" t="s">
        <v>1701</v>
      </c>
      <c r="R661" s="84"/>
      <c r="S661" s="84" t="str">
        <f>IF(T661="", "", IFERROR(VLOOKUP(T661, colorList!A:B,2,FALSE),""))</f>
        <v/>
      </c>
      <c r="T661" s="84" t="str">
        <f t="shared" si="32"/>
        <v/>
      </c>
    </row>
    <row r="662" spans="1:20" ht="60" customHeight="1" x14ac:dyDescent="0.25">
      <c r="A662" s="55" t="s">
        <v>1741</v>
      </c>
      <c r="B662" s="4" t="str">
        <f t="shared" si="33"/>
        <v>130mm</v>
      </c>
      <c r="C662" s="4" t="str">
        <f t="shared" si="31"/>
        <v>130mm</v>
      </c>
      <c r="D662" s="84" t="s">
        <v>854</v>
      </c>
      <c r="E662" s="55" t="s">
        <v>1738</v>
      </c>
      <c r="F662" s="55" t="s">
        <v>1742</v>
      </c>
      <c r="G662" s="56" t="s">
        <v>831</v>
      </c>
      <c r="H662" s="57" t="s">
        <v>24</v>
      </c>
      <c r="I662" s="56" t="s">
        <v>25</v>
      </c>
      <c r="J662" s="56" t="s">
        <v>1682</v>
      </c>
      <c r="K662" s="56"/>
      <c r="L662" s="58" t="s">
        <v>1740</v>
      </c>
      <c r="M662" s="57">
        <v>4046228205694</v>
      </c>
      <c r="N662" s="56">
        <v>139.94999999999999</v>
      </c>
      <c r="O662" s="13" t="s">
        <v>28</v>
      </c>
      <c r="P662" s="56">
        <v>0.2</v>
      </c>
      <c r="Q662" s="84" t="s">
        <v>1701</v>
      </c>
      <c r="R662" s="84"/>
      <c r="S662" s="84" t="str">
        <f>IF(T662="", "", IFERROR(VLOOKUP(T662, colorList!A:B,2,FALSE),""))</f>
        <v/>
      </c>
      <c r="T662" s="84" t="str">
        <f t="shared" si="32"/>
        <v/>
      </c>
    </row>
    <row r="663" spans="1:20" ht="60" customHeight="1" x14ac:dyDescent="0.25">
      <c r="A663" s="55" t="s">
        <v>1743</v>
      </c>
      <c r="B663" s="4" t="str">
        <f t="shared" si="33"/>
        <v>140mm</v>
      </c>
      <c r="C663" s="4" t="str">
        <f t="shared" si="31"/>
        <v>140mm</v>
      </c>
      <c r="D663" s="84" t="s">
        <v>857</v>
      </c>
      <c r="E663" s="55" t="s">
        <v>1738</v>
      </c>
      <c r="F663" s="55" t="s">
        <v>1744</v>
      </c>
      <c r="G663" s="56" t="s">
        <v>831</v>
      </c>
      <c r="H663" s="57" t="s">
        <v>24</v>
      </c>
      <c r="I663" s="56" t="s">
        <v>25</v>
      </c>
      <c r="J663" s="56" t="s">
        <v>1682</v>
      </c>
      <c r="K663" s="56"/>
      <c r="L663" s="58" t="s">
        <v>1740</v>
      </c>
      <c r="M663" s="57">
        <v>4046228205700</v>
      </c>
      <c r="N663" s="56">
        <v>139.94999999999999</v>
      </c>
      <c r="O663" s="13" t="s">
        <v>28</v>
      </c>
      <c r="P663" s="56">
        <v>0.2</v>
      </c>
      <c r="Q663" s="84" t="s">
        <v>1701</v>
      </c>
      <c r="R663" s="84"/>
      <c r="S663" s="84" t="str">
        <f>IF(T663="", "", IFERROR(VLOOKUP(T663, colorList!A:B,2,FALSE),""))</f>
        <v/>
      </c>
      <c r="T663" s="84" t="str">
        <f t="shared" si="32"/>
        <v/>
      </c>
    </row>
    <row r="664" spans="1:20" ht="60" customHeight="1" x14ac:dyDescent="0.25">
      <c r="A664" s="23" t="s">
        <v>1745</v>
      </c>
      <c r="B664" s="4" t="str">
        <f t="shared" si="33"/>
        <v>130mm</v>
      </c>
      <c r="C664" s="4" t="str">
        <f t="shared" si="31"/>
        <v>130mm</v>
      </c>
      <c r="D664" s="84" t="s">
        <v>854</v>
      </c>
      <c r="E664" s="23" t="s">
        <v>1746</v>
      </c>
      <c r="F664" s="23" t="s">
        <v>1747</v>
      </c>
      <c r="G664" s="24" t="s">
        <v>831</v>
      </c>
      <c r="H664" s="25" t="s">
        <v>24</v>
      </c>
      <c r="I664" s="24" t="s">
        <v>25</v>
      </c>
      <c r="J664" s="24" t="s">
        <v>1682</v>
      </c>
      <c r="K664" s="24"/>
      <c r="L664" s="9" t="s">
        <v>1748</v>
      </c>
      <c r="M664" s="25">
        <v>4046228267470</v>
      </c>
      <c r="N664" s="24">
        <v>119.95</v>
      </c>
      <c r="O664" s="13" t="s">
        <v>28</v>
      </c>
      <c r="P664" s="24">
        <v>0.2</v>
      </c>
      <c r="Q664" s="84" t="s">
        <v>1701</v>
      </c>
      <c r="R664" s="84"/>
      <c r="S664" s="84" t="str">
        <f>IF(T664="", "", IFERROR(VLOOKUP(T664, colorList!A:B,2,FALSE),""))</f>
        <v/>
      </c>
      <c r="T664" s="84" t="str">
        <f t="shared" si="32"/>
        <v/>
      </c>
    </row>
    <row r="665" spans="1:20" ht="60" customHeight="1" x14ac:dyDescent="0.25">
      <c r="A665" s="23" t="s">
        <v>1749</v>
      </c>
      <c r="B665" s="4" t="str">
        <f t="shared" si="33"/>
        <v>140mm</v>
      </c>
      <c r="C665" s="4" t="str">
        <f t="shared" si="31"/>
        <v>140mm</v>
      </c>
      <c r="D665" s="84" t="s">
        <v>857</v>
      </c>
      <c r="E665" s="23" t="s">
        <v>1746</v>
      </c>
      <c r="F665" s="23" t="s">
        <v>1750</v>
      </c>
      <c r="G665" s="24" t="s">
        <v>831</v>
      </c>
      <c r="H665" s="25" t="s">
        <v>24</v>
      </c>
      <c r="I665" s="24" t="s">
        <v>25</v>
      </c>
      <c r="J665" s="24" t="s">
        <v>1682</v>
      </c>
      <c r="K665" s="24"/>
      <c r="L665" s="9" t="s">
        <v>1748</v>
      </c>
      <c r="M665" s="25">
        <v>4046228267494</v>
      </c>
      <c r="N665" s="24">
        <v>119.95</v>
      </c>
      <c r="O665" s="13" t="s">
        <v>28</v>
      </c>
      <c r="P665" s="24">
        <v>0.2</v>
      </c>
      <c r="Q665" s="84" t="s">
        <v>1701</v>
      </c>
      <c r="R665" s="84"/>
      <c r="S665" s="84" t="str">
        <f>IF(T665="", "", IFERROR(VLOOKUP(T665, colorList!A:B,2,FALSE),""))</f>
        <v/>
      </c>
      <c r="T665" s="84" t="str">
        <f t="shared" si="32"/>
        <v/>
      </c>
    </row>
    <row r="666" spans="1:20" ht="60" customHeight="1" x14ac:dyDescent="0.25">
      <c r="A666" s="23" t="s">
        <v>1751</v>
      </c>
      <c r="B666" s="4" t="str">
        <f t="shared" si="33"/>
        <v>130mm</v>
      </c>
      <c r="C666" s="4" t="str">
        <f t="shared" si="31"/>
        <v>130mm</v>
      </c>
      <c r="D666" s="84" t="s">
        <v>854</v>
      </c>
      <c r="E666" s="23" t="s">
        <v>1752</v>
      </c>
      <c r="F666" s="23" t="s">
        <v>1753</v>
      </c>
      <c r="G666" s="24" t="s">
        <v>831</v>
      </c>
      <c r="H666" s="25" t="s">
        <v>24</v>
      </c>
      <c r="I666" s="24" t="s">
        <v>25</v>
      </c>
      <c r="J666" s="24" t="s">
        <v>1682</v>
      </c>
      <c r="K666" s="24"/>
      <c r="L666" s="9" t="s">
        <v>1754</v>
      </c>
      <c r="M666" s="25">
        <v>4046228267487</v>
      </c>
      <c r="N666" s="24">
        <v>119.95</v>
      </c>
      <c r="O666" s="13" t="s">
        <v>28</v>
      </c>
      <c r="P666" s="24">
        <v>0.2</v>
      </c>
      <c r="Q666" s="84" t="s">
        <v>1701</v>
      </c>
      <c r="R666" s="84"/>
      <c r="S666" s="84" t="str">
        <f>IF(T666="", "", IFERROR(VLOOKUP(T666, colorList!A:B,2,FALSE),""))</f>
        <v/>
      </c>
      <c r="T666" s="84" t="str">
        <f t="shared" si="32"/>
        <v/>
      </c>
    </row>
    <row r="667" spans="1:20" ht="60" customHeight="1" x14ac:dyDescent="0.25">
      <c r="A667" s="23" t="s">
        <v>1755</v>
      </c>
      <c r="B667" s="4" t="str">
        <f t="shared" si="33"/>
        <v>140mm</v>
      </c>
      <c r="C667" s="4" t="str">
        <f t="shared" si="31"/>
        <v>140mm</v>
      </c>
      <c r="D667" s="84" t="s">
        <v>857</v>
      </c>
      <c r="E667" s="23" t="s">
        <v>1752</v>
      </c>
      <c r="F667" s="23" t="s">
        <v>1756</v>
      </c>
      <c r="G667" s="24" t="s">
        <v>831</v>
      </c>
      <c r="H667" s="25" t="s">
        <v>24</v>
      </c>
      <c r="I667" s="24" t="s">
        <v>25</v>
      </c>
      <c r="J667" s="24" t="s">
        <v>1682</v>
      </c>
      <c r="K667" s="24"/>
      <c r="L667" s="9" t="s">
        <v>1754</v>
      </c>
      <c r="M667" s="25">
        <v>4046228267500</v>
      </c>
      <c r="N667" s="24">
        <v>119.95</v>
      </c>
      <c r="O667" s="13" t="s">
        <v>28</v>
      </c>
      <c r="P667" s="24">
        <v>0.2</v>
      </c>
      <c r="Q667" s="84" t="s">
        <v>1701</v>
      </c>
      <c r="R667" s="84"/>
      <c r="S667" s="84" t="str">
        <f>IF(T667="", "", IFERROR(VLOOKUP(T667, colorList!A:B,2,FALSE),""))</f>
        <v/>
      </c>
      <c r="T667" s="84" t="str">
        <f t="shared" si="32"/>
        <v/>
      </c>
    </row>
    <row r="668" spans="1:20" ht="60" customHeight="1" x14ac:dyDescent="0.25">
      <c r="A668" s="55" t="s">
        <v>1757</v>
      </c>
      <c r="B668" s="4" t="str">
        <f t="shared" si="33"/>
        <v>125mm</v>
      </c>
      <c r="C668" s="4" t="str">
        <f t="shared" si="31"/>
        <v>125mm</v>
      </c>
      <c r="D668" s="84" t="s">
        <v>979</v>
      </c>
      <c r="E668" s="55" t="s">
        <v>1758</v>
      </c>
      <c r="F668" s="55" t="s">
        <v>1759</v>
      </c>
      <c r="G668" s="56" t="s">
        <v>831</v>
      </c>
      <c r="H668" s="57" t="s">
        <v>24</v>
      </c>
      <c r="I668" s="56" t="s">
        <v>25</v>
      </c>
      <c r="J668" s="56" t="s">
        <v>1682</v>
      </c>
      <c r="K668" s="56"/>
      <c r="L668" s="58" t="s">
        <v>1760</v>
      </c>
      <c r="M668" s="57">
        <v>4252004803408</v>
      </c>
      <c r="N668" s="56">
        <v>124.95</v>
      </c>
      <c r="O668" s="13" t="s">
        <v>28</v>
      </c>
      <c r="P668" s="56">
        <v>0.3</v>
      </c>
      <c r="Q668" s="84" t="s">
        <v>1761</v>
      </c>
      <c r="R668" s="84"/>
      <c r="S668" s="84" t="str">
        <f>IF(T668="", "", IFERROR(VLOOKUP(T668, colorList!A:B,2,FALSE),""))</f>
        <v/>
      </c>
      <c r="T668" s="84" t="str">
        <f t="shared" si="32"/>
        <v/>
      </c>
    </row>
    <row r="669" spans="1:20" ht="60" customHeight="1" x14ac:dyDescent="0.25">
      <c r="A669" s="55" t="s">
        <v>1762</v>
      </c>
      <c r="B669" s="4" t="str">
        <f t="shared" si="33"/>
        <v>135mm</v>
      </c>
      <c r="C669" s="4" t="str">
        <f t="shared" si="31"/>
        <v>135mm</v>
      </c>
      <c r="D669" s="84" t="s">
        <v>984</v>
      </c>
      <c r="E669" s="55" t="s">
        <v>1758</v>
      </c>
      <c r="F669" s="55" t="s">
        <v>1763</v>
      </c>
      <c r="G669" s="56" t="s">
        <v>831</v>
      </c>
      <c r="H669" s="57" t="s">
        <v>24</v>
      </c>
      <c r="I669" s="56" t="s">
        <v>25</v>
      </c>
      <c r="J669" s="56" t="s">
        <v>1682</v>
      </c>
      <c r="K669" s="56"/>
      <c r="L669" s="58" t="s">
        <v>1760</v>
      </c>
      <c r="M669" s="57">
        <v>4252004801954</v>
      </c>
      <c r="N669" s="56">
        <v>124.95</v>
      </c>
      <c r="O669" s="13" t="s">
        <v>28</v>
      </c>
      <c r="P669" s="56">
        <v>0.3</v>
      </c>
      <c r="Q669" s="84" t="s">
        <v>1761</v>
      </c>
      <c r="R669" s="84"/>
      <c r="S669" s="84" t="str">
        <f>IF(T669="", "", IFERROR(VLOOKUP(T669, colorList!A:B,2,FALSE),""))</f>
        <v/>
      </c>
      <c r="T669" s="84" t="str">
        <f t="shared" si="32"/>
        <v/>
      </c>
    </row>
    <row r="670" spans="1:20" ht="60" customHeight="1" x14ac:dyDescent="0.25">
      <c r="A670" s="55" t="s">
        <v>1764</v>
      </c>
      <c r="B670" s="4" t="str">
        <f t="shared" si="33"/>
        <v>145mm</v>
      </c>
      <c r="C670" s="4" t="str">
        <f t="shared" si="31"/>
        <v>145mm</v>
      </c>
      <c r="D670" s="84" t="s">
        <v>988</v>
      </c>
      <c r="E670" s="55" t="s">
        <v>1758</v>
      </c>
      <c r="F670" s="55" t="s">
        <v>1765</v>
      </c>
      <c r="G670" s="56" t="s">
        <v>831</v>
      </c>
      <c r="H670" s="57" t="s">
        <v>24</v>
      </c>
      <c r="I670" s="56" t="s">
        <v>25</v>
      </c>
      <c r="J670" s="56" t="s">
        <v>1682</v>
      </c>
      <c r="K670" s="56"/>
      <c r="L670" s="58" t="s">
        <v>1760</v>
      </c>
      <c r="M670" s="57">
        <v>4252004801961</v>
      </c>
      <c r="N670" s="56">
        <v>124.95</v>
      </c>
      <c r="O670" s="13" t="s">
        <v>28</v>
      </c>
      <c r="P670" s="56">
        <v>0.3</v>
      </c>
      <c r="Q670" s="84" t="s">
        <v>1761</v>
      </c>
      <c r="R670" s="84"/>
      <c r="S670" s="84" t="str">
        <f>IF(T670="", "", IFERROR(VLOOKUP(T670, colorList!A:B,2,FALSE),""))</f>
        <v/>
      </c>
      <c r="T670" s="84" t="str">
        <f t="shared" si="32"/>
        <v/>
      </c>
    </row>
    <row r="671" spans="1:20" ht="60" customHeight="1" x14ac:dyDescent="0.25">
      <c r="A671" s="23" t="s">
        <v>1766</v>
      </c>
      <c r="B671" s="4" t="str">
        <f t="shared" si="33"/>
        <v>125mm</v>
      </c>
      <c r="C671" s="4" t="str">
        <f t="shared" si="31"/>
        <v>125mm</v>
      </c>
      <c r="D671" s="84" t="s">
        <v>979</v>
      </c>
      <c r="E671" s="23" t="s">
        <v>1767</v>
      </c>
      <c r="F671" s="23" t="s">
        <v>1768</v>
      </c>
      <c r="G671" s="24" t="s">
        <v>831</v>
      </c>
      <c r="H671" s="25" t="s">
        <v>24</v>
      </c>
      <c r="I671" s="24" t="s">
        <v>25</v>
      </c>
      <c r="J671" s="24" t="s">
        <v>1682</v>
      </c>
      <c r="K671" s="24"/>
      <c r="L671" s="9" t="s">
        <v>1769</v>
      </c>
      <c r="M671" s="25">
        <v>4252004802463</v>
      </c>
      <c r="N671" s="24">
        <v>129.94999999999999</v>
      </c>
      <c r="O671" s="13" t="s">
        <v>28</v>
      </c>
      <c r="P671" s="24">
        <v>0.3</v>
      </c>
      <c r="Q671" s="84" t="s">
        <v>1761</v>
      </c>
      <c r="R671" s="84"/>
      <c r="S671" s="84" t="str">
        <f>IF(T671="", "", IFERROR(VLOOKUP(T671, colorList!A:B,2,FALSE),""))</f>
        <v/>
      </c>
      <c r="T671" s="84" t="str">
        <f t="shared" si="32"/>
        <v/>
      </c>
    </row>
    <row r="672" spans="1:20" ht="60" customHeight="1" x14ac:dyDescent="0.25">
      <c r="A672" s="23" t="s">
        <v>1770</v>
      </c>
      <c r="B672" s="4" t="str">
        <f t="shared" si="33"/>
        <v>135mm</v>
      </c>
      <c r="C672" s="4" t="str">
        <f t="shared" si="31"/>
        <v>135mm</v>
      </c>
      <c r="D672" s="84" t="s">
        <v>984</v>
      </c>
      <c r="E672" s="23" t="s">
        <v>1767</v>
      </c>
      <c r="F672" s="23" t="s">
        <v>1771</v>
      </c>
      <c r="G672" s="24" t="s">
        <v>831</v>
      </c>
      <c r="H672" s="25" t="s">
        <v>24</v>
      </c>
      <c r="I672" s="24" t="s">
        <v>25</v>
      </c>
      <c r="J672" s="24" t="s">
        <v>1682</v>
      </c>
      <c r="K672" s="24"/>
      <c r="L672" s="9" t="s">
        <v>1769</v>
      </c>
      <c r="M672" s="25">
        <v>4252004802432</v>
      </c>
      <c r="N672" s="24">
        <v>129.94999999999999</v>
      </c>
      <c r="O672" s="13" t="s">
        <v>28</v>
      </c>
      <c r="P672" s="24">
        <v>0.3</v>
      </c>
      <c r="Q672" s="84" t="s">
        <v>1761</v>
      </c>
      <c r="R672" s="84"/>
      <c r="S672" s="84" t="str">
        <f>IF(T672="", "", IFERROR(VLOOKUP(T672, colorList!A:B,2,FALSE),""))</f>
        <v/>
      </c>
      <c r="T672" s="84" t="str">
        <f t="shared" si="32"/>
        <v/>
      </c>
    </row>
    <row r="673" spans="1:20" ht="60" customHeight="1" x14ac:dyDescent="0.25">
      <c r="A673" s="23" t="s">
        <v>1772</v>
      </c>
      <c r="B673" s="4" t="str">
        <f t="shared" si="33"/>
        <v>145mm</v>
      </c>
      <c r="C673" s="4" t="str">
        <f t="shared" si="31"/>
        <v>145mm</v>
      </c>
      <c r="D673" s="84" t="s">
        <v>988</v>
      </c>
      <c r="E673" s="23" t="s">
        <v>1767</v>
      </c>
      <c r="F673" s="23" t="s">
        <v>1773</v>
      </c>
      <c r="G673" s="24" t="s">
        <v>831</v>
      </c>
      <c r="H673" s="25" t="s">
        <v>24</v>
      </c>
      <c r="I673" s="24" t="s">
        <v>25</v>
      </c>
      <c r="J673" s="24" t="s">
        <v>1682</v>
      </c>
      <c r="K673" s="24"/>
      <c r="L673" s="9" t="s">
        <v>1769</v>
      </c>
      <c r="M673" s="25">
        <v>4252004802449</v>
      </c>
      <c r="N673" s="24">
        <v>129.94999999999999</v>
      </c>
      <c r="O673" s="13" t="s">
        <v>28</v>
      </c>
      <c r="P673" s="24">
        <v>0.3</v>
      </c>
      <c r="Q673" s="84" t="s">
        <v>1761</v>
      </c>
      <c r="R673" s="84"/>
      <c r="S673" s="84" t="str">
        <f>IF(T673="", "", IFERROR(VLOOKUP(T673, colorList!A:B,2,FALSE),""))</f>
        <v/>
      </c>
      <c r="T673" s="84" t="str">
        <f t="shared" si="32"/>
        <v/>
      </c>
    </row>
    <row r="674" spans="1:20" ht="60" customHeight="1" x14ac:dyDescent="0.25">
      <c r="A674" s="55" t="s">
        <v>1774</v>
      </c>
      <c r="B674" s="4" t="str">
        <f t="shared" si="33"/>
        <v>120mm</v>
      </c>
      <c r="C674" s="4" t="str">
        <f t="shared" si="31"/>
        <v>120mm</v>
      </c>
      <c r="D674" s="84" t="s">
        <v>849</v>
      </c>
      <c r="E674" s="55" t="s">
        <v>1775</v>
      </c>
      <c r="F674" s="55" t="s">
        <v>1776</v>
      </c>
      <c r="G674" s="56" t="s">
        <v>831</v>
      </c>
      <c r="H674" s="57" t="s">
        <v>24</v>
      </c>
      <c r="I674" s="56" t="s">
        <v>25</v>
      </c>
      <c r="J674" s="56" t="s">
        <v>1682</v>
      </c>
      <c r="K674" s="56"/>
      <c r="L674" s="58" t="s">
        <v>1777</v>
      </c>
      <c r="M674" s="57">
        <v>4046228058573</v>
      </c>
      <c r="N674" s="56">
        <v>149.94999999999999</v>
      </c>
      <c r="O674" s="13" t="s">
        <v>28</v>
      </c>
      <c r="P674" s="56">
        <v>0.3</v>
      </c>
      <c r="Q674" s="84" t="s">
        <v>1778</v>
      </c>
      <c r="R674" s="84"/>
      <c r="S674" s="84" t="str">
        <f>IF(T674="", "", IFERROR(VLOOKUP(T674, colorList!A:B,2,FALSE),""))</f>
        <v/>
      </c>
      <c r="T674" s="84" t="str">
        <f t="shared" si="32"/>
        <v/>
      </c>
    </row>
    <row r="675" spans="1:20" ht="60" customHeight="1" x14ac:dyDescent="0.25">
      <c r="A675" s="55" t="s">
        <v>1779</v>
      </c>
      <c r="B675" s="4" t="str">
        <f t="shared" si="33"/>
        <v>130mm</v>
      </c>
      <c r="C675" s="4" t="str">
        <f t="shared" si="31"/>
        <v>130mm</v>
      </c>
      <c r="D675" s="84" t="s">
        <v>854</v>
      </c>
      <c r="E675" s="55" t="s">
        <v>1775</v>
      </c>
      <c r="F675" s="55" t="s">
        <v>1780</v>
      </c>
      <c r="G675" s="56" t="s">
        <v>831</v>
      </c>
      <c r="H675" s="57" t="s">
        <v>24</v>
      </c>
      <c r="I675" s="56" t="s">
        <v>25</v>
      </c>
      <c r="J675" s="56" t="s">
        <v>1682</v>
      </c>
      <c r="K675" s="56"/>
      <c r="L675" s="58" t="s">
        <v>1777</v>
      </c>
      <c r="M675" s="57">
        <v>4046228058597</v>
      </c>
      <c r="N675" s="56">
        <v>149.94999999999999</v>
      </c>
      <c r="O675" s="13" t="s">
        <v>28</v>
      </c>
      <c r="P675" s="56">
        <v>0.3</v>
      </c>
      <c r="Q675" s="84" t="s">
        <v>1778</v>
      </c>
      <c r="R675" s="84"/>
      <c r="S675" s="84" t="str">
        <f>IF(T675="", "", IFERROR(VLOOKUP(T675, colorList!A:B,2,FALSE),""))</f>
        <v/>
      </c>
      <c r="T675" s="84" t="str">
        <f t="shared" si="32"/>
        <v/>
      </c>
    </row>
    <row r="676" spans="1:20" ht="60" customHeight="1" x14ac:dyDescent="0.25">
      <c r="A676" s="55" t="s">
        <v>1781</v>
      </c>
      <c r="B676" s="4" t="str">
        <f t="shared" si="33"/>
        <v>140mm</v>
      </c>
      <c r="C676" s="4" t="str">
        <f t="shared" si="31"/>
        <v>140mm</v>
      </c>
      <c r="D676" s="84" t="s">
        <v>857</v>
      </c>
      <c r="E676" s="55" t="s">
        <v>1775</v>
      </c>
      <c r="F676" s="55" t="s">
        <v>1782</v>
      </c>
      <c r="G676" s="56" t="s">
        <v>831</v>
      </c>
      <c r="H676" s="57" t="s">
        <v>24</v>
      </c>
      <c r="I676" s="56" t="s">
        <v>25</v>
      </c>
      <c r="J676" s="56" t="s">
        <v>1682</v>
      </c>
      <c r="K676" s="56"/>
      <c r="L676" s="58" t="s">
        <v>1777</v>
      </c>
      <c r="M676" s="57">
        <v>4046228058610</v>
      </c>
      <c r="N676" s="56">
        <v>149.94999999999999</v>
      </c>
      <c r="O676" s="13" t="s">
        <v>28</v>
      </c>
      <c r="P676" s="56">
        <v>0.3</v>
      </c>
      <c r="Q676" s="84" t="s">
        <v>1778</v>
      </c>
      <c r="R676" s="84"/>
      <c r="S676" s="84" t="str">
        <f>IF(T676="", "", IFERROR(VLOOKUP(T676, colorList!A:B,2,FALSE),""))</f>
        <v/>
      </c>
      <c r="T676" s="84" t="str">
        <f t="shared" si="32"/>
        <v/>
      </c>
    </row>
    <row r="677" spans="1:20" ht="60" customHeight="1" x14ac:dyDescent="0.25">
      <c r="A677" s="23" t="s">
        <v>1783</v>
      </c>
      <c r="B677" s="4" t="str">
        <f t="shared" si="33"/>
        <v>120mm</v>
      </c>
      <c r="C677" s="4" t="str">
        <f t="shared" si="31"/>
        <v>120mm</v>
      </c>
      <c r="D677" s="84" t="s">
        <v>849</v>
      </c>
      <c r="E677" s="23" t="s">
        <v>1784</v>
      </c>
      <c r="F677" s="23" t="s">
        <v>1785</v>
      </c>
      <c r="G677" s="24" t="s">
        <v>831</v>
      </c>
      <c r="H677" s="25" t="s">
        <v>24</v>
      </c>
      <c r="I677" s="24" t="s">
        <v>25</v>
      </c>
      <c r="J677" s="24" t="s">
        <v>1682</v>
      </c>
      <c r="K677" s="24"/>
      <c r="L677" s="9" t="s">
        <v>1786</v>
      </c>
      <c r="M677" s="25">
        <v>4046228058580</v>
      </c>
      <c r="N677" s="24">
        <v>149.94999999999999</v>
      </c>
      <c r="O677" s="13" t="s">
        <v>28</v>
      </c>
      <c r="P677" s="24">
        <v>0.3</v>
      </c>
      <c r="Q677" s="84" t="s">
        <v>1778</v>
      </c>
      <c r="R677" s="84"/>
      <c r="S677" s="84" t="str">
        <f>IF(T677="", "", IFERROR(VLOOKUP(T677, colorList!A:B,2,FALSE),""))</f>
        <v/>
      </c>
      <c r="T677" s="84" t="str">
        <f t="shared" si="32"/>
        <v/>
      </c>
    </row>
    <row r="678" spans="1:20" ht="60" customHeight="1" x14ac:dyDescent="0.25">
      <c r="A678" s="23" t="s">
        <v>1787</v>
      </c>
      <c r="B678" s="4" t="str">
        <f t="shared" si="33"/>
        <v>130mm</v>
      </c>
      <c r="C678" s="4" t="str">
        <f t="shared" si="31"/>
        <v>130mm</v>
      </c>
      <c r="D678" s="84" t="s">
        <v>854</v>
      </c>
      <c r="E678" s="23" t="s">
        <v>1784</v>
      </c>
      <c r="F678" s="23" t="s">
        <v>1788</v>
      </c>
      <c r="G678" s="24" t="s">
        <v>831</v>
      </c>
      <c r="H678" s="25" t="s">
        <v>24</v>
      </c>
      <c r="I678" s="24" t="s">
        <v>25</v>
      </c>
      <c r="J678" s="24" t="s">
        <v>1682</v>
      </c>
      <c r="K678" s="24"/>
      <c r="L678" s="9" t="s">
        <v>1789</v>
      </c>
      <c r="M678" s="25">
        <v>4046228058603</v>
      </c>
      <c r="N678" s="24">
        <v>149.94999999999999</v>
      </c>
      <c r="O678" s="13" t="s">
        <v>28</v>
      </c>
      <c r="P678" s="24">
        <v>0.3</v>
      </c>
      <c r="Q678" s="84" t="s">
        <v>1778</v>
      </c>
      <c r="R678" s="84"/>
      <c r="S678" s="84" t="str">
        <f>IF(T678="", "", IFERROR(VLOOKUP(T678, colorList!A:B,2,FALSE),""))</f>
        <v/>
      </c>
      <c r="T678" s="84" t="str">
        <f t="shared" si="32"/>
        <v/>
      </c>
    </row>
    <row r="679" spans="1:20" ht="60" customHeight="1" x14ac:dyDescent="0.25">
      <c r="A679" s="23" t="s">
        <v>1790</v>
      </c>
      <c r="B679" s="4" t="str">
        <f t="shared" si="33"/>
        <v>140mm</v>
      </c>
      <c r="C679" s="4" t="str">
        <f t="shared" si="31"/>
        <v>140mm</v>
      </c>
      <c r="D679" s="84" t="s">
        <v>857</v>
      </c>
      <c r="E679" s="23" t="s">
        <v>1784</v>
      </c>
      <c r="F679" s="23" t="s">
        <v>1791</v>
      </c>
      <c r="G679" s="24" t="s">
        <v>831</v>
      </c>
      <c r="H679" s="25" t="s">
        <v>24</v>
      </c>
      <c r="I679" s="24" t="s">
        <v>25</v>
      </c>
      <c r="J679" s="24" t="s">
        <v>1682</v>
      </c>
      <c r="K679" s="24"/>
      <c r="L679" s="9" t="s">
        <v>1786</v>
      </c>
      <c r="M679" s="25">
        <v>4046228058627</v>
      </c>
      <c r="N679" s="24">
        <v>149.94999999999999</v>
      </c>
      <c r="O679" s="13" t="s">
        <v>28</v>
      </c>
      <c r="P679" s="24">
        <v>0.3</v>
      </c>
      <c r="Q679" s="84" t="s">
        <v>1778</v>
      </c>
      <c r="R679" s="84"/>
      <c r="S679" s="84" t="str">
        <f>IF(T679="", "", IFERROR(VLOOKUP(T679, colorList!A:B,2,FALSE),""))</f>
        <v/>
      </c>
      <c r="T679" s="84" t="str">
        <f t="shared" si="32"/>
        <v/>
      </c>
    </row>
    <row r="680" spans="1:20" ht="60" customHeight="1" x14ac:dyDescent="0.25">
      <c r="A680" s="23" t="s">
        <v>1792</v>
      </c>
      <c r="B680" s="4" t="str">
        <f t="shared" si="33"/>
        <v>130mm</v>
      </c>
      <c r="C680" s="4" t="str">
        <f t="shared" si="31"/>
        <v>130mm</v>
      </c>
      <c r="D680" s="84" t="s">
        <v>854</v>
      </c>
      <c r="E680" s="23" t="s">
        <v>1793</v>
      </c>
      <c r="F680" s="23" t="s">
        <v>1794</v>
      </c>
      <c r="G680" s="24" t="s">
        <v>831</v>
      </c>
      <c r="H680" s="25" t="s">
        <v>24</v>
      </c>
      <c r="I680" s="24" t="s">
        <v>25</v>
      </c>
      <c r="J680" s="24" t="s">
        <v>1682</v>
      </c>
      <c r="K680" s="24"/>
      <c r="L680" s="9" t="s">
        <v>1795</v>
      </c>
      <c r="M680" s="25">
        <v>4046228027685</v>
      </c>
      <c r="N680" s="24">
        <v>149.94999999999999</v>
      </c>
      <c r="O680" s="13" t="s">
        <v>28</v>
      </c>
      <c r="P680" s="24">
        <v>0.3</v>
      </c>
      <c r="Q680" s="84" t="s">
        <v>1778</v>
      </c>
      <c r="R680" s="84"/>
      <c r="S680" s="84" t="str">
        <f>IF(T680="", "", IFERROR(VLOOKUP(T680, colorList!A:B,2,FALSE),""))</f>
        <v/>
      </c>
      <c r="T680" s="84" t="str">
        <f t="shared" si="32"/>
        <v/>
      </c>
    </row>
    <row r="681" spans="1:20" ht="60" customHeight="1" x14ac:dyDescent="0.25">
      <c r="A681" s="23" t="s">
        <v>1796</v>
      </c>
      <c r="B681" s="4" t="str">
        <f t="shared" si="33"/>
        <v>140mm</v>
      </c>
      <c r="C681" s="4" t="str">
        <f t="shared" si="31"/>
        <v>140mm</v>
      </c>
      <c r="D681" s="84" t="s">
        <v>857</v>
      </c>
      <c r="E681" s="23" t="s">
        <v>1793</v>
      </c>
      <c r="F681" s="23" t="s">
        <v>1797</v>
      </c>
      <c r="G681" s="24" t="s">
        <v>831</v>
      </c>
      <c r="H681" s="25" t="s">
        <v>24</v>
      </c>
      <c r="I681" s="24" t="s">
        <v>25</v>
      </c>
      <c r="J681" s="24" t="s">
        <v>1682</v>
      </c>
      <c r="K681" s="24"/>
      <c r="L681" s="9" t="s">
        <v>1795</v>
      </c>
      <c r="M681" s="25">
        <v>4046228027708</v>
      </c>
      <c r="N681" s="24">
        <v>149.94999999999999</v>
      </c>
      <c r="O681" s="13" t="s">
        <v>28</v>
      </c>
      <c r="P681" s="24">
        <v>0.3</v>
      </c>
      <c r="Q681" s="84" t="s">
        <v>1778</v>
      </c>
      <c r="R681" s="84"/>
      <c r="S681" s="84" t="str">
        <f>IF(T681="", "", IFERROR(VLOOKUP(T681, colorList!A:B,2,FALSE),""))</f>
        <v/>
      </c>
      <c r="T681" s="84" t="str">
        <f t="shared" si="32"/>
        <v/>
      </c>
    </row>
    <row r="682" spans="1:20" ht="60" customHeight="1" x14ac:dyDescent="0.25">
      <c r="A682" s="63" t="s">
        <v>1798</v>
      </c>
      <c r="B682" s="4" t="str">
        <f t="shared" si="33"/>
        <v>120mm</v>
      </c>
      <c r="C682" s="4" t="str">
        <f t="shared" si="31"/>
        <v>120mm</v>
      </c>
      <c r="D682" s="84" t="s">
        <v>849</v>
      </c>
      <c r="E682" s="63" t="s">
        <v>1799</v>
      </c>
      <c r="F682" s="63" t="s">
        <v>1800</v>
      </c>
      <c r="G682" s="37" t="s">
        <v>831</v>
      </c>
      <c r="H682" s="36" t="s">
        <v>24</v>
      </c>
      <c r="I682" s="37" t="s">
        <v>25</v>
      </c>
      <c r="J682" s="37" t="s">
        <v>1682</v>
      </c>
      <c r="K682" s="37"/>
      <c r="L682" s="64" t="s">
        <v>1801</v>
      </c>
      <c r="M682" s="36">
        <v>4046228015064</v>
      </c>
      <c r="N682" s="37">
        <v>149.94999999999999</v>
      </c>
      <c r="O682" s="13" t="s">
        <v>28</v>
      </c>
      <c r="P682" s="37">
        <v>0.3</v>
      </c>
      <c r="Q682" s="84" t="s">
        <v>1778</v>
      </c>
      <c r="R682" s="84"/>
      <c r="S682" s="84" t="str">
        <f>IF(T682="", "", IFERROR(VLOOKUP(T682, colorList!A:B,2,FALSE),""))</f>
        <v/>
      </c>
      <c r="T682" s="84" t="str">
        <f t="shared" si="32"/>
        <v/>
      </c>
    </row>
    <row r="683" spans="1:20" ht="60" customHeight="1" x14ac:dyDescent="0.25">
      <c r="A683" s="63" t="s">
        <v>1802</v>
      </c>
      <c r="B683" s="4" t="str">
        <f t="shared" si="33"/>
        <v>130mm</v>
      </c>
      <c r="C683" s="4" t="str">
        <f t="shared" si="31"/>
        <v>130mm</v>
      </c>
      <c r="D683" s="84" t="s">
        <v>854</v>
      </c>
      <c r="E683" s="63" t="s">
        <v>1799</v>
      </c>
      <c r="F683" s="63" t="s">
        <v>1803</v>
      </c>
      <c r="G683" s="37" t="s">
        <v>831</v>
      </c>
      <c r="H683" s="36" t="s">
        <v>24</v>
      </c>
      <c r="I683" s="37" t="s">
        <v>25</v>
      </c>
      <c r="J683" s="37" t="s">
        <v>1682</v>
      </c>
      <c r="K683" s="37"/>
      <c r="L683" s="64" t="s">
        <v>1801</v>
      </c>
      <c r="M683" s="36">
        <v>4046228015088</v>
      </c>
      <c r="N683" s="37">
        <v>149.94999999999999</v>
      </c>
      <c r="O683" s="13" t="s">
        <v>28</v>
      </c>
      <c r="P683" s="37">
        <v>0.3</v>
      </c>
      <c r="Q683" s="84" t="s">
        <v>1778</v>
      </c>
      <c r="R683" s="84"/>
      <c r="S683" s="84" t="str">
        <f>IF(T683="", "", IFERROR(VLOOKUP(T683, colorList!A:B,2,FALSE),""))</f>
        <v/>
      </c>
      <c r="T683" s="84" t="str">
        <f t="shared" si="32"/>
        <v/>
      </c>
    </row>
    <row r="684" spans="1:20" ht="60" customHeight="1" x14ac:dyDescent="0.25">
      <c r="A684" s="63" t="s">
        <v>1804</v>
      </c>
      <c r="B684" s="4" t="str">
        <f t="shared" si="33"/>
        <v>140mm</v>
      </c>
      <c r="C684" s="4" t="str">
        <f t="shared" si="31"/>
        <v>140mm</v>
      </c>
      <c r="D684" s="84" t="s">
        <v>857</v>
      </c>
      <c r="E684" s="63" t="s">
        <v>1805</v>
      </c>
      <c r="F684" s="63" t="s">
        <v>1806</v>
      </c>
      <c r="G684" s="37" t="s">
        <v>831</v>
      </c>
      <c r="H684" s="36" t="s">
        <v>24</v>
      </c>
      <c r="I684" s="37" t="s">
        <v>25</v>
      </c>
      <c r="J684" s="37" t="s">
        <v>1682</v>
      </c>
      <c r="K684" s="37"/>
      <c r="L684" s="64" t="s">
        <v>1801</v>
      </c>
      <c r="M684" s="36">
        <v>4046228015101</v>
      </c>
      <c r="N684" s="37">
        <v>149.94999999999999</v>
      </c>
      <c r="O684" s="13" t="s">
        <v>28</v>
      </c>
      <c r="P684" s="37">
        <v>0.3</v>
      </c>
      <c r="Q684" s="84" t="s">
        <v>1778</v>
      </c>
      <c r="R684" s="84"/>
      <c r="S684" s="84" t="str">
        <f>IF(T684="", "", IFERROR(VLOOKUP(T684, colorList!A:B,2,FALSE),""))</f>
        <v/>
      </c>
      <c r="T684" s="84" t="str">
        <f t="shared" si="32"/>
        <v/>
      </c>
    </row>
    <row r="685" spans="1:20" ht="60" customHeight="1" x14ac:dyDescent="0.25">
      <c r="A685" s="23" t="s">
        <v>1807</v>
      </c>
      <c r="B685" s="4" t="str">
        <f t="shared" si="33"/>
        <v>120mm</v>
      </c>
      <c r="C685" s="4" t="str">
        <f t="shared" si="31"/>
        <v>120mm</v>
      </c>
      <c r="D685" s="84" t="s">
        <v>849</v>
      </c>
      <c r="E685" s="23" t="s">
        <v>1805</v>
      </c>
      <c r="F685" s="23" t="s">
        <v>1808</v>
      </c>
      <c r="G685" s="24" t="s">
        <v>831</v>
      </c>
      <c r="H685" s="25" t="s">
        <v>24</v>
      </c>
      <c r="I685" s="24" t="s">
        <v>25</v>
      </c>
      <c r="J685" s="24" t="s">
        <v>1682</v>
      </c>
      <c r="K685" s="24"/>
      <c r="L685" s="9" t="s">
        <v>1809</v>
      </c>
      <c r="M685" s="25">
        <v>4046228015071</v>
      </c>
      <c r="N685" s="24">
        <v>149.94999999999999</v>
      </c>
      <c r="O685" s="13" t="s">
        <v>28</v>
      </c>
      <c r="P685" s="24">
        <v>0.3</v>
      </c>
      <c r="Q685" s="84" t="s">
        <v>1778</v>
      </c>
      <c r="R685" s="84"/>
      <c r="S685" s="84" t="str">
        <f>IF(T685="", "", IFERROR(VLOOKUP(T685, colorList!A:B,2,FALSE),""))</f>
        <v/>
      </c>
      <c r="T685" s="84" t="str">
        <f t="shared" si="32"/>
        <v/>
      </c>
    </row>
    <row r="686" spans="1:20" ht="60" customHeight="1" x14ac:dyDescent="0.25">
      <c r="A686" s="23" t="s">
        <v>1810</v>
      </c>
      <c r="B686" s="4" t="str">
        <f t="shared" si="33"/>
        <v>130mm</v>
      </c>
      <c r="C686" s="4" t="str">
        <f t="shared" si="31"/>
        <v>130mm</v>
      </c>
      <c r="D686" s="84" t="s">
        <v>854</v>
      </c>
      <c r="E686" s="23" t="s">
        <v>1805</v>
      </c>
      <c r="F686" s="23" t="s">
        <v>1811</v>
      </c>
      <c r="G686" s="24" t="s">
        <v>831</v>
      </c>
      <c r="H686" s="25" t="s">
        <v>24</v>
      </c>
      <c r="I686" s="24" t="s">
        <v>25</v>
      </c>
      <c r="J686" s="24" t="s">
        <v>1682</v>
      </c>
      <c r="K686" s="24"/>
      <c r="L686" s="9" t="s">
        <v>1809</v>
      </c>
      <c r="M686" s="25">
        <v>4046228015095</v>
      </c>
      <c r="N686" s="24">
        <v>149.94999999999999</v>
      </c>
      <c r="O686" s="13" t="s">
        <v>28</v>
      </c>
      <c r="P686" s="24">
        <v>0.3</v>
      </c>
      <c r="Q686" s="84" t="s">
        <v>1778</v>
      </c>
      <c r="R686" s="84"/>
      <c r="S686" s="84" t="str">
        <f>IF(T686="", "", IFERROR(VLOOKUP(T686, colorList!A:B,2,FALSE),""))</f>
        <v/>
      </c>
      <c r="T686" s="84" t="str">
        <f t="shared" si="32"/>
        <v/>
      </c>
    </row>
    <row r="687" spans="1:20" ht="60" customHeight="1" x14ac:dyDescent="0.25">
      <c r="A687" s="23" t="s">
        <v>1812</v>
      </c>
      <c r="B687" s="4" t="str">
        <f t="shared" si="33"/>
        <v>140mm</v>
      </c>
      <c r="C687" s="4" t="str">
        <f t="shared" si="31"/>
        <v>140mm</v>
      </c>
      <c r="D687" s="84" t="s">
        <v>857</v>
      </c>
      <c r="E687" s="23" t="s">
        <v>1805</v>
      </c>
      <c r="F687" s="23" t="s">
        <v>1813</v>
      </c>
      <c r="G687" s="24" t="s">
        <v>831</v>
      </c>
      <c r="H687" s="25" t="s">
        <v>24</v>
      </c>
      <c r="I687" s="24" t="s">
        <v>25</v>
      </c>
      <c r="J687" s="24" t="s">
        <v>1682</v>
      </c>
      <c r="K687" s="24"/>
      <c r="L687" s="9" t="s">
        <v>1809</v>
      </c>
      <c r="M687" s="25">
        <v>4046228015118</v>
      </c>
      <c r="N687" s="24">
        <v>149.94999999999999</v>
      </c>
      <c r="O687" s="13" t="s">
        <v>28</v>
      </c>
      <c r="P687" s="24">
        <v>0.3</v>
      </c>
      <c r="Q687" s="84" t="s">
        <v>1778</v>
      </c>
      <c r="R687" s="84"/>
      <c r="S687" s="84" t="str">
        <f>IF(T687="", "", IFERROR(VLOOKUP(T687, colorList!A:B,2,FALSE),""))</f>
        <v/>
      </c>
      <c r="T687" s="84" t="str">
        <f t="shared" si="32"/>
        <v/>
      </c>
    </row>
    <row r="688" spans="1:20" ht="60" customHeight="1" x14ac:dyDescent="0.25">
      <c r="A688" s="55" t="s">
        <v>1814</v>
      </c>
      <c r="B688" s="4" t="str">
        <f t="shared" si="33"/>
        <v>130mm</v>
      </c>
      <c r="C688" s="4" t="str">
        <f t="shared" si="31"/>
        <v>130mm</v>
      </c>
      <c r="D688" s="84" t="s">
        <v>854</v>
      </c>
      <c r="E688" s="55" t="s">
        <v>1815</v>
      </c>
      <c r="F688" s="55" t="s">
        <v>1816</v>
      </c>
      <c r="G688" s="56" t="s">
        <v>831</v>
      </c>
      <c r="H688" s="57" t="s">
        <v>24</v>
      </c>
      <c r="I688" s="56" t="s">
        <v>25</v>
      </c>
      <c r="J688" s="56" t="s">
        <v>1682</v>
      </c>
      <c r="K688" s="56"/>
      <c r="L688" s="58" t="s">
        <v>1817</v>
      </c>
      <c r="M688" s="57">
        <v>4046228267555</v>
      </c>
      <c r="N688" s="56">
        <v>149.94999999999999</v>
      </c>
      <c r="O688" s="13" t="s">
        <v>28</v>
      </c>
      <c r="P688" s="56">
        <v>0.3</v>
      </c>
      <c r="Q688" s="84" t="s">
        <v>1778</v>
      </c>
      <c r="R688" s="84"/>
      <c r="S688" s="84" t="str">
        <f>IF(T688="", "", IFERROR(VLOOKUP(T688, colorList!A:B,2,FALSE),""))</f>
        <v/>
      </c>
      <c r="T688" s="84" t="str">
        <f t="shared" si="32"/>
        <v/>
      </c>
    </row>
    <row r="689" spans="1:20" ht="60" customHeight="1" x14ac:dyDescent="0.25">
      <c r="A689" s="55" t="s">
        <v>1818</v>
      </c>
      <c r="B689" s="4" t="str">
        <f t="shared" si="33"/>
        <v>140mm</v>
      </c>
      <c r="C689" s="4" t="str">
        <f t="shared" si="31"/>
        <v>140mm</v>
      </c>
      <c r="D689" s="84" t="s">
        <v>857</v>
      </c>
      <c r="E689" s="55" t="s">
        <v>1815</v>
      </c>
      <c r="F689" s="55" t="s">
        <v>1819</v>
      </c>
      <c r="G689" s="56" t="s">
        <v>831</v>
      </c>
      <c r="H689" s="57" t="s">
        <v>24</v>
      </c>
      <c r="I689" s="56" t="s">
        <v>25</v>
      </c>
      <c r="J689" s="56" t="s">
        <v>1682</v>
      </c>
      <c r="K689" s="56"/>
      <c r="L689" s="58" t="s">
        <v>1817</v>
      </c>
      <c r="M689" s="57">
        <v>4046228267579</v>
      </c>
      <c r="N689" s="56">
        <v>149.94999999999999</v>
      </c>
      <c r="O689" s="13" t="s">
        <v>28</v>
      </c>
      <c r="P689" s="56">
        <v>0.3</v>
      </c>
      <c r="Q689" s="84" t="s">
        <v>1778</v>
      </c>
      <c r="R689" s="84"/>
      <c r="S689" s="84" t="str">
        <f>IF(T689="", "", IFERROR(VLOOKUP(T689, colorList!A:B,2,FALSE),""))</f>
        <v/>
      </c>
      <c r="T689" s="84" t="str">
        <f t="shared" si="32"/>
        <v/>
      </c>
    </row>
    <row r="690" spans="1:20" ht="60" customHeight="1" x14ac:dyDescent="0.25">
      <c r="A690" s="23" t="s">
        <v>1820</v>
      </c>
      <c r="B690" s="4" t="str">
        <f t="shared" si="33"/>
        <v>130mm</v>
      </c>
      <c r="C690" s="4" t="str">
        <f t="shared" si="31"/>
        <v>130mm</v>
      </c>
      <c r="D690" s="84" t="s">
        <v>854</v>
      </c>
      <c r="E690" s="23" t="s">
        <v>1821</v>
      </c>
      <c r="F690" s="23" t="s">
        <v>1822</v>
      </c>
      <c r="G690" s="24" t="s">
        <v>831</v>
      </c>
      <c r="H690" s="25" t="s">
        <v>24</v>
      </c>
      <c r="I690" s="24" t="s">
        <v>25</v>
      </c>
      <c r="J690" s="24" t="s">
        <v>1682</v>
      </c>
      <c r="K690" s="24"/>
      <c r="L690" s="58" t="s">
        <v>1823</v>
      </c>
      <c r="M690" s="25">
        <v>4046228267562</v>
      </c>
      <c r="N690" s="24">
        <v>149.94999999999999</v>
      </c>
      <c r="O690" s="13" t="s">
        <v>28</v>
      </c>
      <c r="P690" s="24">
        <v>0.3</v>
      </c>
      <c r="Q690" s="84" t="s">
        <v>1778</v>
      </c>
      <c r="R690" s="84"/>
      <c r="S690" s="84" t="str">
        <f>IF(T690="", "", IFERROR(VLOOKUP(T690, colorList!A:B,2,FALSE),""))</f>
        <v/>
      </c>
      <c r="T690" s="84" t="str">
        <f t="shared" si="32"/>
        <v/>
      </c>
    </row>
    <row r="691" spans="1:20" ht="60" customHeight="1" x14ac:dyDescent="0.25">
      <c r="A691" s="23" t="s">
        <v>1824</v>
      </c>
      <c r="B691" s="4" t="str">
        <f t="shared" si="33"/>
        <v>140mm</v>
      </c>
      <c r="C691" s="4" t="str">
        <f t="shared" si="31"/>
        <v>140mm</v>
      </c>
      <c r="D691" s="84" t="s">
        <v>857</v>
      </c>
      <c r="E691" s="23" t="s">
        <v>1821</v>
      </c>
      <c r="F691" s="23" t="s">
        <v>1825</v>
      </c>
      <c r="G691" s="24" t="s">
        <v>831</v>
      </c>
      <c r="H691" s="25" t="s">
        <v>24</v>
      </c>
      <c r="I691" s="24" t="s">
        <v>25</v>
      </c>
      <c r="J691" s="24" t="s">
        <v>1682</v>
      </c>
      <c r="K691" s="24"/>
      <c r="L691" s="58" t="s">
        <v>1823</v>
      </c>
      <c r="M691" s="25">
        <v>4046228267586</v>
      </c>
      <c r="N691" s="24">
        <v>149.94999999999999</v>
      </c>
      <c r="O691" s="13" t="s">
        <v>28</v>
      </c>
      <c r="P691" s="24">
        <v>0.3</v>
      </c>
      <c r="Q691" s="84" t="s">
        <v>1778</v>
      </c>
      <c r="R691" s="84"/>
      <c r="S691" s="84" t="str">
        <f>IF(T691="", "", IFERROR(VLOOKUP(T691, colorList!A:B,2,FALSE),""))</f>
        <v/>
      </c>
      <c r="T691" s="84" t="str">
        <f t="shared" si="32"/>
        <v/>
      </c>
    </row>
    <row r="692" spans="1:20" ht="60" customHeight="1" x14ac:dyDescent="0.25">
      <c r="A692" s="23" t="s">
        <v>1826</v>
      </c>
      <c r="B692" s="4" t="str">
        <f t="shared" si="33"/>
        <v>130mm</v>
      </c>
      <c r="C692" s="4" t="str">
        <f t="shared" si="31"/>
        <v>130mm</v>
      </c>
      <c r="D692" s="84" t="s">
        <v>854</v>
      </c>
      <c r="E692" s="23" t="s">
        <v>1827</v>
      </c>
      <c r="F692" s="23" t="s">
        <v>1828</v>
      </c>
      <c r="G692" s="24" t="s">
        <v>831</v>
      </c>
      <c r="H692" s="25" t="s">
        <v>24</v>
      </c>
      <c r="I692" s="24" t="s">
        <v>25</v>
      </c>
      <c r="J692" s="24" t="s">
        <v>1682</v>
      </c>
      <c r="K692" s="24"/>
      <c r="L692" s="9" t="s">
        <v>1829</v>
      </c>
      <c r="M692" s="25">
        <v>4046228058719</v>
      </c>
      <c r="N692" s="24">
        <v>149.94999999999999</v>
      </c>
      <c r="O692" s="13" t="s">
        <v>28</v>
      </c>
      <c r="P692" s="24">
        <v>0.3</v>
      </c>
      <c r="Q692" s="84" t="s">
        <v>1830</v>
      </c>
      <c r="R692" s="84"/>
      <c r="S692" s="84" t="str">
        <f>IF(T692="", "", IFERROR(VLOOKUP(T692, colorList!A:B,2,FALSE),""))</f>
        <v/>
      </c>
      <c r="T692" s="84" t="str">
        <f t="shared" si="32"/>
        <v/>
      </c>
    </row>
    <row r="693" spans="1:20" ht="60" customHeight="1" x14ac:dyDescent="0.25">
      <c r="A693" s="23" t="s">
        <v>1831</v>
      </c>
      <c r="B693" s="4" t="str">
        <f t="shared" si="33"/>
        <v>140mm</v>
      </c>
      <c r="C693" s="4" t="str">
        <f t="shared" si="31"/>
        <v>140mm</v>
      </c>
      <c r="D693" s="84" t="s">
        <v>857</v>
      </c>
      <c r="E693" s="23" t="s">
        <v>1827</v>
      </c>
      <c r="F693" s="23" t="s">
        <v>1832</v>
      </c>
      <c r="G693" s="24" t="s">
        <v>831</v>
      </c>
      <c r="H693" s="25" t="s">
        <v>24</v>
      </c>
      <c r="I693" s="24" t="s">
        <v>25</v>
      </c>
      <c r="J693" s="24" t="s">
        <v>1682</v>
      </c>
      <c r="K693" s="24"/>
      <c r="L693" s="9" t="s">
        <v>1829</v>
      </c>
      <c r="M693" s="25">
        <v>4046228058733</v>
      </c>
      <c r="N693" s="24">
        <v>149.94999999999999</v>
      </c>
      <c r="O693" s="13" t="s">
        <v>28</v>
      </c>
      <c r="P693" s="24">
        <v>0.3</v>
      </c>
      <c r="Q693" s="84" t="s">
        <v>1830</v>
      </c>
      <c r="R693" s="84"/>
      <c r="S693" s="84" t="str">
        <f>IF(T693="", "", IFERROR(VLOOKUP(T693, colorList!A:B,2,FALSE),""))</f>
        <v/>
      </c>
      <c r="T693" s="84" t="str">
        <f t="shared" si="32"/>
        <v/>
      </c>
    </row>
    <row r="694" spans="1:20" ht="60" customHeight="1" x14ac:dyDescent="0.25">
      <c r="A694" s="23" t="s">
        <v>1833</v>
      </c>
      <c r="B694" s="4" t="str">
        <f t="shared" si="33"/>
        <v>130mm</v>
      </c>
      <c r="C694" s="4" t="str">
        <f t="shared" si="31"/>
        <v>130mm</v>
      </c>
      <c r="D694" s="84" t="s">
        <v>854</v>
      </c>
      <c r="E694" s="23" t="s">
        <v>1834</v>
      </c>
      <c r="F694" s="23" t="s">
        <v>1835</v>
      </c>
      <c r="G694" s="24" t="s">
        <v>831</v>
      </c>
      <c r="H694" s="25" t="s">
        <v>24</v>
      </c>
      <c r="I694" s="24" t="s">
        <v>25</v>
      </c>
      <c r="J694" s="24" t="s">
        <v>1682</v>
      </c>
      <c r="K694" s="24"/>
      <c r="L694" s="9" t="s">
        <v>1836</v>
      </c>
      <c r="M694" s="25">
        <v>4046228058726</v>
      </c>
      <c r="N694" s="24">
        <v>149.94999999999999</v>
      </c>
      <c r="O694" s="13" t="s">
        <v>28</v>
      </c>
      <c r="P694" s="24">
        <v>0.20100000000000001</v>
      </c>
      <c r="Q694" s="84" t="s">
        <v>1830</v>
      </c>
      <c r="R694" s="84"/>
      <c r="S694" s="84" t="str">
        <f>IF(T694="", "", IFERROR(VLOOKUP(T694, colorList!A:B,2,FALSE),""))</f>
        <v/>
      </c>
      <c r="T694" s="84" t="str">
        <f t="shared" si="32"/>
        <v/>
      </c>
    </row>
    <row r="695" spans="1:20" ht="60" customHeight="1" x14ac:dyDescent="0.25">
      <c r="A695" s="23" t="s">
        <v>1837</v>
      </c>
      <c r="B695" s="4" t="str">
        <f t="shared" si="33"/>
        <v>140mm</v>
      </c>
      <c r="C695" s="4" t="str">
        <f t="shared" si="31"/>
        <v>140mm</v>
      </c>
      <c r="D695" s="84" t="s">
        <v>857</v>
      </c>
      <c r="E695" s="23" t="s">
        <v>1834</v>
      </c>
      <c r="F695" s="23" t="s">
        <v>1838</v>
      </c>
      <c r="G695" s="24" t="s">
        <v>831</v>
      </c>
      <c r="H695" s="25" t="s">
        <v>24</v>
      </c>
      <c r="I695" s="24" t="s">
        <v>25</v>
      </c>
      <c r="J695" s="24" t="s">
        <v>1682</v>
      </c>
      <c r="K695" s="24"/>
      <c r="L695" s="9" t="s">
        <v>1836</v>
      </c>
      <c r="M695" s="25">
        <v>4057962190344</v>
      </c>
      <c r="N695" s="24">
        <v>149.94999999999999</v>
      </c>
      <c r="O695" s="13" t="s">
        <v>28</v>
      </c>
      <c r="P695" s="24">
        <v>0.20100000000000001</v>
      </c>
      <c r="Q695" s="84" t="s">
        <v>1830</v>
      </c>
      <c r="R695" s="84"/>
      <c r="S695" s="84" t="str">
        <f>IF(T695="", "", IFERROR(VLOOKUP(T695, colorList!A:B,2,FALSE),""))</f>
        <v/>
      </c>
      <c r="T695" s="84" t="str">
        <f t="shared" si="32"/>
        <v/>
      </c>
    </row>
    <row r="696" spans="1:20" ht="60" customHeight="1" x14ac:dyDescent="0.25">
      <c r="A696" s="55" t="s">
        <v>1839</v>
      </c>
      <c r="B696" s="4" t="str">
        <f t="shared" si="33"/>
        <v>130mm</v>
      </c>
      <c r="C696" s="4" t="str">
        <f t="shared" si="31"/>
        <v>130mm</v>
      </c>
      <c r="D696" s="84" t="s">
        <v>854</v>
      </c>
      <c r="E696" s="55" t="s">
        <v>1840</v>
      </c>
      <c r="F696" s="55" t="s">
        <v>1841</v>
      </c>
      <c r="G696" s="56" t="s">
        <v>831</v>
      </c>
      <c r="H696" s="57" t="s">
        <v>24</v>
      </c>
      <c r="I696" s="56" t="s">
        <v>25</v>
      </c>
      <c r="J696" s="56" t="s">
        <v>1682</v>
      </c>
      <c r="K696" s="56"/>
      <c r="L696" s="58" t="s">
        <v>1842</v>
      </c>
      <c r="M696" s="57">
        <v>4046228015262</v>
      </c>
      <c r="N696" s="56">
        <v>149.94999999999999</v>
      </c>
      <c r="O696" s="13" t="s">
        <v>28</v>
      </c>
      <c r="P696" s="56">
        <v>0.3</v>
      </c>
      <c r="Q696" s="84" t="s">
        <v>1830</v>
      </c>
      <c r="R696" s="84"/>
      <c r="S696" s="84" t="str">
        <f>IF(T696="", "", IFERROR(VLOOKUP(T696, colorList!A:B,2,FALSE),""))</f>
        <v/>
      </c>
      <c r="T696" s="84" t="str">
        <f t="shared" si="32"/>
        <v/>
      </c>
    </row>
    <row r="697" spans="1:20" ht="60" customHeight="1" x14ac:dyDescent="0.25">
      <c r="A697" s="55" t="s">
        <v>1843</v>
      </c>
      <c r="B697" s="4" t="str">
        <f t="shared" si="33"/>
        <v>140mm</v>
      </c>
      <c r="C697" s="4" t="str">
        <f t="shared" si="31"/>
        <v>140mm</v>
      </c>
      <c r="D697" s="84" t="s">
        <v>857</v>
      </c>
      <c r="E697" s="55" t="s">
        <v>1840</v>
      </c>
      <c r="F697" s="55" t="s">
        <v>1844</v>
      </c>
      <c r="G697" s="56" t="s">
        <v>831</v>
      </c>
      <c r="H697" s="57" t="s">
        <v>24</v>
      </c>
      <c r="I697" s="56" t="s">
        <v>25</v>
      </c>
      <c r="J697" s="56" t="s">
        <v>1682</v>
      </c>
      <c r="K697" s="56"/>
      <c r="L697" s="58" t="s">
        <v>1842</v>
      </c>
      <c r="M697" s="57">
        <v>4046228015286</v>
      </c>
      <c r="N697" s="56">
        <v>149.94999999999999</v>
      </c>
      <c r="O697" s="13" t="s">
        <v>28</v>
      </c>
      <c r="P697" s="56">
        <v>0.3</v>
      </c>
      <c r="Q697" s="84" t="s">
        <v>1830</v>
      </c>
      <c r="R697" s="84"/>
      <c r="S697" s="84" t="str">
        <f>IF(T697="", "", IFERROR(VLOOKUP(T697, colorList!A:B,2,FALSE),""))</f>
        <v/>
      </c>
      <c r="T697" s="84" t="str">
        <f t="shared" si="32"/>
        <v/>
      </c>
    </row>
    <row r="698" spans="1:20" ht="60" customHeight="1" x14ac:dyDescent="0.25">
      <c r="A698" s="23" t="s">
        <v>1845</v>
      </c>
      <c r="B698" s="4" t="str">
        <f t="shared" si="33"/>
        <v>130mm</v>
      </c>
      <c r="C698" s="4" t="str">
        <f t="shared" si="31"/>
        <v>130mm</v>
      </c>
      <c r="D698" s="84" t="s">
        <v>854</v>
      </c>
      <c r="E698" s="23" t="s">
        <v>1846</v>
      </c>
      <c r="F698" s="23" t="s">
        <v>1847</v>
      </c>
      <c r="G698" s="24" t="s">
        <v>831</v>
      </c>
      <c r="H698" s="25" t="s">
        <v>24</v>
      </c>
      <c r="I698" s="24" t="s">
        <v>25</v>
      </c>
      <c r="J698" s="24" t="s">
        <v>1682</v>
      </c>
      <c r="K698" s="24"/>
      <c r="L698" s="9" t="s">
        <v>1848</v>
      </c>
      <c r="M698" s="25">
        <v>4046228015279</v>
      </c>
      <c r="N698" s="24">
        <v>149.94999999999999</v>
      </c>
      <c r="O698" s="13" t="s">
        <v>28</v>
      </c>
      <c r="P698" s="24">
        <v>0.3</v>
      </c>
      <c r="Q698" s="84" t="s">
        <v>1830</v>
      </c>
      <c r="R698" s="84"/>
      <c r="S698" s="84" t="str">
        <f>IF(T698="", "", IFERROR(VLOOKUP(T698, colorList!A:B,2,FALSE),""))</f>
        <v/>
      </c>
      <c r="T698" s="84" t="str">
        <f t="shared" si="32"/>
        <v/>
      </c>
    </row>
    <row r="699" spans="1:20" ht="60" customHeight="1" x14ac:dyDescent="0.25">
      <c r="A699" s="23" t="s">
        <v>1849</v>
      </c>
      <c r="B699" s="4" t="str">
        <f t="shared" si="33"/>
        <v>140mm</v>
      </c>
      <c r="C699" s="4" t="str">
        <f t="shared" si="31"/>
        <v>140mm</v>
      </c>
      <c r="D699" s="84" t="s">
        <v>857</v>
      </c>
      <c r="E699" s="23" t="s">
        <v>1846</v>
      </c>
      <c r="F699" s="23" t="s">
        <v>1850</v>
      </c>
      <c r="G699" s="24" t="s">
        <v>831</v>
      </c>
      <c r="H699" s="25" t="s">
        <v>24</v>
      </c>
      <c r="I699" s="24" t="s">
        <v>25</v>
      </c>
      <c r="J699" s="24" t="s">
        <v>1682</v>
      </c>
      <c r="K699" s="24"/>
      <c r="L699" s="9" t="s">
        <v>1848</v>
      </c>
      <c r="M699" s="25">
        <v>4046228015293</v>
      </c>
      <c r="N699" s="24">
        <v>149.94999999999999</v>
      </c>
      <c r="O699" s="13" t="s">
        <v>28</v>
      </c>
      <c r="P699" s="24">
        <v>0.3</v>
      </c>
      <c r="Q699" s="84" t="s">
        <v>1830</v>
      </c>
      <c r="R699" s="84"/>
      <c r="S699" s="84" t="str">
        <f>IF(T699="", "", IFERROR(VLOOKUP(T699, colorList!A:B,2,FALSE),""))</f>
        <v/>
      </c>
      <c r="T699" s="84" t="str">
        <f t="shared" si="32"/>
        <v/>
      </c>
    </row>
    <row r="700" spans="1:20" ht="60" customHeight="1" x14ac:dyDescent="0.25">
      <c r="A700" s="55" t="s">
        <v>1851</v>
      </c>
      <c r="B700" s="4" t="str">
        <f t="shared" si="33"/>
        <v>130mm</v>
      </c>
      <c r="C700" s="4" t="str">
        <f t="shared" si="31"/>
        <v>130mm</v>
      </c>
      <c r="D700" s="84" t="s">
        <v>854</v>
      </c>
      <c r="E700" s="55" t="s">
        <v>1852</v>
      </c>
      <c r="F700" s="55" t="s">
        <v>1853</v>
      </c>
      <c r="G700" s="56" t="s">
        <v>831</v>
      </c>
      <c r="H700" s="57" t="s">
        <v>24</v>
      </c>
      <c r="I700" s="56" t="s">
        <v>25</v>
      </c>
      <c r="J700" s="56" t="s">
        <v>1682</v>
      </c>
      <c r="K700" s="56"/>
      <c r="L700" s="58" t="s">
        <v>1842</v>
      </c>
      <c r="M700" s="57">
        <v>4046228267630</v>
      </c>
      <c r="N700" s="56">
        <v>149.94999999999999</v>
      </c>
      <c r="O700" s="13" t="s">
        <v>28</v>
      </c>
      <c r="P700" s="56">
        <v>0.3</v>
      </c>
      <c r="Q700" s="84" t="s">
        <v>1830</v>
      </c>
      <c r="R700" s="84"/>
      <c r="S700" s="84" t="str">
        <f>IF(T700="", "", IFERROR(VLOOKUP(T700, colorList!A:B,2,FALSE),""))</f>
        <v/>
      </c>
      <c r="T700" s="84" t="str">
        <f t="shared" si="32"/>
        <v/>
      </c>
    </row>
    <row r="701" spans="1:20" ht="60" customHeight="1" x14ac:dyDescent="0.25">
      <c r="A701" s="55" t="s">
        <v>1854</v>
      </c>
      <c r="B701" s="4" t="str">
        <f t="shared" si="33"/>
        <v>140mm</v>
      </c>
      <c r="C701" s="4" t="str">
        <f t="shared" si="31"/>
        <v>140mm</v>
      </c>
      <c r="D701" s="84" t="s">
        <v>857</v>
      </c>
      <c r="E701" s="55" t="s">
        <v>1852</v>
      </c>
      <c r="F701" s="55" t="s">
        <v>1855</v>
      </c>
      <c r="G701" s="56" t="s">
        <v>831</v>
      </c>
      <c r="H701" s="57" t="s">
        <v>24</v>
      </c>
      <c r="I701" s="56" t="s">
        <v>25</v>
      </c>
      <c r="J701" s="56" t="s">
        <v>1682</v>
      </c>
      <c r="K701" s="56"/>
      <c r="L701" s="58" t="s">
        <v>1842</v>
      </c>
      <c r="M701" s="57">
        <v>4046228267654</v>
      </c>
      <c r="N701" s="56">
        <v>149.94999999999999</v>
      </c>
      <c r="O701" s="13" t="s">
        <v>28</v>
      </c>
      <c r="P701" s="56">
        <v>0.3</v>
      </c>
      <c r="Q701" s="84" t="s">
        <v>1830</v>
      </c>
      <c r="R701" s="84"/>
      <c r="S701" s="84" t="str">
        <f>IF(T701="", "", IFERROR(VLOOKUP(T701, colorList!A:B,2,FALSE),""))</f>
        <v/>
      </c>
      <c r="T701" s="84" t="str">
        <f t="shared" si="32"/>
        <v/>
      </c>
    </row>
    <row r="702" spans="1:20" ht="60" customHeight="1" x14ac:dyDescent="0.25">
      <c r="A702" s="23" t="s">
        <v>1856</v>
      </c>
      <c r="B702" s="4" t="str">
        <f t="shared" si="33"/>
        <v>130mm</v>
      </c>
      <c r="C702" s="4" t="str">
        <f t="shared" si="31"/>
        <v>130mm</v>
      </c>
      <c r="D702" s="84" t="s">
        <v>854</v>
      </c>
      <c r="E702" s="23" t="s">
        <v>1852</v>
      </c>
      <c r="F702" s="23" t="s">
        <v>1857</v>
      </c>
      <c r="G702" s="24" t="s">
        <v>831</v>
      </c>
      <c r="H702" s="25" t="s">
        <v>24</v>
      </c>
      <c r="I702" s="24" t="s">
        <v>25</v>
      </c>
      <c r="J702" s="24" t="s">
        <v>1682</v>
      </c>
      <c r="K702" s="24"/>
      <c r="L702" s="9" t="s">
        <v>1848</v>
      </c>
      <c r="M702" s="25">
        <v>4046228267647</v>
      </c>
      <c r="N702" s="24">
        <v>149.94999999999999</v>
      </c>
      <c r="O702" s="13" t="s">
        <v>28</v>
      </c>
      <c r="P702" s="24">
        <v>0.3</v>
      </c>
      <c r="Q702" s="84" t="s">
        <v>1830</v>
      </c>
      <c r="R702" s="84"/>
      <c r="S702" s="84" t="str">
        <f>IF(T702="", "", IFERROR(VLOOKUP(T702, colorList!A:B,2,FALSE),""))</f>
        <v/>
      </c>
      <c r="T702" s="84" t="str">
        <f t="shared" si="32"/>
        <v/>
      </c>
    </row>
    <row r="703" spans="1:20" ht="60" customHeight="1" x14ac:dyDescent="0.25">
      <c r="A703" s="23" t="s">
        <v>1858</v>
      </c>
      <c r="B703" s="4" t="str">
        <f t="shared" si="33"/>
        <v>140mm</v>
      </c>
      <c r="C703" s="4" t="str">
        <f t="shared" si="31"/>
        <v>140mm</v>
      </c>
      <c r="D703" s="84" t="s">
        <v>857</v>
      </c>
      <c r="E703" s="23" t="s">
        <v>1852</v>
      </c>
      <c r="F703" s="23" t="s">
        <v>1859</v>
      </c>
      <c r="G703" s="24" t="s">
        <v>831</v>
      </c>
      <c r="H703" s="25" t="s">
        <v>24</v>
      </c>
      <c r="I703" s="24" t="s">
        <v>25</v>
      </c>
      <c r="J703" s="24" t="s">
        <v>1682</v>
      </c>
      <c r="K703" s="24"/>
      <c r="L703" s="9" t="s">
        <v>1848</v>
      </c>
      <c r="M703" s="25">
        <v>4046228267661</v>
      </c>
      <c r="N703" s="24">
        <v>149.94999999999999</v>
      </c>
      <c r="O703" s="13" t="s">
        <v>28</v>
      </c>
      <c r="P703" s="24">
        <v>0.3</v>
      </c>
      <c r="Q703" s="84" t="s">
        <v>1830</v>
      </c>
      <c r="R703" s="84"/>
      <c r="S703" s="84" t="str">
        <f>IF(T703="", "", IFERROR(VLOOKUP(T703, colorList!A:B,2,FALSE),""))</f>
        <v/>
      </c>
      <c r="T703" s="84" t="str">
        <f t="shared" si="32"/>
        <v/>
      </c>
    </row>
    <row r="704" spans="1:20" ht="60" customHeight="1" x14ac:dyDescent="0.25">
      <c r="A704" s="3" t="s">
        <v>1860</v>
      </c>
      <c r="B704" s="4" t="str">
        <f t="shared" si="33"/>
        <v>14</v>
      </c>
      <c r="C704" s="4" t="str">
        <f t="shared" si="31"/>
        <v>14</v>
      </c>
      <c r="D704" s="84">
        <v>14</v>
      </c>
      <c r="E704" s="3" t="s">
        <v>1479</v>
      </c>
      <c r="F704" s="3" t="s">
        <v>1480</v>
      </c>
      <c r="G704" s="13" t="s">
        <v>45</v>
      </c>
      <c r="H704" s="14" t="s">
        <v>24</v>
      </c>
      <c r="I704" s="13" t="s">
        <v>25</v>
      </c>
      <c r="J704" s="13" t="s">
        <v>1682</v>
      </c>
      <c r="K704" s="13"/>
      <c r="L704" s="8" t="s">
        <v>1481</v>
      </c>
      <c r="M704" s="14">
        <v>4057962201392</v>
      </c>
      <c r="N704" s="13">
        <v>39.950000000000003</v>
      </c>
      <c r="O704" s="13" t="s">
        <v>28</v>
      </c>
      <c r="P704" s="13">
        <v>0.2</v>
      </c>
      <c r="Q704" s="84" t="s">
        <v>1482</v>
      </c>
      <c r="R704" s="84"/>
      <c r="S704" s="84" t="str">
        <f>IF(T704="", "", IFERROR(VLOOKUP(T704, colorList!A:B,2,FALSE),""))</f>
        <v/>
      </c>
      <c r="T704" s="84" t="str">
        <f t="shared" si="32"/>
        <v/>
      </c>
    </row>
    <row r="705" spans="1:20" ht="60" customHeight="1" x14ac:dyDescent="0.25">
      <c r="A705" s="23" t="s">
        <v>1861</v>
      </c>
      <c r="B705" s="4" t="str">
        <f t="shared" si="33"/>
        <v>130mm</v>
      </c>
      <c r="C705" s="4" t="str">
        <f t="shared" si="31"/>
        <v>130mm</v>
      </c>
      <c r="D705" s="84" t="s">
        <v>854</v>
      </c>
      <c r="E705" s="23" t="s">
        <v>1862</v>
      </c>
      <c r="F705" s="23" t="s">
        <v>1863</v>
      </c>
      <c r="G705" s="24" t="s">
        <v>831</v>
      </c>
      <c r="H705" s="25" t="s">
        <v>24</v>
      </c>
      <c r="I705" s="24" t="s">
        <v>25</v>
      </c>
      <c r="J705" s="24" t="s">
        <v>1682</v>
      </c>
      <c r="K705" s="24"/>
      <c r="L705" s="9" t="s">
        <v>1864</v>
      </c>
      <c r="M705" s="25">
        <v>4046228059013</v>
      </c>
      <c r="N705" s="24">
        <v>209.95</v>
      </c>
      <c r="O705" s="13" t="s">
        <v>28</v>
      </c>
      <c r="P705" s="24">
        <v>0.3</v>
      </c>
      <c r="Q705" s="84" t="s">
        <v>1865</v>
      </c>
      <c r="R705" s="84"/>
      <c r="S705" s="84" t="str">
        <f>IF(T705="", "", IFERROR(VLOOKUP(T705, colorList!A:B,2,FALSE),""))</f>
        <v/>
      </c>
      <c r="T705" s="84" t="str">
        <f t="shared" si="32"/>
        <v/>
      </c>
    </row>
    <row r="706" spans="1:20" ht="60" customHeight="1" x14ac:dyDescent="0.25">
      <c r="A706" s="23" t="s">
        <v>1866</v>
      </c>
      <c r="B706" s="4" t="str">
        <f t="shared" si="33"/>
        <v>140mm</v>
      </c>
      <c r="C706" s="4" t="str">
        <f t="shared" ref="C706:C769" si="34">IF(ISBLANK(D706),"",TRIM(D706))</f>
        <v>140mm</v>
      </c>
      <c r="D706" s="84" t="s">
        <v>857</v>
      </c>
      <c r="E706" s="23" t="s">
        <v>1862</v>
      </c>
      <c r="F706" s="23" t="s">
        <v>1867</v>
      </c>
      <c r="G706" s="24" t="s">
        <v>831</v>
      </c>
      <c r="H706" s="25" t="s">
        <v>24</v>
      </c>
      <c r="I706" s="24" t="s">
        <v>25</v>
      </c>
      <c r="J706" s="24" t="s">
        <v>1682</v>
      </c>
      <c r="K706" s="24"/>
      <c r="L706" s="9" t="s">
        <v>1864</v>
      </c>
      <c r="M706" s="25">
        <v>4046228059037</v>
      </c>
      <c r="N706" s="24">
        <v>209.95</v>
      </c>
      <c r="O706" s="13" t="s">
        <v>28</v>
      </c>
      <c r="P706" s="24">
        <v>0.3</v>
      </c>
      <c r="Q706" s="84" t="s">
        <v>1865</v>
      </c>
      <c r="R706" s="84"/>
      <c r="S706" s="84" t="str">
        <f>IF(T706="", "", IFERROR(VLOOKUP(T706, colorList!A:B,2,FALSE),""))</f>
        <v/>
      </c>
      <c r="T706" s="84" t="str">
        <f t="shared" ref="T706:T769" si="35">IF(R706 = "", "", TRIM(R706))</f>
        <v/>
      </c>
    </row>
    <row r="707" spans="1:20" ht="60" customHeight="1" x14ac:dyDescent="0.25">
      <c r="A707" s="55" t="s">
        <v>1868</v>
      </c>
      <c r="B707" s="4" t="str">
        <f t="shared" si="33"/>
        <v>130mm</v>
      </c>
      <c r="C707" s="4" t="str">
        <f t="shared" si="34"/>
        <v>130mm</v>
      </c>
      <c r="D707" s="84" t="s">
        <v>854</v>
      </c>
      <c r="E707" s="55" t="s">
        <v>1869</v>
      </c>
      <c r="F707" s="55" t="s">
        <v>1870</v>
      </c>
      <c r="G707" s="56" t="s">
        <v>831</v>
      </c>
      <c r="H707" s="57" t="s">
        <v>24</v>
      </c>
      <c r="I707" s="56" t="s">
        <v>25</v>
      </c>
      <c r="J707" s="56" t="s">
        <v>1682</v>
      </c>
      <c r="K707" s="56"/>
      <c r="L707" s="58" t="s">
        <v>1871</v>
      </c>
      <c r="M707" s="57">
        <v>4046228015682</v>
      </c>
      <c r="N707" s="56">
        <v>209.95</v>
      </c>
      <c r="O707" s="13" t="s">
        <v>28</v>
      </c>
      <c r="P707" s="56">
        <v>0.3</v>
      </c>
      <c r="Q707" s="84" t="s">
        <v>1865</v>
      </c>
      <c r="R707" s="84"/>
      <c r="S707" s="84" t="str">
        <f>IF(T707="", "", IFERROR(VLOOKUP(T707, colorList!A:B,2,FALSE),""))</f>
        <v/>
      </c>
      <c r="T707" s="84" t="str">
        <f t="shared" si="35"/>
        <v/>
      </c>
    </row>
    <row r="708" spans="1:20" ht="60" customHeight="1" x14ac:dyDescent="0.25">
      <c r="A708" s="55" t="s">
        <v>1872</v>
      </c>
      <c r="B708" s="4" t="str">
        <f t="shared" si="33"/>
        <v>140mm</v>
      </c>
      <c r="C708" s="4" t="str">
        <f t="shared" si="34"/>
        <v>140mm</v>
      </c>
      <c r="D708" s="84" t="s">
        <v>857</v>
      </c>
      <c r="E708" s="55" t="s">
        <v>1869</v>
      </c>
      <c r="F708" s="55" t="s">
        <v>1873</v>
      </c>
      <c r="G708" s="56" t="s">
        <v>831</v>
      </c>
      <c r="H708" s="57" t="s">
        <v>24</v>
      </c>
      <c r="I708" s="56" t="s">
        <v>25</v>
      </c>
      <c r="J708" s="56" t="s">
        <v>1682</v>
      </c>
      <c r="K708" s="56"/>
      <c r="L708" s="58" t="s">
        <v>1871</v>
      </c>
      <c r="M708" s="57">
        <v>4046228015705</v>
      </c>
      <c r="N708" s="56">
        <v>209.95</v>
      </c>
      <c r="O708" s="13" t="s">
        <v>28</v>
      </c>
      <c r="P708" s="56">
        <v>0.3</v>
      </c>
      <c r="Q708" s="84" t="s">
        <v>1865</v>
      </c>
      <c r="R708" s="84"/>
      <c r="S708" s="84" t="str">
        <f>IF(T708="", "", IFERROR(VLOOKUP(T708, colorList!A:B,2,FALSE),""))</f>
        <v/>
      </c>
      <c r="T708" s="84" t="str">
        <f t="shared" si="35"/>
        <v/>
      </c>
    </row>
    <row r="709" spans="1:20" ht="60" customHeight="1" x14ac:dyDescent="0.25">
      <c r="A709" s="23" t="s">
        <v>1874</v>
      </c>
      <c r="B709" s="4" t="str">
        <f t="shared" si="33"/>
        <v>130mm</v>
      </c>
      <c r="C709" s="4" t="str">
        <f t="shared" si="34"/>
        <v>130mm</v>
      </c>
      <c r="D709" s="84" t="s">
        <v>854</v>
      </c>
      <c r="E709" s="23" t="s">
        <v>1875</v>
      </c>
      <c r="F709" s="23" t="s">
        <v>1876</v>
      </c>
      <c r="G709" s="24" t="s">
        <v>831</v>
      </c>
      <c r="H709" s="25" t="s">
        <v>24</v>
      </c>
      <c r="I709" s="24" t="s">
        <v>25</v>
      </c>
      <c r="J709" s="24" t="s">
        <v>1682</v>
      </c>
      <c r="K709" s="24"/>
      <c r="L709" s="9" t="s">
        <v>1877</v>
      </c>
      <c r="M709" s="25">
        <v>4046228015699</v>
      </c>
      <c r="N709" s="24">
        <v>209.95</v>
      </c>
      <c r="O709" s="13" t="s">
        <v>28</v>
      </c>
      <c r="P709" s="24">
        <v>0.3</v>
      </c>
      <c r="Q709" s="84" t="s">
        <v>1865</v>
      </c>
      <c r="R709" s="84"/>
      <c r="S709" s="84" t="str">
        <f>IF(T709="", "", IFERROR(VLOOKUP(T709, colorList!A:B,2,FALSE),""))</f>
        <v/>
      </c>
      <c r="T709" s="84" t="str">
        <f t="shared" si="35"/>
        <v/>
      </c>
    </row>
    <row r="710" spans="1:20" ht="60" customHeight="1" x14ac:dyDescent="0.25">
      <c r="A710" s="23" t="s">
        <v>1878</v>
      </c>
      <c r="B710" s="4" t="str">
        <f t="shared" si="33"/>
        <v>140mm</v>
      </c>
      <c r="C710" s="4" t="str">
        <f t="shared" si="34"/>
        <v>140mm</v>
      </c>
      <c r="D710" s="84" t="s">
        <v>857</v>
      </c>
      <c r="E710" s="23" t="s">
        <v>1875</v>
      </c>
      <c r="F710" s="23" t="s">
        <v>1879</v>
      </c>
      <c r="G710" s="24" t="s">
        <v>831</v>
      </c>
      <c r="H710" s="25" t="s">
        <v>24</v>
      </c>
      <c r="I710" s="24" t="s">
        <v>25</v>
      </c>
      <c r="J710" s="24" t="s">
        <v>1682</v>
      </c>
      <c r="K710" s="24"/>
      <c r="L710" s="9" t="s">
        <v>1877</v>
      </c>
      <c r="M710" s="25">
        <v>4046228015712</v>
      </c>
      <c r="N710" s="24">
        <v>209.95</v>
      </c>
      <c r="O710" s="13" t="s">
        <v>28</v>
      </c>
      <c r="P710" s="24">
        <v>0.3</v>
      </c>
      <c r="Q710" s="84" t="s">
        <v>1865</v>
      </c>
      <c r="R710" s="84"/>
      <c r="S710" s="84" t="str">
        <f>IF(T710="", "", IFERROR(VLOOKUP(T710, colorList!A:B,2,FALSE),""))</f>
        <v/>
      </c>
      <c r="T710" s="84" t="str">
        <f t="shared" si="35"/>
        <v/>
      </c>
    </row>
    <row r="711" spans="1:20" ht="60" customHeight="1" x14ac:dyDescent="0.25">
      <c r="A711" s="55" t="s">
        <v>1880</v>
      </c>
      <c r="B711" s="4" t="str">
        <f t="shared" si="33"/>
        <v>130mm</v>
      </c>
      <c r="C711" s="4" t="str">
        <f t="shared" si="34"/>
        <v>130mm</v>
      </c>
      <c r="D711" s="84" t="s">
        <v>854</v>
      </c>
      <c r="E711" s="55" t="s">
        <v>1881</v>
      </c>
      <c r="F711" s="55" t="s">
        <v>1882</v>
      </c>
      <c r="G711" s="56" t="s">
        <v>831</v>
      </c>
      <c r="H711" s="57" t="s">
        <v>24</v>
      </c>
      <c r="I711" s="56" t="s">
        <v>25</v>
      </c>
      <c r="J711" s="56" t="s">
        <v>1682</v>
      </c>
      <c r="K711" s="56"/>
      <c r="L711" s="58" t="s">
        <v>1871</v>
      </c>
      <c r="M711" s="57">
        <v>4046228267913</v>
      </c>
      <c r="N711" s="56">
        <v>209.95</v>
      </c>
      <c r="O711" s="13" t="s">
        <v>28</v>
      </c>
      <c r="P711" s="56">
        <v>0.3</v>
      </c>
      <c r="Q711" s="84" t="s">
        <v>1865</v>
      </c>
      <c r="R711" s="84"/>
      <c r="S711" s="84" t="str">
        <f>IF(T711="", "", IFERROR(VLOOKUP(T711, colorList!A:B,2,FALSE),""))</f>
        <v/>
      </c>
      <c r="T711" s="84" t="str">
        <f t="shared" si="35"/>
        <v/>
      </c>
    </row>
    <row r="712" spans="1:20" ht="60" customHeight="1" x14ac:dyDescent="0.25">
      <c r="A712" s="55" t="s">
        <v>1883</v>
      </c>
      <c r="B712" s="4" t="str">
        <f t="shared" si="33"/>
        <v>140mm</v>
      </c>
      <c r="C712" s="4" t="str">
        <f t="shared" si="34"/>
        <v>140mm</v>
      </c>
      <c r="D712" s="84" t="s">
        <v>857</v>
      </c>
      <c r="E712" s="55" t="s">
        <v>1881</v>
      </c>
      <c r="F712" s="55" t="s">
        <v>1884</v>
      </c>
      <c r="G712" s="56" t="s">
        <v>831</v>
      </c>
      <c r="H712" s="57" t="s">
        <v>24</v>
      </c>
      <c r="I712" s="56" t="s">
        <v>25</v>
      </c>
      <c r="J712" s="56" t="s">
        <v>1682</v>
      </c>
      <c r="K712" s="56"/>
      <c r="L712" s="58" t="s">
        <v>1871</v>
      </c>
      <c r="M712" s="57">
        <v>4046228267937</v>
      </c>
      <c r="N712" s="56">
        <v>209.95</v>
      </c>
      <c r="O712" s="13" t="s">
        <v>28</v>
      </c>
      <c r="P712" s="56">
        <v>0.3</v>
      </c>
      <c r="Q712" s="84" t="s">
        <v>1865</v>
      </c>
      <c r="R712" s="84"/>
      <c r="S712" s="84" t="str">
        <f>IF(T712="", "", IFERROR(VLOOKUP(T712, colorList!A:B,2,FALSE),""))</f>
        <v/>
      </c>
      <c r="T712" s="84" t="str">
        <f t="shared" si="35"/>
        <v/>
      </c>
    </row>
    <row r="713" spans="1:20" ht="60" customHeight="1" x14ac:dyDescent="0.25">
      <c r="A713" s="23" t="s">
        <v>1885</v>
      </c>
      <c r="B713" s="4" t="str">
        <f t="shared" si="33"/>
        <v>130mm</v>
      </c>
      <c r="C713" s="4" t="str">
        <f t="shared" si="34"/>
        <v>130mm</v>
      </c>
      <c r="D713" s="84" t="s">
        <v>854</v>
      </c>
      <c r="E713" s="23" t="s">
        <v>1886</v>
      </c>
      <c r="F713" s="23" t="s">
        <v>1887</v>
      </c>
      <c r="G713" s="24" t="s">
        <v>831</v>
      </c>
      <c r="H713" s="25" t="s">
        <v>24</v>
      </c>
      <c r="I713" s="24" t="s">
        <v>25</v>
      </c>
      <c r="J713" s="24" t="s">
        <v>1682</v>
      </c>
      <c r="K713" s="24"/>
      <c r="L713" s="9" t="s">
        <v>1877</v>
      </c>
      <c r="M713" s="25">
        <v>4046228267920</v>
      </c>
      <c r="N713" s="24">
        <v>209.95</v>
      </c>
      <c r="O713" s="13" t="s">
        <v>28</v>
      </c>
      <c r="P713" s="24">
        <v>0.3</v>
      </c>
      <c r="Q713" s="84" t="s">
        <v>1865</v>
      </c>
      <c r="R713" s="84"/>
      <c r="S713" s="84" t="str">
        <f>IF(T713="", "", IFERROR(VLOOKUP(T713, colorList!A:B,2,FALSE),""))</f>
        <v/>
      </c>
      <c r="T713" s="84" t="str">
        <f t="shared" si="35"/>
        <v/>
      </c>
    </row>
    <row r="714" spans="1:20" ht="60" customHeight="1" x14ac:dyDescent="0.25">
      <c r="A714" s="23" t="s">
        <v>1888</v>
      </c>
      <c r="B714" s="4" t="str">
        <f t="shared" si="33"/>
        <v>140mm</v>
      </c>
      <c r="C714" s="4" t="str">
        <f t="shared" si="34"/>
        <v>140mm</v>
      </c>
      <c r="D714" s="84" t="s">
        <v>857</v>
      </c>
      <c r="E714" s="23" t="s">
        <v>1886</v>
      </c>
      <c r="F714" s="23" t="s">
        <v>1889</v>
      </c>
      <c r="G714" s="24" t="s">
        <v>831</v>
      </c>
      <c r="H714" s="25" t="s">
        <v>24</v>
      </c>
      <c r="I714" s="24" t="s">
        <v>25</v>
      </c>
      <c r="J714" s="24" t="s">
        <v>1682</v>
      </c>
      <c r="K714" s="24"/>
      <c r="L714" s="9" t="s">
        <v>1877</v>
      </c>
      <c r="M714" s="25">
        <v>4046228267944</v>
      </c>
      <c r="N714" s="24">
        <v>209.95</v>
      </c>
      <c r="O714" s="13" t="s">
        <v>28</v>
      </c>
      <c r="P714" s="24">
        <v>0.3</v>
      </c>
      <c r="Q714" s="84" t="s">
        <v>1865</v>
      </c>
      <c r="R714" s="84"/>
      <c r="S714" s="84" t="str">
        <f>IF(T714="", "", IFERROR(VLOOKUP(T714, colorList!A:B,2,FALSE),""))</f>
        <v/>
      </c>
      <c r="T714" s="84" t="str">
        <f t="shared" si="35"/>
        <v/>
      </c>
    </row>
    <row r="715" spans="1:20" ht="60" customHeight="1" x14ac:dyDescent="0.25">
      <c r="A715" s="23" t="s">
        <v>1890</v>
      </c>
      <c r="B715" s="4" t="str">
        <f t="shared" si="33"/>
        <v>130mm</v>
      </c>
      <c r="C715" s="4" t="str">
        <f t="shared" si="34"/>
        <v>130mm</v>
      </c>
      <c r="D715" s="84" t="s">
        <v>854</v>
      </c>
      <c r="E715" s="23" t="s">
        <v>1862</v>
      </c>
      <c r="F715" s="23" t="s">
        <v>1891</v>
      </c>
      <c r="G715" s="24" t="s">
        <v>831</v>
      </c>
      <c r="H715" s="25" t="s">
        <v>24</v>
      </c>
      <c r="I715" s="24" t="s">
        <v>25</v>
      </c>
      <c r="J715" s="24" t="s">
        <v>1682</v>
      </c>
      <c r="K715" s="24"/>
      <c r="L715" s="9" t="s">
        <v>1864</v>
      </c>
      <c r="M715" s="25">
        <v>4046228041780</v>
      </c>
      <c r="N715" s="24">
        <v>209.95</v>
      </c>
      <c r="O715" s="13" t="s">
        <v>28</v>
      </c>
      <c r="P715" s="24">
        <v>0.4</v>
      </c>
      <c r="Q715" s="84" t="s">
        <v>1892</v>
      </c>
      <c r="R715" s="84"/>
      <c r="S715" s="84" t="str">
        <f>IF(T715="", "", IFERROR(VLOOKUP(T715, colorList!A:B,2,FALSE),""))</f>
        <v/>
      </c>
      <c r="T715" s="84" t="str">
        <f t="shared" si="35"/>
        <v/>
      </c>
    </row>
    <row r="716" spans="1:20" ht="60" customHeight="1" x14ac:dyDescent="0.25">
      <c r="A716" s="23" t="s">
        <v>1893</v>
      </c>
      <c r="B716" s="4" t="str">
        <f t="shared" si="33"/>
        <v>140mm</v>
      </c>
      <c r="C716" s="4" t="str">
        <f t="shared" si="34"/>
        <v>140mm</v>
      </c>
      <c r="D716" s="84" t="s">
        <v>857</v>
      </c>
      <c r="E716" s="23" t="s">
        <v>1862</v>
      </c>
      <c r="F716" s="23" t="s">
        <v>1894</v>
      </c>
      <c r="G716" s="24" t="s">
        <v>831</v>
      </c>
      <c r="H716" s="25" t="s">
        <v>24</v>
      </c>
      <c r="I716" s="24" t="s">
        <v>25</v>
      </c>
      <c r="J716" s="24" t="s">
        <v>1682</v>
      </c>
      <c r="K716" s="24"/>
      <c r="L716" s="9" t="s">
        <v>1864</v>
      </c>
      <c r="M716" s="25">
        <v>4046228041803</v>
      </c>
      <c r="N716" s="24">
        <v>209.95</v>
      </c>
      <c r="O716" s="13" t="s">
        <v>28</v>
      </c>
      <c r="P716" s="24">
        <v>0.4</v>
      </c>
      <c r="Q716" s="84" t="s">
        <v>1892</v>
      </c>
      <c r="R716" s="84"/>
      <c r="S716" s="84" t="str">
        <f>IF(T716="", "", IFERROR(VLOOKUP(T716, colorList!A:B,2,FALSE),""))</f>
        <v/>
      </c>
      <c r="T716" s="84" t="str">
        <f t="shared" si="35"/>
        <v/>
      </c>
    </row>
    <row r="717" spans="1:20" ht="60" customHeight="1" x14ac:dyDescent="0.25">
      <c r="A717" s="55" t="s">
        <v>1895</v>
      </c>
      <c r="B717" s="4" t="str">
        <f t="shared" si="33"/>
        <v>130mm</v>
      </c>
      <c r="C717" s="4" t="str">
        <f t="shared" si="34"/>
        <v>130mm</v>
      </c>
      <c r="D717" s="84" t="s">
        <v>854</v>
      </c>
      <c r="E717" s="55" t="s">
        <v>1896</v>
      </c>
      <c r="F717" s="55" t="s">
        <v>1897</v>
      </c>
      <c r="G717" s="56" t="s">
        <v>831</v>
      </c>
      <c r="H717" s="57" t="s">
        <v>24</v>
      </c>
      <c r="I717" s="56" t="s">
        <v>25</v>
      </c>
      <c r="J717" s="56" t="s">
        <v>1682</v>
      </c>
      <c r="K717" s="56"/>
      <c r="L717" s="58" t="s">
        <v>1898</v>
      </c>
      <c r="M717" s="57">
        <v>4046228041797</v>
      </c>
      <c r="N717" s="56">
        <v>209.95</v>
      </c>
      <c r="O717" s="13" t="s">
        <v>28</v>
      </c>
      <c r="P717" s="56">
        <v>0.4</v>
      </c>
      <c r="Q717" s="84" t="s">
        <v>1892</v>
      </c>
      <c r="R717" s="84"/>
      <c r="S717" s="84" t="str">
        <f>IF(T717="", "", IFERROR(VLOOKUP(T717, colorList!A:B,2,FALSE),""))</f>
        <v/>
      </c>
      <c r="T717" s="84" t="str">
        <f t="shared" si="35"/>
        <v/>
      </c>
    </row>
    <row r="718" spans="1:20" ht="60" customHeight="1" x14ac:dyDescent="0.25">
      <c r="A718" s="55" t="s">
        <v>1899</v>
      </c>
      <c r="B718" s="4" t="str">
        <f t="shared" si="33"/>
        <v>140mm</v>
      </c>
      <c r="C718" s="4" t="str">
        <f t="shared" si="34"/>
        <v>140mm</v>
      </c>
      <c r="D718" s="84" t="s">
        <v>857</v>
      </c>
      <c r="E718" s="55" t="s">
        <v>1896</v>
      </c>
      <c r="F718" s="55" t="s">
        <v>1900</v>
      </c>
      <c r="G718" s="56" t="s">
        <v>831</v>
      </c>
      <c r="H718" s="57" t="s">
        <v>24</v>
      </c>
      <c r="I718" s="56" t="s">
        <v>25</v>
      </c>
      <c r="J718" s="56" t="s">
        <v>1682</v>
      </c>
      <c r="K718" s="56"/>
      <c r="L718" s="58" t="s">
        <v>1898</v>
      </c>
      <c r="M718" s="57">
        <v>4046228041810</v>
      </c>
      <c r="N718" s="56">
        <v>209.95</v>
      </c>
      <c r="O718" s="13" t="s">
        <v>28</v>
      </c>
      <c r="P718" s="56">
        <v>0.4</v>
      </c>
      <c r="Q718" s="84" t="s">
        <v>1892</v>
      </c>
      <c r="R718" s="84"/>
      <c r="S718" s="84" t="str">
        <f>IF(T718="", "", IFERROR(VLOOKUP(T718, colorList!A:B,2,FALSE),""))</f>
        <v/>
      </c>
      <c r="T718" s="84" t="str">
        <f t="shared" si="35"/>
        <v/>
      </c>
    </row>
    <row r="719" spans="1:20" ht="60" customHeight="1" x14ac:dyDescent="0.25">
      <c r="A719" s="23" t="s">
        <v>1901</v>
      </c>
      <c r="B719" s="4" t="str">
        <f t="shared" si="33"/>
        <v>130mm</v>
      </c>
      <c r="C719" s="4" t="str">
        <f t="shared" si="34"/>
        <v>130mm</v>
      </c>
      <c r="D719" s="84" t="s">
        <v>854</v>
      </c>
      <c r="E719" s="23" t="s">
        <v>1869</v>
      </c>
      <c r="F719" s="23" t="s">
        <v>1902</v>
      </c>
      <c r="G719" s="24" t="s">
        <v>831</v>
      </c>
      <c r="H719" s="25" t="s">
        <v>24</v>
      </c>
      <c r="I719" s="24" t="s">
        <v>25</v>
      </c>
      <c r="J719" s="24" t="s">
        <v>1682</v>
      </c>
      <c r="K719" s="24"/>
      <c r="L719" s="9" t="s">
        <v>1871</v>
      </c>
      <c r="M719" s="25">
        <v>4046228041902</v>
      </c>
      <c r="N719" s="24">
        <v>209.95</v>
      </c>
      <c r="O719" s="13" t="s">
        <v>28</v>
      </c>
      <c r="P719" s="24">
        <v>0.4</v>
      </c>
      <c r="Q719" s="84" t="s">
        <v>1892</v>
      </c>
      <c r="R719" s="84"/>
      <c r="S719" s="84" t="str">
        <f>IF(T719="", "", IFERROR(VLOOKUP(T719, colorList!A:B,2,FALSE),""))</f>
        <v/>
      </c>
      <c r="T719" s="84" t="str">
        <f t="shared" si="35"/>
        <v/>
      </c>
    </row>
    <row r="720" spans="1:20" ht="60" customHeight="1" x14ac:dyDescent="0.25">
      <c r="A720" s="23" t="s">
        <v>1903</v>
      </c>
      <c r="B720" s="4" t="str">
        <f t="shared" ref="B720:B783" si="36">IF(ISBLANK(D720),"",TRIM(D720))</f>
        <v>140mm</v>
      </c>
      <c r="C720" s="4" t="str">
        <f t="shared" si="34"/>
        <v>140mm</v>
      </c>
      <c r="D720" s="84" t="s">
        <v>857</v>
      </c>
      <c r="E720" s="23" t="s">
        <v>1869</v>
      </c>
      <c r="F720" s="23" t="s">
        <v>1904</v>
      </c>
      <c r="G720" s="24" t="s">
        <v>831</v>
      </c>
      <c r="H720" s="25" t="s">
        <v>24</v>
      </c>
      <c r="I720" s="24" t="s">
        <v>25</v>
      </c>
      <c r="J720" s="24" t="s">
        <v>1682</v>
      </c>
      <c r="K720" s="24"/>
      <c r="L720" s="9" t="s">
        <v>1871</v>
      </c>
      <c r="M720" s="25">
        <v>4046228041926</v>
      </c>
      <c r="N720" s="24">
        <v>209.95</v>
      </c>
      <c r="O720" s="13" t="s">
        <v>28</v>
      </c>
      <c r="P720" s="24">
        <v>0.4</v>
      </c>
      <c r="Q720" s="84" t="s">
        <v>1892</v>
      </c>
      <c r="R720" s="84"/>
      <c r="S720" s="84" t="str">
        <f>IF(T720="", "", IFERROR(VLOOKUP(T720, colorList!A:B,2,FALSE),""))</f>
        <v/>
      </c>
      <c r="T720" s="84" t="str">
        <f t="shared" si="35"/>
        <v/>
      </c>
    </row>
    <row r="721" spans="1:20" ht="60" customHeight="1" x14ac:dyDescent="0.25">
      <c r="A721" s="23" t="s">
        <v>1905</v>
      </c>
      <c r="B721" s="4" t="str">
        <f t="shared" si="36"/>
        <v>130mm</v>
      </c>
      <c r="C721" s="4" t="str">
        <f t="shared" si="34"/>
        <v>130mm</v>
      </c>
      <c r="D721" s="84" t="s">
        <v>854</v>
      </c>
      <c r="E721" s="23" t="s">
        <v>1875</v>
      </c>
      <c r="F721" s="23" t="s">
        <v>1906</v>
      </c>
      <c r="G721" s="24" t="s">
        <v>831</v>
      </c>
      <c r="H721" s="25" t="s">
        <v>24</v>
      </c>
      <c r="I721" s="24" t="s">
        <v>25</v>
      </c>
      <c r="J721" s="24" t="s">
        <v>1682</v>
      </c>
      <c r="K721" s="24"/>
      <c r="L721" s="9" t="s">
        <v>1907</v>
      </c>
      <c r="M721" s="25">
        <v>4046228041919</v>
      </c>
      <c r="N721" s="24">
        <v>209.95</v>
      </c>
      <c r="O721" s="13" t="s">
        <v>28</v>
      </c>
      <c r="P721" s="24">
        <v>0.4</v>
      </c>
      <c r="Q721" s="84" t="s">
        <v>1892</v>
      </c>
      <c r="R721" s="84"/>
      <c r="S721" s="84" t="str">
        <f>IF(T721="", "", IFERROR(VLOOKUP(T721, colorList!A:B,2,FALSE),""))</f>
        <v/>
      </c>
      <c r="T721" s="84" t="str">
        <f t="shared" si="35"/>
        <v/>
      </c>
    </row>
    <row r="722" spans="1:20" ht="60" customHeight="1" x14ac:dyDescent="0.25">
      <c r="A722" s="23" t="s">
        <v>1908</v>
      </c>
      <c r="B722" s="4" t="str">
        <f t="shared" si="36"/>
        <v>140mm</v>
      </c>
      <c r="C722" s="4" t="str">
        <f t="shared" si="34"/>
        <v>140mm</v>
      </c>
      <c r="D722" s="84" t="s">
        <v>857</v>
      </c>
      <c r="E722" s="23" t="s">
        <v>1875</v>
      </c>
      <c r="F722" s="23" t="s">
        <v>1909</v>
      </c>
      <c r="G722" s="24" t="s">
        <v>831</v>
      </c>
      <c r="H722" s="25" t="s">
        <v>24</v>
      </c>
      <c r="I722" s="24" t="s">
        <v>25</v>
      </c>
      <c r="J722" s="24" t="s">
        <v>1682</v>
      </c>
      <c r="K722" s="24"/>
      <c r="L722" s="9" t="s">
        <v>1907</v>
      </c>
      <c r="M722" s="25">
        <v>4046228041933</v>
      </c>
      <c r="N722" s="24">
        <v>209.95</v>
      </c>
      <c r="O722" s="13" t="s">
        <v>28</v>
      </c>
      <c r="P722" s="24">
        <v>0.4</v>
      </c>
      <c r="Q722" s="84" t="s">
        <v>1892</v>
      </c>
      <c r="R722" s="84"/>
      <c r="S722" s="84" t="str">
        <f>IF(T722="", "", IFERROR(VLOOKUP(T722, colorList!A:B,2,FALSE),""))</f>
        <v/>
      </c>
      <c r="T722" s="84" t="str">
        <f t="shared" si="35"/>
        <v/>
      </c>
    </row>
    <row r="723" spans="1:20" ht="60" customHeight="1" x14ac:dyDescent="0.25">
      <c r="A723" s="55" t="s">
        <v>1910</v>
      </c>
      <c r="B723" s="4" t="str">
        <f t="shared" si="36"/>
        <v>130mm</v>
      </c>
      <c r="C723" s="4" t="str">
        <f t="shared" si="34"/>
        <v>130mm</v>
      </c>
      <c r="D723" s="84" t="s">
        <v>854</v>
      </c>
      <c r="E723" s="55" t="s">
        <v>1911</v>
      </c>
      <c r="F723" s="55" t="s">
        <v>1912</v>
      </c>
      <c r="G723" s="56" t="s">
        <v>831</v>
      </c>
      <c r="H723" s="57" t="s">
        <v>24</v>
      </c>
      <c r="I723" s="56" t="s">
        <v>25</v>
      </c>
      <c r="J723" s="56" t="s">
        <v>1682</v>
      </c>
      <c r="K723" s="56"/>
      <c r="L723" s="58" t="s">
        <v>1913</v>
      </c>
      <c r="M723" s="57">
        <v>4046228205991</v>
      </c>
      <c r="N723" s="56">
        <v>229.95</v>
      </c>
      <c r="O723" s="13" t="s">
        <v>28</v>
      </c>
      <c r="P723" s="56">
        <v>0.3</v>
      </c>
      <c r="Q723" s="84" t="s">
        <v>1892</v>
      </c>
      <c r="R723" s="84"/>
      <c r="S723" s="84" t="str">
        <f>IF(T723="", "", IFERROR(VLOOKUP(T723, colorList!A:B,2,FALSE),""))</f>
        <v/>
      </c>
      <c r="T723" s="84" t="str">
        <f t="shared" si="35"/>
        <v/>
      </c>
    </row>
    <row r="724" spans="1:20" ht="60" customHeight="1" x14ac:dyDescent="0.25">
      <c r="A724" s="55" t="s">
        <v>1914</v>
      </c>
      <c r="B724" s="4" t="str">
        <f t="shared" si="36"/>
        <v>140mm</v>
      </c>
      <c r="C724" s="4" t="str">
        <f t="shared" si="34"/>
        <v>140mm</v>
      </c>
      <c r="D724" s="84" t="s">
        <v>857</v>
      </c>
      <c r="E724" s="55" t="s">
        <v>1911</v>
      </c>
      <c r="F724" s="55" t="s">
        <v>1915</v>
      </c>
      <c r="G724" s="56" t="s">
        <v>831</v>
      </c>
      <c r="H724" s="57" t="s">
        <v>24</v>
      </c>
      <c r="I724" s="56" t="s">
        <v>25</v>
      </c>
      <c r="J724" s="56" t="s">
        <v>1682</v>
      </c>
      <c r="K724" s="56"/>
      <c r="L724" s="58" t="s">
        <v>1913</v>
      </c>
      <c r="M724" s="57">
        <v>4046228206004</v>
      </c>
      <c r="N724" s="56">
        <v>229.95</v>
      </c>
      <c r="O724" s="13" t="s">
        <v>28</v>
      </c>
      <c r="P724" s="56">
        <v>0.3</v>
      </c>
      <c r="Q724" s="84" t="s">
        <v>1892</v>
      </c>
      <c r="R724" s="84"/>
      <c r="S724" s="84" t="str">
        <f>IF(T724="", "", IFERROR(VLOOKUP(T724, colorList!A:B,2,FALSE),""))</f>
        <v/>
      </c>
      <c r="T724" s="84" t="str">
        <f t="shared" si="35"/>
        <v/>
      </c>
    </row>
    <row r="725" spans="1:20" ht="60" customHeight="1" x14ac:dyDescent="0.25">
      <c r="A725" s="23" t="s">
        <v>1916</v>
      </c>
      <c r="B725" s="4" t="str">
        <f t="shared" si="36"/>
        <v>130mm</v>
      </c>
      <c r="C725" s="4" t="str">
        <f t="shared" si="34"/>
        <v>130mm</v>
      </c>
      <c r="D725" s="84" t="s">
        <v>854</v>
      </c>
      <c r="E725" s="23" t="s">
        <v>1917</v>
      </c>
      <c r="F725" s="23" t="s">
        <v>1918</v>
      </c>
      <c r="G725" s="24" t="s">
        <v>831</v>
      </c>
      <c r="H725" s="25" t="s">
        <v>24</v>
      </c>
      <c r="I725" s="24" t="s">
        <v>25</v>
      </c>
      <c r="J725" s="24" t="s">
        <v>1682</v>
      </c>
      <c r="K725" s="24"/>
      <c r="L725" s="9" t="s">
        <v>1871</v>
      </c>
      <c r="M725" s="25">
        <v>4046228267951</v>
      </c>
      <c r="N725" s="24">
        <v>209.95</v>
      </c>
      <c r="O725" s="13" t="s">
        <v>28</v>
      </c>
      <c r="P725" s="24">
        <v>0.3</v>
      </c>
      <c r="Q725" s="84" t="s">
        <v>1892</v>
      </c>
      <c r="R725" s="84"/>
      <c r="S725" s="84" t="str">
        <f>IF(T725="", "", IFERROR(VLOOKUP(T725, colorList!A:B,2,FALSE),""))</f>
        <v/>
      </c>
      <c r="T725" s="84" t="str">
        <f t="shared" si="35"/>
        <v/>
      </c>
    </row>
    <row r="726" spans="1:20" ht="60" customHeight="1" x14ac:dyDescent="0.25">
      <c r="A726" s="23" t="s">
        <v>1919</v>
      </c>
      <c r="B726" s="4" t="str">
        <f t="shared" si="36"/>
        <v>140mm</v>
      </c>
      <c r="C726" s="4" t="str">
        <f t="shared" si="34"/>
        <v>140mm</v>
      </c>
      <c r="D726" s="84" t="s">
        <v>857</v>
      </c>
      <c r="E726" s="23" t="s">
        <v>1917</v>
      </c>
      <c r="F726" s="23" t="s">
        <v>1920</v>
      </c>
      <c r="G726" s="24" t="s">
        <v>831</v>
      </c>
      <c r="H726" s="25" t="s">
        <v>24</v>
      </c>
      <c r="I726" s="24" t="s">
        <v>25</v>
      </c>
      <c r="J726" s="24" t="s">
        <v>1682</v>
      </c>
      <c r="K726" s="24"/>
      <c r="L726" s="9" t="s">
        <v>1871</v>
      </c>
      <c r="M726" s="25">
        <v>4046228267975</v>
      </c>
      <c r="N726" s="24">
        <v>209.95</v>
      </c>
      <c r="O726" s="13" t="s">
        <v>28</v>
      </c>
      <c r="P726" s="24">
        <v>0.3</v>
      </c>
      <c r="Q726" s="84" t="s">
        <v>1892</v>
      </c>
      <c r="R726" s="84"/>
      <c r="S726" s="84" t="str">
        <f>IF(T726="", "", IFERROR(VLOOKUP(T726, colorList!A:B,2,FALSE),""))</f>
        <v/>
      </c>
      <c r="T726" s="84" t="str">
        <f t="shared" si="35"/>
        <v/>
      </c>
    </row>
    <row r="727" spans="1:20" ht="60" customHeight="1" x14ac:dyDescent="0.25">
      <c r="A727" s="55" t="s">
        <v>1921</v>
      </c>
      <c r="B727" s="4" t="str">
        <f t="shared" si="36"/>
        <v>120mm</v>
      </c>
      <c r="C727" s="4" t="str">
        <f t="shared" si="34"/>
        <v>120mm</v>
      </c>
      <c r="D727" s="84" t="s">
        <v>849</v>
      </c>
      <c r="E727" s="55" t="s">
        <v>1015</v>
      </c>
      <c r="F727" s="55" t="s">
        <v>1922</v>
      </c>
      <c r="G727" s="56" t="s">
        <v>831</v>
      </c>
      <c r="H727" s="57" t="s">
        <v>24</v>
      </c>
      <c r="I727" s="56" t="s">
        <v>25</v>
      </c>
      <c r="J727" s="56" t="s">
        <v>1682</v>
      </c>
      <c r="K727" s="56"/>
      <c r="L727" s="58" t="s">
        <v>1017</v>
      </c>
      <c r="M727" s="57">
        <v>4046228082622</v>
      </c>
      <c r="N727" s="56">
        <v>99.95</v>
      </c>
      <c r="O727" s="13" t="s">
        <v>28</v>
      </c>
      <c r="P727" s="56">
        <v>0.221</v>
      </c>
      <c r="Q727" s="84" t="s">
        <v>833</v>
      </c>
      <c r="R727" s="84"/>
      <c r="S727" s="84" t="str">
        <f>IF(T727="", "", IFERROR(VLOOKUP(T727, colorList!A:B,2,FALSE),""))</f>
        <v/>
      </c>
      <c r="T727" s="84" t="str">
        <f t="shared" si="35"/>
        <v/>
      </c>
    </row>
    <row r="728" spans="1:20" ht="60" customHeight="1" x14ac:dyDescent="0.25">
      <c r="A728" s="3" t="s">
        <v>1923</v>
      </c>
      <c r="B728" s="4" t="str">
        <f t="shared" si="36"/>
        <v>PON</v>
      </c>
      <c r="C728" s="4" t="str">
        <f t="shared" si="34"/>
        <v>PON</v>
      </c>
      <c r="D728" s="84" t="s">
        <v>1924</v>
      </c>
      <c r="E728" s="3" t="s">
        <v>1925</v>
      </c>
      <c r="F728" s="3" t="s">
        <v>1926</v>
      </c>
      <c r="G728" s="13" t="s">
        <v>45</v>
      </c>
      <c r="H728" s="14" t="s">
        <v>24</v>
      </c>
      <c r="I728" s="13" t="s">
        <v>1927</v>
      </c>
      <c r="J728" s="13" t="s">
        <v>1928</v>
      </c>
      <c r="K728" s="13"/>
      <c r="L728" s="34" t="s">
        <v>1929</v>
      </c>
      <c r="M728" s="14">
        <v>4057962125223</v>
      </c>
      <c r="N728" s="13">
        <v>41.95</v>
      </c>
      <c r="O728" s="13" t="s">
        <v>28</v>
      </c>
      <c r="P728" s="13">
        <v>0.5</v>
      </c>
      <c r="Q728" s="84" t="s">
        <v>1930</v>
      </c>
      <c r="R728" s="84" t="s">
        <v>149</v>
      </c>
      <c r="S728" s="84" t="str">
        <f>IF(T728="", "", IFERROR(VLOOKUP(T728, colorList!A:B,2,FALSE),""))</f>
        <v>fekete</v>
      </c>
      <c r="T728" s="84" t="str">
        <f t="shared" si="35"/>
        <v>schwarz</v>
      </c>
    </row>
    <row r="729" spans="1:20" ht="60" customHeight="1" x14ac:dyDescent="0.25">
      <c r="A729" s="4" t="s">
        <v>1931</v>
      </c>
      <c r="B729" s="4" t="str">
        <f t="shared" si="36"/>
        <v>WB</v>
      </c>
      <c r="C729" s="4" t="str">
        <f t="shared" si="34"/>
        <v>WB</v>
      </c>
      <c r="D729" s="84" t="s">
        <v>242</v>
      </c>
      <c r="E729" s="4" t="s">
        <v>1925</v>
      </c>
      <c r="F729" s="4" t="s">
        <v>1932</v>
      </c>
      <c r="G729" s="15" t="s">
        <v>45</v>
      </c>
      <c r="H729" s="16" t="s">
        <v>24</v>
      </c>
      <c r="I729" s="15" t="s">
        <v>1927</v>
      </c>
      <c r="J729" s="13" t="s">
        <v>1928</v>
      </c>
      <c r="K729" s="15"/>
      <c r="L729" s="12" t="s">
        <v>1929</v>
      </c>
      <c r="M729" s="16">
        <v>4057962124134</v>
      </c>
      <c r="N729" s="15">
        <v>41.95</v>
      </c>
      <c r="O729" s="13" t="s">
        <v>28</v>
      </c>
      <c r="P729" s="15">
        <v>0.5</v>
      </c>
      <c r="Q729" s="84" t="s">
        <v>1933</v>
      </c>
      <c r="R729" s="84" t="s">
        <v>149</v>
      </c>
      <c r="S729" s="84" t="str">
        <f>IF(T729="", "", IFERROR(VLOOKUP(T729, colorList!A:B,2,FALSE),""))</f>
        <v>fekete</v>
      </c>
      <c r="T729" s="84" t="str">
        <f t="shared" si="35"/>
        <v>schwarz</v>
      </c>
    </row>
    <row r="730" spans="1:20" ht="60" customHeight="1" x14ac:dyDescent="0.25">
      <c r="A730" s="4">
        <v>115100</v>
      </c>
      <c r="B730" s="4" t="str">
        <f t="shared" si="36"/>
        <v/>
      </c>
      <c r="C730" s="4" t="str">
        <f t="shared" si="34"/>
        <v/>
      </c>
      <c r="D730" s="84"/>
      <c r="E730" s="4" t="s">
        <v>1934</v>
      </c>
      <c r="F730" s="4" t="s">
        <v>1935</v>
      </c>
      <c r="G730" s="15" t="s">
        <v>45</v>
      </c>
      <c r="H730" s="16" t="s">
        <v>24</v>
      </c>
      <c r="I730" s="15" t="s">
        <v>1927</v>
      </c>
      <c r="J730" s="13" t="s">
        <v>1928</v>
      </c>
      <c r="K730" s="15"/>
      <c r="L730" s="6" t="s">
        <v>1936</v>
      </c>
      <c r="M730" s="16">
        <v>4057962093249</v>
      </c>
      <c r="N730" s="15">
        <v>79.95</v>
      </c>
      <c r="O730" s="13" t="s">
        <v>28</v>
      </c>
      <c r="P730" s="15">
        <v>1.2</v>
      </c>
      <c r="Q730" s="84" t="s">
        <v>1937</v>
      </c>
      <c r="R730" s="84" t="s">
        <v>149</v>
      </c>
      <c r="S730" s="84" t="str">
        <f>IF(T730="", "", IFERROR(VLOOKUP(T730, colorList!A:B,2,FALSE),""))</f>
        <v>fekete</v>
      </c>
      <c r="T730" s="84" t="str">
        <f t="shared" si="35"/>
        <v>schwarz</v>
      </c>
    </row>
    <row r="731" spans="1:20" ht="60" customHeight="1" x14ac:dyDescent="0.25">
      <c r="A731" s="4">
        <v>195000</v>
      </c>
      <c r="B731" s="4" t="str">
        <f t="shared" si="36"/>
        <v/>
      </c>
      <c r="C731" s="4" t="str">
        <f t="shared" si="34"/>
        <v/>
      </c>
      <c r="D731" s="84"/>
      <c r="E731" s="4" t="s">
        <v>1938</v>
      </c>
      <c r="F731" s="4" t="s">
        <v>1939</v>
      </c>
      <c r="G731" s="15" t="s">
        <v>45</v>
      </c>
      <c r="H731" s="16" t="s">
        <v>24</v>
      </c>
      <c r="I731" s="15" t="s">
        <v>1927</v>
      </c>
      <c r="J731" s="13" t="s">
        <v>1928</v>
      </c>
      <c r="K731" s="15"/>
      <c r="L731" s="1" t="s">
        <v>1940</v>
      </c>
      <c r="M731" s="16">
        <v>4057962125247</v>
      </c>
      <c r="N731" s="15">
        <v>59.95</v>
      </c>
      <c r="O731" s="13" t="s">
        <v>28</v>
      </c>
      <c r="P731" s="15">
        <v>1.2</v>
      </c>
      <c r="Q731" s="84" t="s">
        <v>1941</v>
      </c>
      <c r="R731" s="84" t="s">
        <v>149</v>
      </c>
      <c r="S731" s="84" t="str">
        <f>IF(T731="", "", IFERROR(VLOOKUP(T731, colorList!A:B,2,FALSE),""))</f>
        <v>fekete</v>
      </c>
      <c r="T731" s="84" t="str">
        <f t="shared" si="35"/>
        <v>schwarz</v>
      </c>
    </row>
    <row r="732" spans="1:20" ht="60" customHeight="1" x14ac:dyDescent="0.25">
      <c r="A732" s="3">
        <v>2109001</v>
      </c>
      <c r="B732" s="4" t="str">
        <f t="shared" si="36"/>
        <v/>
      </c>
      <c r="C732" s="4" t="str">
        <f t="shared" si="34"/>
        <v/>
      </c>
      <c r="D732" s="84"/>
      <c r="E732" s="3" t="s">
        <v>1942</v>
      </c>
      <c r="F732" s="3" t="s">
        <v>1943</v>
      </c>
      <c r="G732" s="13" t="s">
        <v>1944</v>
      </c>
      <c r="H732" s="14" t="s">
        <v>24</v>
      </c>
      <c r="I732" s="13" t="s">
        <v>1927</v>
      </c>
      <c r="J732" s="13" t="s">
        <v>1928</v>
      </c>
      <c r="K732" s="13"/>
      <c r="L732" s="2" t="s">
        <v>1945</v>
      </c>
      <c r="M732" s="14">
        <v>9329097054767</v>
      </c>
      <c r="N732" s="13">
        <v>44.95</v>
      </c>
      <c r="O732" s="13" t="s">
        <v>28</v>
      </c>
      <c r="P732" s="13">
        <v>0.4</v>
      </c>
      <c r="Q732" s="84" t="s">
        <v>1946</v>
      </c>
      <c r="R732" s="84" t="s">
        <v>149</v>
      </c>
      <c r="S732" s="84" t="str">
        <f>IF(T732="", "", IFERROR(VLOOKUP(T732, colorList!A:B,2,FALSE),""))</f>
        <v>fekete</v>
      </c>
      <c r="T732" s="84" t="str">
        <f t="shared" si="35"/>
        <v>schwarz</v>
      </c>
    </row>
    <row r="733" spans="1:20" ht="60" customHeight="1" x14ac:dyDescent="0.25">
      <c r="A733" s="3">
        <v>21449101</v>
      </c>
      <c r="B733" s="4" t="str">
        <f t="shared" si="36"/>
        <v/>
      </c>
      <c r="C733" s="4" t="str">
        <f t="shared" si="34"/>
        <v/>
      </c>
      <c r="D733" s="84"/>
      <c r="E733" s="3" t="s">
        <v>1947</v>
      </c>
      <c r="F733" s="3" t="s">
        <v>1948</v>
      </c>
      <c r="G733" s="13" t="s">
        <v>45</v>
      </c>
      <c r="H733" s="14" t="s">
        <v>24</v>
      </c>
      <c r="I733" s="13" t="s">
        <v>1927</v>
      </c>
      <c r="J733" s="13" t="s">
        <v>1928</v>
      </c>
      <c r="K733" s="13"/>
      <c r="L733" s="2" t="s">
        <v>1949</v>
      </c>
      <c r="M733" s="14">
        <v>4057962043183</v>
      </c>
      <c r="N733" s="13">
        <v>99.95</v>
      </c>
      <c r="O733" s="13" t="s">
        <v>28</v>
      </c>
      <c r="P733" s="13">
        <v>0.70099999999999996</v>
      </c>
      <c r="Q733" s="84" t="s">
        <v>1950</v>
      </c>
      <c r="R733" s="84" t="s">
        <v>149</v>
      </c>
      <c r="S733" s="84" t="str">
        <f>IF(T733="", "", IFERROR(VLOOKUP(T733, colorList!A:B,2,FALSE),""))</f>
        <v>fekete</v>
      </c>
      <c r="T733" s="84" t="str">
        <f t="shared" si="35"/>
        <v>schwarz</v>
      </c>
    </row>
    <row r="734" spans="1:20" ht="60" customHeight="1" x14ac:dyDescent="0.25">
      <c r="A734" s="4" t="s">
        <v>1951</v>
      </c>
      <c r="B734" s="4" t="str">
        <f t="shared" si="36"/>
        <v>PON</v>
      </c>
      <c r="C734" s="4" t="str">
        <f t="shared" si="34"/>
        <v>PON</v>
      </c>
      <c r="D734" s="84" t="s">
        <v>1924</v>
      </c>
      <c r="E734" s="4" t="s">
        <v>1952</v>
      </c>
      <c r="F734" s="4" t="s">
        <v>1953</v>
      </c>
      <c r="G734" s="15" t="s">
        <v>45</v>
      </c>
      <c r="H734" s="16" t="s">
        <v>24</v>
      </c>
      <c r="I734" s="15" t="s">
        <v>1927</v>
      </c>
      <c r="J734" s="15" t="s">
        <v>1928</v>
      </c>
      <c r="K734" s="15"/>
      <c r="L734" s="1" t="s">
        <v>1954</v>
      </c>
      <c r="M734" s="16">
        <v>4057962120532</v>
      </c>
      <c r="N734" s="15">
        <v>34.950000000000003</v>
      </c>
      <c r="O734" s="13" t="s">
        <v>28</v>
      </c>
      <c r="P734" s="15">
        <v>0.46200000000000002</v>
      </c>
      <c r="Q734" s="84" t="s">
        <v>1955</v>
      </c>
      <c r="R734" s="84" t="s">
        <v>1956</v>
      </c>
      <c r="S734" s="84" t="str">
        <f>IF(T734="", "", IFERROR(VLOOKUP(T734, colorList!A:B,2,FALSE),""))</f>
        <v>fekete/natúr</v>
      </c>
      <c r="T734" s="84" t="str">
        <f t="shared" si="35"/>
        <v>schwarz/natur</v>
      </c>
    </row>
    <row r="735" spans="1:20" ht="60" customHeight="1" x14ac:dyDescent="0.25">
      <c r="A735" s="4" t="s">
        <v>1957</v>
      </c>
      <c r="B735" s="4" t="str">
        <f t="shared" si="36"/>
        <v>PON</v>
      </c>
      <c r="C735" s="4" t="str">
        <f t="shared" si="34"/>
        <v>PON</v>
      </c>
      <c r="D735" s="84" t="s">
        <v>1924</v>
      </c>
      <c r="E735" s="4" t="s">
        <v>1952</v>
      </c>
      <c r="F735" s="4" t="s">
        <v>1958</v>
      </c>
      <c r="G735" s="15" t="s">
        <v>45</v>
      </c>
      <c r="H735" s="16" t="s">
        <v>24</v>
      </c>
      <c r="I735" s="15" t="s">
        <v>1927</v>
      </c>
      <c r="J735" s="15" t="s">
        <v>1928</v>
      </c>
      <c r="K735" s="15"/>
      <c r="L735" s="1" t="s">
        <v>1954</v>
      </c>
      <c r="M735" s="16">
        <v>4057962201446</v>
      </c>
      <c r="N735" s="15">
        <v>34.950000000000003</v>
      </c>
      <c r="O735" s="13" t="s">
        <v>28</v>
      </c>
      <c r="P735" s="15">
        <v>0.4</v>
      </c>
      <c r="Q735" s="84" t="s">
        <v>1955</v>
      </c>
      <c r="R735" s="84" t="s">
        <v>1633</v>
      </c>
      <c r="S735" s="84" t="str">
        <f>IF(T735="", "", IFERROR(VLOOKUP(T735, colorList!A:B,2,FALSE),""))</f>
        <v>fekete/fekete</v>
      </c>
      <c r="T735" s="84" t="str">
        <f t="shared" si="35"/>
        <v>schwarz/schwarz</v>
      </c>
    </row>
    <row r="736" spans="1:20" ht="60" customHeight="1" x14ac:dyDescent="0.25">
      <c r="A736" s="3" t="s">
        <v>1959</v>
      </c>
      <c r="B736" s="4" t="str">
        <f t="shared" si="36"/>
        <v>WB</v>
      </c>
      <c r="C736" s="4" t="str">
        <f t="shared" si="34"/>
        <v>WB</v>
      </c>
      <c r="D736" s="84" t="s">
        <v>239</v>
      </c>
      <c r="E736" s="3" t="s">
        <v>1952</v>
      </c>
      <c r="F736" s="3" t="s">
        <v>1960</v>
      </c>
      <c r="G736" s="13" t="s">
        <v>45</v>
      </c>
      <c r="H736" s="14" t="s">
        <v>24</v>
      </c>
      <c r="I736" s="13" t="s">
        <v>1927</v>
      </c>
      <c r="J736" s="13" t="s">
        <v>1928</v>
      </c>
      <c r="K736" s="13"/>
      <c r="L736" s="2" t="s">
        <v>1954</v>
      </c>
      <c r="M736" s="14">
        <v>4043969177303</v>
      </c>
      <c r="N736" s="13">
        <v>34.950000000000003</v>
      </c>
      <c r="O736" s="13" t="s">
        <v>28</v>
      </c>
      <c r="P736" s="13">
        <v>0.66</v>
      </c>
      <c r="Q736" s="84" t="s">
        <v>1955</v>
      </c>
      <c r="R736" s="84" t="s">
        <v>1956</v>
      </c>
      <c r="S736" s="84" t="str">
        <f>IF(T736="", "", IFERROR(VLOOKUP(T736, colorList!A:B,2,FALSE),""))</f>
        <v>fekete/natúr</v>
      </c>
      <c r="T736" s="84" t="str">
        <f t="shared" si="35"/>
        <v>schwarz/natur</v>
      </c>
    </row>
    <row r="737" spans="1:20" ht="60" customHeight="1" x14ac:dyDescent="0.25">
      <c r="A737" s="3" t="s">
        <v>1961</v>
      </c>
      <c r="B737" s="4" t="str">
        <f t="shared" si="36"/>
        <v>WB</v>
      </c>
      <c r="C737" s="4" t="str">
        <f t="shared" si="34"/>
        <v>WB</v>
      </c>
      <c r="D737" s="84" t="s">
        <v>242</v>
      </c>
      <c r="E737" s="3" t="s">
        <v>1952</v>
      </c>
      <c r="F737" s="3" t="s">
        <v>1962</v>
      </c>
      <c r="G737" s="13" t="s">
        <v>45</v>
      </c>
      <c r="H737" s="14" t="s">
        <v>24</v>
      </c>
      <c r="I737" s="13" t="s">
        <v>1927</v>
      </c>
      <c r="J737" s="13" t="s">
        <v>1928</v>
      </c>
      <c r="K737" s="13"/>
      <c r="L737" s="2" t="s">
        <v>1954</v>
      </c>
      <c r="M737" s="14">
        <v>4057962201453</v>
      </c>
      <c r="N737" s="13">
        <v>34.950000000000003</v>
      </c>
      <c r="O737" s="13" t="s">
        <v>28</v>
      </c>
      <c r="P737" s="13">
        <v>0.4</v>
      </c>
      <c r="Q737" s="84" t="s">
        <v>1955</v>
      </c>
      <c r="R737" s="84" t="s">
        <v>1633</v>
      </c>
      <c r="S737" s="84" t="str">
        <f>IF(T737="", "", IFERROR(VLOOKUP(T737, colorList!A:B,2,FALSE),""))</f>
        <v>fekete/fekete</v>
      </c>
      <c r="T737" s="84" t="str">
        <f t="shared" si="35"/>
        <v>schwarz/schwarz</v>
      </c>
    </row>
    <row r="738" spans="1:20" ht="60" customHeight="1" x14ac:dyDescent="0.25">
      <c r="A738" s="4" t="s">
        <v>1963</v>
      </c>
      <c r="B738" s="4" t="str">
        <f t="shared" si="36"/>
        <v>2</v>
      </c>
      <c r="C738" s="4" t="str">
        <f t="shared" si="34"/>
        <v>2</v>
      </c>
      <c r="D738" s="84">
        <v>2</v>
      </c>
      <c r="E738" s="4" t="s">
        <v>1964</v>
      </c>
      <c r="F738" s="4" t="s">
        <v>1965</v>
      </c>
      <c r="G738" s="15" t="s">
        <v>1944</v>
      </c>
      <c r="H738" s="16" t="s">
        <v>24</v>
      </c>
      <c r="I738" s="15" t="s">
        <v>1927</v>
      </c>
      <c r="J738" s="13" t="s">
        <v>1966</v>
      </c>
      <c r="K738" s="15"/>
      <c r="L738" s="1" t="s">
        <v>1967</v>
      </c>
      <c r="M738" s="16">
        <v>9329097054750</v>
      </c>
      <c r="N738" s="15">
        <v>54.95</v>
      </c>
      <c r="O738" s="13" t="s">
        <v>28</v>
      </c>
      <c r="P738" s="15">
        <v>0.4</v>
      </c>
      <c r="Q738" s="84" t="s">
        <v>1968</v>
      </c>
      <c r="R738" s="84" t="s">
        <v>149</v>
      </c>
      <c r="S738" s="84" t="str">
        <f>IF(T738="", "", IFERROR(VLOOKUP(T738, colorList!A:B,2,FALSE),""))</f>
        <v>fekete</v>
      </c>
      <c r="T738" s="84" t="str">
        <f t="shared" si="35"/>
        <v>schwarz</v>
      </c>
    </row>
    <row r="739" spans="1:20" ht="60" customHeight="1" x14ac:dyDescent="0.25">
      <c r="A739" s="3">
        <v>1115505</v>
      </c>
      <c r="B739" s="4" t="str">
        <f t="shared" si="36"/>
        <v>WB</v>
      </c>
      <c r="C739" s="4" t="str">
        <f t="shared" si="34"/>
        <v>WB</v>
      </c>
      <c r="D739" s="84" t="s">
        <v>242</v>
      </c>
      <c r="E739" s="3" t="s">
        <v>1969</v>
      </c>
      <c r="F739" s="3" t="s">
        <v>1970</v>
      </c>
      <c r="G739" s="13" t="s">
        <v>45</v>
      </c>
      <c r="H739" s="14" t="s">
        <v>24</v>
      </c>
      <c r="I739" s="18" t="s">
        <v>210</v>
      </c>
      <c r="J739" s="18" t="s">
        <v>1971</v>
      </c>
      <c r="K739" s="13"/>
      <c r="L739" s="2" t="s">
        <v>1972</v>
      </c>
      <c r="M739" s="14">
        <v>4057962184077</v>
      </c>
      <c r="N739" s="13">
        <v>24.95</v>
      </c>
      <c r="O739" s="13" t="s">
        <v>28</v>
      </c>
      <c r="P739" s="13">
        <v>0.502</v>
      </c>
      <c r="Q739" s="84" t="s">
        <v>1973</v>
      </c>
      <c r="R739" s="84" t="s">
        <v>1588</v>
      </c>
      <c r="S739" s="84" t="str">
        <f>IF(T739="", "", IFERROR(VLOOKUP(T739, colorList!A:B,2,FALSE),""))</f>
        <v>éjkék/rózsa arany</v>
      </c>
      <c r="T739" s="84" t="str">
        <f t="shared" si="35"/>
        <v>nachtblau/roségold</v>
      </c>
    </row>
    <row r="740" spans="1:20" ht="60" customHeight="1" x14ac:dyDescent="0.25">
      <c r="A740" s="4">
        <v>1115501</v>
      </c>
      <c r="B740" s="4" t="str">
        <f t="shared" si="36"/>
        <v>WB</v>
      </c>
      <c r="C740" s="4" t="str">
        <f t="shared" si="34"/>
        <v>WB</v>
      </c>
      <c r="D740" s="84" t="s">
        <v>242</v>
      </c>
      <c r="E740" s="4" t="s">
        <v>1969</v>
      </c>
      <c r="F740" s="4" t="s">
        <v>1974</v>
      </c>
      <c r="G740" s="15" t="s">
        <v>45</v>
      </c>
      <c r="H740" s="16" t="s">
        <v>24</v>
      </c>
      <c r="I740" s="18" t="s">
        <v>210</v>
      </c>
      <c r="J740" s="18" t="s">
        <v>1971</v>
      </c>
      <c r="K740" s="15"/>
      <c r="L740" s="1" t="s">
        <v>1972</v>
      </c>
      <c r="M740" s="16">
        <v>4057962222311</v>
      </c>
      <c r="N740" s="15">
        <v>24.95</v>
      </c>
      <c r="O740" s="13" t="s">
        <v>28</v>
      </c>
      <c r="P740" s="15">
        <v>0.5</v>
      </c>
      <c r="Q740" s="84" t="s">
        <v>1973</v>
      </c>
      <c r="R740" s="84" t="s">
        <v>1591</v>
      </c>
      <c r="S740" s="84" t="str">
        <f>IF(T740="", "", IFERROR(VLOOKUP(T740, colorList!A:B,2,FALSE),""))</f>
        <v>fekete/rózsa arany</v>
      </c>
      <c r="T740" s="84" t="str">
        <f t="shared" si="35"/>
        <v>schwarz/roségold old</v>
      </c>
    </row>
    <row r="741" spans="1:20" ht="60" customHeight="1" x14ac:dyDescent="0.25">
      <c r="A741" s="3">
        <v>1117205</v>
      </c>
      <c r="B741" s="4" t="str">
        <f t="shared" si="36"/>
        <v/>
      </c>
      <c r="C741" s="4" t="str">
        <f t="shared" si="34"/>
        <v/>
      </c>
      <c r="D741" s="84"/>
      <c r="E741" s="3" t="s">
        <v>1975</v>
      </c>
      <c r="F741" s="3" t="s">
        <v>1976</v>
      </c>
      <c r="G741" s="13" t="s">
        <v>45</v>
      </c>
      <c r="H741" s="14" t="s">
        <v>24</v>
      </c>
      <c r="I741" s="18" t="s">
        <v>210</v>
      </c>
      <c r="J741" s="18" t="s">
        <v>1971</v>
      </c>
      <c r="K741" s="13"/>
      <c r="L741" s="2" t="s">
        <v>1977</v>
      </c>
      <c r="M741" s="14">
        <v>4057962206816</v>
      </c>
      <c r="N741" s="13">
        <v>24.95</v>
      </c>
      <c r="O741" s="13" t="s">
        <v>28</v>
      </c>
      <c r="P741" s="13">
        <v>0.49299999999999999</v>
      </c>
      <c r="Q741" s="84" t="s">
        <v>1978</v>
      </c>
      <c r="R741" s="84" t="s">
        <v>373</v>
      </c>
      <c r="S741" s="84" t="str">
        <f>IF(T741="", "", IFERROR(VLOOKUP(T741, colorList!A:B,2,FALSE),""))</f>
        <v>éjkék</v>
      </c>
      <c r="T741" s="84" t="str">
        <f t="shared" si="35"/>
        <v>nachtblau</v>
      </c>
    </row>
    <row r="742" spans="1:20" ht="60" customHeight="1" x14ac:dyDescent="0.25">
      <c r="A742" s="4">
        <v>1117297</v>
      </c>
      <c r="B742" s="4" t="str">
        <f t="shared" si="36"/>
        <v/>
      </c>
      <c r="C742" s="4" t="str">
        <f t="shared" si="34"/>
        <v/>
      </c>
      <c r="D742" s="84"/>
      <c r="E742" s="4" t="s">
        <v>1975</v>
      </c>
      <c r="F742" s="4" t="s">
        <v>1979</v>
      </c>
      <c r="G742" s="15" t="s">
        <v>45</v>
      </c>
      <c r="H742" s="16" t="s">
        <v>24</v>
      </c>
      <c r="I742" s="18" t="s">
        <v>210</v>
      </c>
      <c r="J742" s="18" t="s">
        <v>1971</v>
      </c>
      <c r="K742" s="15"/>
      <c r="L742" s="1" t="s">
        <v>1980</v>
      </c>
      <c r="M742" s="16">
        <v>4057962227521</v>
      </c>
      <c r="N742" s="15">
        <v>24.95</v>
      </c>
      <c r="O742" s="13" t="s">
        <v>28</v>
      </c>
      <c r="P742" s="15">
        <v>0.49299999999999999</v>
      </c>
      <c r="Q742" s="84" t="s">
        <v>1978</v>
      </c>
      <c r="R742" s="84" t="s">
        <v>1645</v>
      </c>
      <c r="S742" s="84" t="str">
        <f>IF(T742="", "", IFERROR(VLOOKUP(T742, colorList!A:B,2,FALSE),""))</f>
        <v>alpesi kék</v>
      </c>
      <c r="T742" s="84" t="str">
        <f t="shared" si="35"/>
        <v>alpenblau</v>
      </c>
    </row>
    <row r="743" spans="1:20" ht="60" customHeight="1" x14ac:dyDescent="0.25">
      <c r="A743" s="3">
        <v>1117295</v>
      </c>
      <c r="B743" s="4" t="str">
        <f t="shared" si="36"/>
        <v/>
      </c>
      <c r="C743" s="4" t="str">
        <f t="shared" si="34"/>
        <v/>
      </c>
      <c r="D743" s="84"/>
      <c r="E743" s="3" t="s">
        <v>1975</v>
      </c>
      <c r="F743" s="3" t="s">
        <v>1981</v>
      </c>
      <c r="G743" s="13" t="s">
        <v>45</v>
      </c>
      <c r="H743" s="14" t="s">
        <v>24</v>
      </c>
      <c r="I743" s="18" t="s">
        <v>210</v>
      </c>
      <c r="J743" s="18" t="s">
        <v>1971</v>
      </c>
      <c r="K743" s="13"/>
      <c r="L743" s="2" t="s">
        <v>1980</v>
      </c>
      <c r="M743" s="14">
        <v>4057962227538</v>
      </c>
      <c r="N743" s="13">
        <v>24.95</v>
      </c>
      <c r="O743" s="13" t="s">
        <v>28</v>
      </c>
      <c r="P743" s="13">
        <v>0.49299999999999999</v>
      </c>
      <c r="Q743" s="84" t="s">
        <v>1978</v>
      </c>
      <c r="R743" s="84" t="s">
        <v>1648</v>
      </c>
      <c r="S743" s="84" t="str">
        <f>IF(T743="", "", IFERROR(VLOOKUP(T743, colorList!A:B,2,FALSE),""))</f>
        <v>hibiszkusz</v>
      </c>
      <c r="T743" s="84" t="str">
        <f t="shared" si="35"/>
        <v>hibiskus</v>
      </c>
    </row>
    <row r="744" spans="1:20" ht="60" customHeight="1" x14ac:dyDescent="0.25">
      <c r="A744" s="3">
        <v>121301</v>
      </c>
      <c r="B744" s="4" t="str">
        <f t="shared" si="36"/>
        <v/>
      </c>
      <c r="C744" s="4" t="str">
        <f t="shared" si="34"/>
        <v/>
      </c>
      <c r="D744" s="84"/>
      <c r="E744" s="3" t="s">
        <v>1982</v>
      </c>
      <c r="F744" s="3" t="s">
        <v>1983</v>
      </c>
      <c r="G744" s="13" t="s">
        <v>45</v>
      </c>
      <c r="H744" s="14" t="s">
        <v>24</v>
      </c>
      <c r="I744" s="18" t="s">
        <v>210</v>
      </c>
      <c r="J744" s="13" t="s">
        <v>1971</v>
      </c>
      <c r="K744" s="13"/>
      <c r="L744" s="5" t="s">
        <v>1984</v>
      </c>
      <c r="M744" s="14">
        <v>4043969022580</v>
      </c>
      <c r="N744" s="13">
        <v>28.95</v>
      </c>
      <c r="O744" s="13" t="s">
        <v>28</v>
      </c>
      <c r="P744" s="13">
        <v>0.6</v>
      </c>
      <c r="Q744" s="84" t="s">
        <v>1985</v>
      </c>
      <c r="R744" s="84" t="s">
        <v>149</v>
      </c>
      <c r="S744" s="84" t="str">
        <f>IF(T744="", "", IFERROR(VLOOKUP(T744, colorList!A:B,2,FALSE),""))</f>
        <v>fekete</v>
      </c>
      <c r="T744" s="84" t="str">
        <f t="shared" si="35"/>
        <v>schwarz</v>
      </c>
    </row>
    <row r="745" spans="1:20" ht="60" customHeight="1" x14ac:dyDescent="0.25">
      <c r="A745" s="37">
        <v>127101</v>
      </c>
      <c r="B745" s="4" t="str">
        <f t="shared" si="36"/>
        <v/>
      </c>
      <c r="C745" s="4" t="str">
        <f t="shared" si="34"/>
        <v/>
      </c>
      <c r="D745" s="84"/>
      <c r="E745" s="37" t="s">
        <v>1986</v>
      </c>
      <c r="F745" s="37" t="s">
        <v>1987</v>
      </c>
      <c r="G745" s="37" t="s">
        <v>45</v>
      </c>
      <c r="H745" s="36" t="s">
        <v>24</v>
      </c>
      <c r="I745" s="18" t="s">
        <v>210</v>
      </c>
      <c r="J745" s="37" t="s">
        <v>1971</v>
      </c>
      <c r="K745" s="37"/>
      <c r="L745" s="40"/>
      <c r="M745" s="36">
        <v>4043969022665</v>
      </c>
      <c r="N745" s="37">
        <v>24.95</v>
      </c>
      <c r="O745" s="13" t="s">
        <v>28</v>
      </c>
      <c r="P745" s="37">
        <v>0.52</v>
      </c>
      <c r="Q745" s="84" t="s">
        <v>1988</v>
      </c>
      <c r="R745" s="84" t="s">
        <v>149</v>
      </c>
      <c r="S745" s="84" t="str">
        <f>IF(T745="", "", IFERROR(VLOOKUP(T745, colorList!A:B,2,FALSE),""))</f>
        <v>fekete</v>
      </c>
      <c r="T745" s="84" t="str">
        <f t="shared" si="35"/>
        <v>schwarz</v>
      </c>
    </row>
    <row r="746" spans="1:20" ht="60" customHeight="1" x14ac:dyDescent="0.25">
      <c r="A746" s="4">
        <v>127102</v>
      </c>
      <c r="B746" s="4" t="str">
        <f t="shared" si="36"/>
        <v/>
      </c>
      <c r="C746" s="4" t="str">
        <f t="shared" si="34"/>
        <v/>
      </c>
      <c r="D746" s="84"/>
      <c r="E746" s="17" t="s">
        <v>1986</v>
      </c>
      <c r="F746" s="4" t="s">
        <v>1989</v>
      </c>
      <c r="G746" s="15" t="s">
        <v>45</v>
      </c>
      <c r="H746" s="16" t="s">
        <v>24</v>
      </c>
      <c r="I746" s="18" t="s">
        <v>210</v>
      </c>
      <c r="J746" s="15" t="s">
        <v>1971</v>
      </c>
      <c r="K746" s="15"/>
      <c r="L746" s="1" t="s">
        <v>1990</v>
      </c>
      <c r="M746" s="16">
        <v>4043969022672</v>
      </c>
      <c r="N746" s="15">
        <v>24.95</v>
      </c>
      <c r="O746" s="13" t="s">
        <v>28</v>
      </c>
      <c r="P746" s="15">
        <v>0.47099999999999997</v>
      </c>
      <c r="Q746" s="84" t="s">
        <v>1988</v>
      </c>
      <c r="R746" s="84" t="s">
        <v>226</v>
      </c>
      <c r="S746" s="84" t="str">
        <f>IF(T746="", "", IFERROR(VLOOKUP(T746, colorList!A:B,2,FALSE),""))</f>
        <v>fehér</v>
      </c>
      <c r="T746" s="84" t="str">
        <f t="shared" si="35"/>
        <v>weiß</v>
      </c>
    </row>
    <row r="747" spans="1:20" ht="60" customHeight="1" x14ac:dyDescent="0.25">
      <c r="A747" s="4">
        <v>127501</v>
      </c>
      <c r="B747" s="4" t="str">
        <f t="shared" si="36"/>
        <v/>
      </c>
      <c r="C747" s="4" t="str">
        <f t="shared" si="34"/>
        <v/>
      </c>
      <c r="D747" s="84"/>
      <c r="E747" s="4" t="s">
        <v>1991</v>
      </c>
      <c r="F747" s="4" t="s">
        <v>1992</v>
      </c>
      <c r="G747" s="15" t="s">
        <v>45</v>
      </c>
      <c r="H747" s="16" t="s">
        <v>24</v>
      </c>
      <c r="I747" s="18" t="s">
        <v>210</v>
      </c>
      <c r="J747" s="15" t="s">
        <v>1971</v>
      </c>
      <c r="K747" s="15"/>
      <c r="L747" s="1" t="s">
        <v>1993</v>
      </c>
      <c r="M747" s="16">
        <v>4043969033210</v>
      </c>
      <c r="N747" s="15">
        <v>24.95</v>
      </c>
      <c r="O747" s="13" t="s">
        <v>28</v>
      </c>
      <c r="P747" s="15">
        <v>0.46500000000000002</v>
      </c>
      <c r="Q747" s="84" t="s">
        <v>1994</v>
      </c>
      <c r="R747" s="84" t="s">
        <v>149</v>
      </c>
      <c r="S747" s="84" t="str">
        <f>IF(T747="", "", IFERROR(VLOOKUP(T747, colorList!A:B,2,FALSE),""))</f>
        <v>fekete</v>
      </c>
      <c r="T747" s="84" t="str">
        <f t="shared" si="35"/>
        <v>schwarz</v>
      </c>
    </row>
    <row r="748" spans="1:20" ht="60" customHeight="1" x14ac:dyDescent="0.25">
      <c r="A748" s="3">
        <v>127502</v>
      </c>
      <c r="B748" s="4" t="str">
        <f t="shared" si="36"/>
        <v/>
      </c>
      <c r="C748" s="4" t="str">
        <f t="shared" si="34"/>
        <v/>
      </c>
      <c r="D748" s="84"/>
      <c r="E748" s="3" t="s">
        <v>1991</v>
      </c>
      <c r="F748" s="3" t="s">
        <v>1995</v>
      </c>
      <c r="G748" s="13" t="s">
        <v>45</v>
      </c>
      <c r="H748" s="14" t="s">
        <v>24</v>
      </c>
      <c r="I748" s="18" t="s">
        <v>210</v>
      </c>
      <c r="J748" s="13" t="s">
        <v>1971</v>
      </c>
      <c r="K748" s="13"/>
      <c r="L748" s="2" t="s">
        <v>1993</v>
      </c>
      <c r="M748" s="14">
        <v>4043969273845</v>
      </c>
      <c r="N748" s="13">
        <v>24.95</v>
      </c>
      <c r="O748" s="13" t="s">
        <v>28</v>
      </c>
      <c r="P748" s="13">
        <v>0.4</v>
      </c>
      <c r="Q748" s="84" t="s">
        <v>1994</v>
      </c>
      <c r="R748" s="84" t="s">
        <v>226</v>
      </c>
      <c r="S748" s="84" t="str">
        <f>IF(T748="", "", IFERROR(VLOOKUP(T748, colorList!A:B,2,FALSE),""))</f>
        <v>fehér</v>
      </c>
      <c r="T748" s="84" t="str">
        <f t="shared" si="35"/>
        <v>weiß</v>
      </c>
    </row>
    <row r="749" spans="1:20" ht="60" customHeight="1" x14ac:dyDescent="0.25">
      <c r="A749" s="4">
        <v>127601</v>
      </c>
      <c r="B749" s="4" t="str">
        <f t="shared" si="36"/>
        <v>3 m</v>
      </c>
      <c r="C749" s="4" t="str">
        <f t="shared" si="34"/>
        <v>3 m</v>
      </c>
      <c r="D749" s="84" t="s">
        <v>1996</v>
      </c>
      <c r="E749" s="4" t="s">
        <v>1997</v>
      </c>
      <c r="F749" s="4" t="s">
        <v>1998</v>
      </c>
      <c r="G749" s="15" t="s">
        <v>45</v>
      </c>
      <c r="H749" s="16" t="s">
        <v>24</v>
      </c>
      <c r="I749" s="18" t="s">
        <v>210</v>
      </c>
      <c r="J749" s="15" t="s">
        <v>1971</v>
      </c>
      <c r="K749" s="15"/>
      <c r="L749" s="1" t="s">
        <v>1999</v>
      </c>
      <c r="M749" s="16">
        <v>4043969022702</v>
      </c>
      <c r="N749" s="15">
        <v>17.95</v>
      </c>
      <c r="O749" s="13" t="s">
        <v>28</v>
      </c>
      <c r="P749" s="15">
        <v>0.3</v>
      </c>
      <c r="Q749" s="84" t="s">
        <v>2000</v>
      </c>
      <c r="R749" s="84" t="s">
        <v>149</v>
      </c>
      <c r="S749" s="84" t="str">
        <f>IF(T749="", "", IFERROR(VLOOKUP(T749, colorList!A:B,2,FALSE),""))</f>
        <v>fekete</v>
      </c>
      <c r="T749" s="84" t="str">
        <f t="shared" si="35"/>
        <v>schwarz</v>
      </c>
    </row>
    <row r="750" spans="1:20" ht="60" customHeight="1" x14ac:dyDescent="0.25">
      <c r="A750" s="3">
        <v>128601</v>
      </c>
      <c r="B750" s="4" t="str">
        <f t="shared" si="36"/>
        <v/>
      </c>
      <c r="C750" s="4" t="str">
        <f t="shared" si="34"/>
        <v/>
      </c>
      <c r="D750" s="84"/>
      <c r="E750" s="3" t="s">
        <v>2001</v>
      </c>
      <c r="F750" s="3" t="s">
        <v>2002</v>
      </c>
      <c r="G750" s="13" t="s">
        <v>45</v>
      </c>
      <c r="H750" s="14" t="s">
        <v>24</v>
      </c>
      <c r="I750" s="18" t="s">
        <v>210</v>
      </c>
      <c r="J750" s="13" t="s">
        <v>1971</v>
      </c>
      <c r="K750" s="13"/>
      <c r="L750" s="2" t="s">
        <v>2003</v>
      </c>
      <c r="M750" s="14">
        <v>4043969332863</v>
      </c>
      <c r="N750" s="13">
        <v>12.95</v>
      </c>
      <c r="O750" s="13" t="s">
        <v>28</v>
      </c>
      <c r="P750" s="13">
        <v>0.114</v>
      </c>
      <c r="Q750" s="84" t="s">
        <v>2004</v>
      </c>
      <c r="R750" s="84" t="s">
        <v>149</v>
      </c>
      <c r="S750" s="84" t="str">
        <f>IF(T750="", "", IFERROR(VLOOKUP(T750, colorList!A:B,2,FALSE),""))</f>
        <v>fekete</v>
      </c>
      <c r="T750" s="84" t="str">
        <f t="shared" si="35"/>
        <v>schwarz</v>
      </c>
    </row>
    <row r="751" spans="1:20" ht="60" customHeight="1" x14ac:dyDescent="0.25">
      <c r="A751" s="4">
        <v>128602</v>
      </c>
      <c r="B751" s="4" t="str">
        <f t="shared" si="36"/>
        <v/>
      </c>
      <c r="C751" s="4" t="str">
        <f t="shared" si="34"/>
        <v/>
      </c>
      <c r="D751" s="84"/>
      <c r="E751" s="4" t="s">
        <v>2001</v>
      </c>
      <c r="F751" s="4" t="s">
        <v>2005</v>
      </c>
      <c r="G751" s="15" t="s">
        <v>45</v>
      </c>
      <c r="H751" s="16" t="s">
        <v>24</v>
      </c>
      <c r="I751" s="18" t="s">
        <v>210</v>
      </c>
      <c r="J751" s="15" t="s">
        <v>1971</v>
      </c>
      <c r="K751" s="15"/>
      <c r="L751" s="1" t="s">
        <v>2003</v>
      </c>
      <c r="M751" s="16">
        <v>4043969332894</v>
      </c>
      <c r="N751" s="15">
        <v>12.95</v>
      </c>
      <c r="O751" s="13" t="s">
        <v>28</v>
      </c>
      <c r="P751" s="15">
        <v>0.105</v>
      </c>
      <c r="Q751" s="84" t="s">
        <v>2004</v>
      </c>
      <c r="R751" s="84" t="s">
        <v>226</v>
      </c>
      <c r="S751" s="84" t="str">
        <f>IF(T751="", "", IFERROR(VLOOKUP(T751, colorList!A:B,2,FALSE),""))</f>
        <v>fehér</v>
      </c>
      <c r="T751" s="84" t="str">
        <f t="shared" si="35"/>
        <v>weiß</v>
      </c>
    </row>
    <row r="752" spans="1:20" ht="60" customHeight="1" x14ac:dyDescent="0.25">
      <c r="A752" s="3">
        <v>128605</v>
      </c>
      <c r="B752" s="4" t="str">
        <f t="shared" si="36"/>
        <v/>
      </c>
      <c r="C752" s="4" t="str">
        <f t="shared" si="34"/>
        <v/>
      </c>
      <c r="D752" s="84"/>
      <c r="E752" s="3" t="s">
        <v>2001</v>
      </c>
      <c r="F752" s="3" t="s">
        <v>2006</v>
      </c>
      <c r="G752" s="13" t="s">
        <v>45</v>
      </c>
      <c r="H752" s="14" t="s">
        <v>24</v>
      </c>
      <c r="I752" s="18" t="s">
        <v>210</v>
      </c>
      <c r="J752" s="13" t="s">
        <v>1971</v>
      </c>
      <c r="K752" s="13"/>
      <c r="L752" s="2" t="s">
        <v>2003</v>
      </c>
      <c r="M752" s="14">
        <v>4043969332887</v>
      </c>
      <c r="N752" s="13">
        <v>12.95</v>
      </c>
      <c r="O752" s="13" t="s">
        <v>28</v>
      </c>
      <c r="P752" s="13">
        <v>0.114</v>
      </c>
      <c r="Q752" s="84" t="s">
        <v>2004</v>
      </c>
      <c r="R752" s="84" t="s">
        <v>223</v>
      </c>
      <c r="S752" s="84" t="str">
        <f>IF(T752="", "", IFERROR(VLOOKUP(T752, colorList!A:B,2,FALSE),""))</f>
        <v>sötétkék</v>
      </c>
      <c r="T752" s="84" t="str">
        <f t="shared" si="35"/>
        <v>dunkelblau</v>
      </c>
    </row>
    <row r="753" spans="1:20" ht="60" customHeight="1" x14ac:dyDescent="0.25">
      <c r="A753" s="4">
        <v>128638</v>
      </c>
      <c r="B753" s="4" t="str">
        <f t="shared" si="36"/>
        <v/>
      </c>
      <c r="C753" s="4" t="str">
        <f t="shared" si="34"/>
        <v/>
      </c>
      <c r="D753" s="84"/>
      <c r="E753" s="4" t="s">
        <v>2001</v>
      </c>
      <c r="F753" s="4" t="s">
        <v>2007</v>
      </c>
      <c r="G753" s="15" t="s">
        <v>45</v>
      </c>
      <c r="H753" s="16" t="s">
        <v>24</v>
      </c>
      <c r="I753" s="18" t="s">
        <v>210</v>
      </c>
      <c r="J753" s="15" t="s">
        <v>1971</v>
      </c>
      <c r="K753" s="15"/>
      <c r="L753" s="1" t="s">
        <v>2003</v>
      </c>
      <c r="M753" s="16">
        <v>4057962000063</v>
      </c>
      <c r="N753" s="15">
        <v>12.95</v>
      </c>
      <c r="O753" s="13" t="s">
        <v>28</v>
      </c>
      <c r="P753" s="15">
        <v>0.114</v>
      </c>
      <c r="Q753" s="84" t="s">
        <v>2004</v>
      </c>
      <c r="R753" s="84" t="s">
        <v>1505</v>
      </c>
      <c r="S753" s="84" t="str">
        <f>IF(T753="", "", IFERROR(VLOOKUP(T753, colorList!A:B,2,FALSE),""))</f>
        <v>azalee</v>
      </c>
      <c r="T753" s="84" t="str">
        <f t="shared" si="35"/>
        <v>azalee</v>
      </c>
    </row>
    <row r="754" spans="1:20" ht="60" customHeight="1" x14ac:dyDescent="0.25">
      <c r="A754" s="3">
        <v>128800</v>
      </c>
      <c r="B754" s="4" t="str">
        <f t="shared" si="36"/>
        <v>WB</v>
      </c>
      <c r="C754" s="4" t="str">
        <f t="shared" si="34"/>
        <v>WB</v>
      </c>
      <c r="D754" s="84" t="s">
        <v>242</v>
      </c>
      <c r="E754" s="3" t="s">
        <v>2008</v>
      </c>
      <c r="F754" s="3" t="s">
        <v>2009</v>
      </c>
      <c r="G754" s="13" t="s">
        <v>45</v>
      </c>
      <c r="H754" s="14" t="s">
        <v>24</v>
      </c>
      <c r="I754" s="18" t="s">
        <v>210</v>
      </c>
      <c r="J754" s="13" t="s">
        <v>1971</v>
      </c>
      <c r="K754" s="13"/>
      <c r="L754" s="2" t="s">
        <v>2010</v>
      </c>
      <c r="M754" s="14">
        <v>4043969385357</v>
      </c>
      <c r="N754" s="13">
        <v>24.95</v>
      </c>
      <c r="O754" s="13" t="s">
        <v>28</v>
      </c>
      <c r="P754" s="13">
        <v>0.56299999999999994</v>
      </c>
      <c r="Q754" s="84" t="s">
        <v>2011</v>
      </c>
      <c r="R754" s="84" t="s">
        <v>149</v>
      </c>
      <c r="S754" s="84" t="str">
        <f>IF(T754="", "", IFERROR(VLOOKUP(T754, colorList!A:B,2,FALSE),""))</f>
        <v>fekete</v>
      </c>
      <c r="T754" s="84" t="str">
        <f t="shared" si="35"/>
        <v>schwarz</v>
      </c>
    </row>
    <row r="755" spans="1:20" ht="60" customHeight="1" x14ac:dyDescent="0.25">
      <c r="A755" s="4" t="s">
        <v>2012</v>
      </c>
      <c r="B755" s="4" t="str">
        <f t="shared" si="36"/>
        <v>PON</v>
      </c>
      <c r="C755" s="4" t="str">
        <f t="shared" si="34"/>
        <v>PON</v>
      </c>
      <c r="D755" s="84" t="s">
        <v>1924</v>
      </c>
      <c r="E755" s="4" t="s">
        <v>2008</v>
      </c>
      <c r="F755" s="4" t="s">
        <v>2013</v>
      </c>
      <c r="G755" s="15" t="s">
        <v>45</v>
      </c>
      <c r="H755" s="16" t="s">
        <v>24</v>
      </c>
      <c r="I755" s="18" t="s">
        <v>210</v>
      </c>
      <c r="J755" s="15" t="s">
        <v>1971</v>
      </c>
      <c r="K755" s="15"/>
      <c r="L755" s="1" t="s">
        <v>2010</v>
      </c>
      <c r="M755" s="16">
        <v>4043969385364</v>
      </c>
      <c r="N755" s="15">
        <v>22.95</v>
      </c>
      <c r="O755" s="13" t="s">
        <v>28</v>
      </c>
      <c r="P755" s="15">
        <v>0.56299999999999994</v>
      </c>
      <c r="Q755" s="84" t="s">
        <v>2011</v>
      </c>
      <c r="R755" s="84" t="s">
        <v>149</v>
      </c>
      <c r="S755" s="84" t="str">
        <f>IF(T755="", "", IFERROR(VLOOKUP(T755, colorList!A:B,2,FALSE),""))</f>
        <v>fekete</v>
      </c>
      <c r="T755" s="84" t="str">
        <f t="shared" si="35"/>
        <v>schwarz</v>
      </c>
    </row>
    <row r="756" spans="1:20" ht="60" customHeight="1" x14ac:dyDescent="0.25">
      <c r="A756" s="3">
        <v>128802</v>
      </c>
      <c r="B756" s="4" t="str">
        <f t="shared" si="36"/>
        <v>WB</v>
      </c>
      <c r="C756" s="4" t="str">
        <f t="shared" si="34"/>
        <v>WB</v>
      </c>
      <c r="D756" s="84" t="s">
        <v>242</v>
      </c>
      <c r="E756" s="3" t="s">
        <v>2008</v>
      </c>
      <c r="F756" s="3" t="s">
        <v>2014</v>
      </c>
      <c r="G756" s="13" t="s">
        <v>45</v>
      </c>
      <c r="H756" s="14" t="s">
        <v>24</v>
      </c>
      <c r="I756" s="18" t="s">
        <v>210</v>
      </c>
      <c r="J756" s="13" t="s">
        <v>1971</v>
      </c>
      <c r="K756" s="13"/>
      <c r="L756" s="2" t="s">
        <v>2010</v>
      </c>
      <c r="M756" s="14">
        <v>4043969385197</v>
      </c>
      <c r="N756" s="13">
        <v>24.95</v>
      </c>
      <c r="O756" s="13" t="s">
        <v>28</v>
      </c>
      <c r="P756" s="13">
        <v>0.56299999999999994</v>
      </c>
      <c r="Q756" s="84" t="s">
        <v>2011</v>
      </c>
      <c r="R756" s="84"/>
      <c r="S756" s="84" t="str">
        <f>IF(T756="", "", IFERROR(VLOOKUP(T756, colorList!A:B,2,FALSE),""))</f>
        <v/>
      </c>
      <c r="T756" s="84" t="str">
        <f t="shared" si="35"/>
        <v/>
      </c>
    </row>
    <row r="757" spans="1:20" ht="60" customHeight="1" x14ac:dyDescent="0.25">
      <c r="A757" s="4" t="s">
        <v>2015</v>
      </c>
      <c r="B757" s="4" t="str">
        <f t="shared" si="36"/>
        <v>PON</v>
      </c>
      <c r="C757" s="4" t="str">
        <f t="shared" si="34"/>
        <v>PON</v>
      </c>
      <c r="D757" s="84" t="s">
        <v>1924</v>
      </c>
      <c r="E757" s="4" t="s">
        <v>2008</v>
      </c>
      <c r="F757" s="4" t="s">
        <v>2016</v>
      </c>
      <c r="G757" s="15" t="s">
        <v>45</v>
      </c>
      <c r="H757" s="16" t="s">
        <v>24</v>
      </c>
      <c r="I757" s="18" t="s">
        <v>210</v>
      </c>
      <c r="J757" s="15" t="s">
        <v>1971</v>
      </c>
      <c r="K757" s="15"/>
      <c r="L757" s="1" t="s">
        <v>2010</v>
      </c>
      <c r="M757" s="16">
        <v>4043969385203</v>
      </c>
      <c r="N757" s="15">
        <v>22.95</v>
      </c>
      <c r="O757" s="13" t="s">
        <v>28</v>
      </c>
      <c r="P757" s="15">
        <v>0.56299999999999994</v>
      </c>
      <c r="Q757" s="84" t="s">
        <v>2011</v>
      </c>
      <c r="R757" s="84" t="s">
        <v>226</v>
      </c>
      <c r="S757" s="84" t="str">
        <f>IF(T757="", "", IFERROR(VLOOKUP(T757, colorList!A:B,2,FALSE),""))</f>
        <v>fehér</v>
      </c>
      <c r="T757" s="84" t="str">
        <f t="shared" si="35"/>
        <v>weiß</v>
      </c>
    </row>
    <row r="758" spans="1:20" ht="60" customHeight="1" x14ac:dyDescent="0.25">
      <c r="A758" s="4">
        <v>128841</v>
      </c>
      <c r="B758" s="4" t="str">
        <f t="shared" si="36"/>
        <v>WB</v>
      </c>
      <c r="C758" s="4" t="str">
        <f t="shared" si="34"/>
        <v>WB</v>
      </c>
      <c r="D758" s="84" t="s">
        <v>242</v>
      </c>
      <c r="E758" s="4" t="s">
        <v>2008</v>
      </c>
      <c r="F758" s="4" t="s">
        <v>2017</v>
      </c>
      <c r="G758" s="15" t="s">
        <v>45</v>
      </c>
      <c r="H758" s="16" t="s">
        <v>24</v>
      </c>
      <c r="I758" s="18" t="s">
        <v>210</v>
      </c>
      <c r="J758" s="15" t="s">
        <v>1971</v>
      </c>
      <c r="K758" s="15"/>
      <c r="L758" s="1" t="s">
        <v>2010</v>
      </c>
      <c r="M758" s="16">
        <v>4057962227224</v>
      </c>
      <c r="N758" s="15">
        <v>24.95</v>
      </c>
      <c r="O758" s="13" t="s">
        <v>28</v>
      </c>
      <c r="P758" s="15">
        <v>0.503</v>
      </c>
      <c r="Q758" s="84" t="s">
        <v>2011</v>
      </c>
      <c r="R758" s="84" t="s">
        <v>1620</v>
      </c>
      <c r="S758" s="84" t="str">
        <f>IF(T758="", "", IFERROR(VLOOKUP(T758, colorList!A:B,2,FALSE),""))</f>
        <v>krétakék</v>
      </c>
      <c r="T758" s="84" t="str">
        <f t="shared" si="35"/>
        <v>kreideblau</v>
      </c>
    </row>
    <row r="759" spans="1:20" ht="60" customHeight="1" x14ac:dyDescent="0.25">
      <c r="A759" s="4">
        <v>128855</v>
      </c>
      <c r="B759" s="4" t="str">
        <f t="shared" si="36"/>
        <v>WB</v>
      </c>
      <c r="C759" s="4" t="str">
        <f t="shared" si="34"/>
        <v>WB</v>
      </c>
      <c r="D759" s="84" t="s">
        <v>242</v>
      </c>
      <c r="E759" s="4" t="s">
        <v>2008</v>
      </c>
      <c r="F759" s="4" t="s">
        <v>2018</v>
      </c>
      <c r="G759" s="15" t="s">
        <v>45</v>
      </c>
      <c r="H759" s="16" t="s">
        <v>24</v>
      </c>
      <c r="I759" s="18" t="s">
        <v>210</v>
      </c>
      <c r="J759" s="15" t="s">
        <v>1971</v>
      </c>
      <c r="K759" s="15"/>
      <c r="L759" s="1" t="s">
        <v>2010</v>
      </c>
      <c r="M759" s="16">
        <v>4043969385333</v>
      </c>
      <c r="N759" s="15">
        <v>24.95</v>
      </c>
      <c r="O759" s="13" t="s">
        <v>28</v>
      </c>
      <c r="P759" s="15">
        <v>0.56299999999999994</v>
      </c>
      <c r="Q759" s="84" t="s">
        <v>2011</v>
      </c>
      <c r="R759" s="84" t="s">
        <v>373</v>
      </c>
      <c r="S759" s="84" t="str">
        <f>IF(T759="", "", IFERROR(VLOOKUP(T759, colorList!A:B,2,FALSE),""))</f>
        <v>éjkék</v>
      </c>
      <c r="T759" s="84" t="str">
        <f t="shared" si="35"/>
        <v>nachtblau</v>
      </c>
    </row>
    <row r="760" spans="1:20" ht="60" customHeight="1" x14ac:dyDescent="0.25">
      <c r="A760" s="3">
        <v>128864</v>
      </c>
      <c r="B760" s="4" t="str">
        <f t="shared" si="36"/>
        <v>WB</v>
      </c>
      <c r="C760" s="4" t="str">
        <f t="shared" si="34"/>
        <v>WB</v>
      </c>
      <c r="D760" s="84" t="s">
        <v>242</v>
      </c>
      <c r="E760" s="3" t="s">
        <v>2008</v>
      </c>
      <c r="F760" s="3" t="s">
        <v>2019</v>
      </c>
      <c r="G760" s="13" t="s">
        <v>45</v>
      </c>
      <c r="H760" s="14" t="s">
        <v>24</v>
      </c>
      <c r="I760" s="18" t="s">
        <v>210</v>
      </c>
      <c r="J760" s="13" t="s">
        <v>1971</v>
      </c>
      <c r="K760" s="13"/>
      <c r="L760" s="2" t="s">
        <v>2010</v>
      </c>
      <c r="M760" s="14">
        <v>4057962132597</v>
      </c>
      <c r="N760" s="13">
        <v>24.95</v>
      </c>
      <c r="O760" s="13" t="s">
        <v>28</v>
      </c>
      <c r="P760" s="13">
        <v>0.56299999999999994</v>
      </c>
      <c r="Q760" s="84" t="s">
        <v>2011</v>
      </c>
      <c r="R760" s="84" t="s">
        <v>250</v>
      </c>
      <c r="S760" s="84" t="str">
        <f>IF(T760="", "", IFERROR(VLOOKUP(T760, colorList!A:B,2,FALSE),""))</f>
        <v>fenyő zöld</v>
      </c>
      <c r="T760" s="84" t="str">
        <f t="shared" si="35"/>
        <v>tannengrün</v>
      </c>
    </row>
    <row r="761" spans="1:20" ht="60" customHeight="1" x14ac:dyDescent="0.25">
      <c r="A761" s="76">
        <v>128894</v>
      </c>
      <c r="B761" s="4" t="str">
        <f t="shared" si="36"/>
        <v>WB</v>
      </c>
      <c r="C761" s="4" t="str">
        <f t="shared" si="34"/>
        <v>WB</v>
      </c>
      <c r="D761" s="84" t="s">
        <v>242</v>
      </c>
      <c r="E761" s="76" t="s">
        <v>2008</v>
      </c>
      <c r="F761" s="76" t="s">
        <v>2020</v>
      </c>
      <c r="G761" s="76" t="s">
        <v>45</v>
      </c>
      <c r="H761" s="77" t="s">
        <v>24</v>
      </c>
      <c r="I761" s="74" t="s">
        <v>210</v>
      </c>
      <c r="J761" s="76" t="s">
        <v>1971</v>
      </c>
      <c r="K761" s="76"/>
      <c r="L761" s="78" t="s">
        <v>2021</v>
      </c>
      <c r="M761" s="77">
        <v>4057962181212</v>
      </c>
      <c r="N761" s="76">
        <v>24.95</v>
      </c>
      <c r="O761" s="13" t="s">
        <v>28</v>
      </c>
      <c r="P761" s="76">
        <v>0.56299999999999994</v>
      </c>
      <c r="Q761" s="84" t="s">
        <v>2011</v>
      </c>
      <c r="R761" s="84" t="s">
        <v>1614</v>
      </c>
      <c r="S761" s="84" t="str">
        <f>IF(T761="", "", IFERROR(VLOOKUP(T761, colorList!A:B,2,FALSE),""))</f>
        <v>áfonya</v>
      </c>
      <c r="T761" s="84" t="str">
        <f t="shared" si="35"/>
        <v>cranberry</v>
      </c>
    </row>
    <row r="762" spans="1:20" ht="60" customHeight="1" x14ac:dyDescent="0.25">
      <c r="A762" s="4">
        <v>128897</v>
      </c>
      <c r="B762" s="4" t="str">
        <f t="shared" si="36"/>
        <v>WB</v>
      </c>
      <c r="C762" s="4" t="str">
        <f t="shared" si="34"/>
        <v>WB</v>
      </c>
      <c r="D762" s="84" t="s">
        <v>242</v>
      </c>
      <c r="E762" s="4" t="s">
        <v>2008</v>
      </c>
      <c r="F762" s="4" t="s">
        <v>2022</v>
      </c>
      <c r="G762" s="15" t="s">
        <v>45</v>
      </c>
      <c r="H762" s="16" t="s">
        <v>24</v>
      </c>
      <c r="I762" s="18" t="s">
        <v>210</v>
      </c>
      <c r="J762" s="15" t="s">
        <v>1971</v>
      </c>
      <c r="K762" s="15"/>
      <c r="L762" s="1" t="s">
        <v>2010</v>
      </c>
      <c r="M762" s="16">
        <v>4057962227217</v>
      </c>
      <c r="N762" s="15">
        <v>24.95</v>
      </c>
      <c r="O762" s="13" t="s">
        <v>28</v>
      </c>
      <c r="P762" s="15">
        <v>0.5</v>
      </c>
      <c r="Q762" s="84" t="s">
        <v>2011</v>
      </c>
      <c r="R762" s="84" t="s">
        <v>1645</v>
      </c>
      <c r="S762" s="84" t="str">
        <f>IF(T762="", "", IFERROR(VLOOKUP(T762, colorList!A:B,2,FALSE),""))</f>
        <v>alpesi kék</v>
      </c>
      <c r="T762" s="84" t="str">
        <f t="shared" si="35"/>
        <v>alpenblau</v>
      </c>
    </row>
    <row r="763" spans="1:20" ht="60" customHeight="1" x14ac:dyDescent="0.25">
      <c r="A763" s="3">
        <v>1289201</v>
      </c>
      <c r="B763" s="4" t="str">
        <f t="shared" si="36"/>
        <v/>
      </c>
      <c r="C763" s="4" t="str">
        <f t="shared" si="34"/>
        <v/>
      </c>
      <c r="D763" s="84"/>
      <c r="E763" s="3" t="s">
        <v>2023</v>
      </c>
      <c r="F763" s="3" t="s">
        <v>2024</v>
      </c>
      <c r="G763" s="13" t="s">
        <v>45</v>
      </c>
      <c r="H763" s="14" t="s">
        <v>24</v>
      </c>
      <c r="I763" s="18" t="s">
        <v>210</v>
      </c>
      <c r="J763" s="13" t="s">
        <v>1971</v>
      </c>
      <c r="K763" s="13"/>
      <c r="L763" s="5" t="s">
        <v>2025</v>
      </c>
      <c r="M763" s="14">
        <v>4057962023253</v>
      </c>
      <c r="N763" s="13">
        <v>8.9499999999999993</v>
      </c>
      <c r="O763" s="13" t="s">
        <v>28</v>
      </c>
      <c r="P763" s="13">
        <v>0.111</v>
      </c>
      <c r="Q763" s="84" t="s">
        <v>2026</v>
      </c>
      <c r="R763" s="84" t="s">
        <v>149</v>
      </c>
      <c r="S763" s="84" t="str">
        <f>IF(T763="", "", IFERROR(VLOOKUP(T763, colorList!A:B,2,FALSE),""))</f>
        <v>fekete</v>
      </c>
      <c r="T763" s="84" t="str">
        <f t="shared" si="35"/>
        <v>schwarz</v>
      </c>
    </row>
    <row r="764" spans="1:20" ht="60" customHeight="1" x14ac:dyDescent="0.25">
      <c r="A764" s="4">
        <v>1289202</v>
      </c>
      <c r="B764" s="4" t="str">
        <f t="shared" si="36"/>
        <v/>
      </c>
      <c r="C764" s="4" t="str">
        <f t="shared" si="34"/>
        <v/>
      </c>
      <c r="D764" s="84"/>
      <c r="E764" s="4" t="s">
        <v>2023</v>
      </c>
      <c r="F764" s="4" t="s">
        <v>2027</v>
      </c>
      <c r="G764" s="15" t="s">
        <v>45</v>
      </c>
      <c r="H764" s="16" t="s">
        <v>24</v>
      </c>
      <c r="I764" s="18" t="s">
        <v>210</v>
      </c>
      <c r="J764" s="15" t="s">
        <v>1971</v>
      </c>
      <c r="K764" s="15"/>
      <c r="L764" s="6" t="s">
        <v>2025</v>
      </c>
      <c r="M764" s="16">
        <v>4057962023260</v>
      </c>
      <c r="N764" s="15">
        <v>8.9499999999999993</v>
      </c>
      <c r="O764" s="13" t="s">
        <v>28</v>
      </c>
      <c r="P764" s="15">
        <v>0.111</v>
      </c>
      <c r="Q764" s="84" t="s">
        <v>2026</v>
      </c>
      <c r="R764" s="84" t="s">
        <v>226</v>
      </c>
      <c r="S764" s="84" t="str">
        <f>IF(T764="", "", IFERROR(VLOOKUP(T764, colorList!A:B,2,FALSE),""))</f>
        <v>fehér</v>
      </c>
      <c r="T764" s="84" t="str">
        <f t="shared" si="35"/>
        <v>weiß</v>
      </c>
    </row>
    <row r="765" spans="1:20" ht="60" customHeight="1" x14ac:dyDescent="0.25">
      <c r="A765" s="3">
        <v>194101</v>
      </c>
      <c r="B765" s="4" t="str">
        <f t="shared" si="36"/>
        <v/>
      </c>
      <c r="C765" s="4" t="str">
        <f t="shared" si="34"/>
        <v/>
      </c>
      <c r="D765" s="84"/>
      <c r="E765" s="3" t="s">
        <v>2028</v>
      </c>
      <c r="F765" s="3" t="s">
        <v>2029</v>
      </c>
      <c r="G765" s="13" t="s">
        <v>45</v>
      </c>
      <c r="H765" s="14" t="s">
        <v>24</v>
      </c>
      <c r="I765" s="18" t="s">
        <v>210</v>
      </c>
      <c r="J765" s="13" t="s">
        <v>1971</v>
      </c>
      <c r="K765" s="13"/>
      <c r="L765" s="5" t="s">
        <v>2030</v>
      </c>
      <c r="M765" s="14">
        <v>4057962158832</v>
      </c>
      <c r="N765" s="13">
        <v>7.95</v>
      </c>
      <c r="O765" s="13" t="s">
        <v>28</v>
      </c>
      <c r="P765" s="13">
        <v>0.17100000000000001</v>
      </c>
      <c r="Q765" s="84" t="s">
        <v>2029</v>
      </c>
      <c r="R765" s="84"/>
      <c r="S765" s="84" t="str">
        <f>IF(T765="", "", IFERROR(VLOOKUP(T765, colorList!A:B,2,FALSE),""))</f>
        <v/>
      </c>
      <c r="T765" s="84" t="str">
        <f t="shared" si="35"/>
        <v/>
      </c>
    </row>
    <row r="766" spans="1:20" ht="60" customHeight="1" x14ac:dyDescent="0.25">
      <c r="A766" s="4">
        <v>228205</v>
      </c>
      <c r="B766" s="4" t="str">
        <f t="shared" si="36"/>
        <v/>
      </c>
      <c r="C766" s="4" t="str">
        <f t="shared" si="34"/>
        <v/>
      </c>
      <c r="D766" s="84"/>
      <c r="E766" s="4" t="s">
        <v>2028</v>
      </c>
      <c r="F766" s="4" t="s">
        <v>2031</v>
      </c>
      <c r="G766" s="15" t="s">
        <v>45</v>
      </c>
      <c r="H766" s="16" t="s">
        <v>24</v>
      </c>
      <c r="I766" s="18" t="s">
        <v>210</v>
      </c>
      <c r="J766" s="15" t="s">
        <v>1971</v>
      </c>
      <c r="K766" s="15"/>
      <c r="L766" s="1" t="s">
        <v>2032</v>
      </c>
      <c r="M766" s="16">
        <v>4057962168183</v>
      </c>
      <c r="N766" s="15">
        <v>21.95</v>
      </c>
      <c r="O766" s="13" t="s">
        <v>28</v>
      </c>
      <c r="P766" s="15">
        <v>0.51100000000000001</v>
      </c>
      <c r="Q766" s="84" t="s">
        <v>2033</v>
      </c>
      <c r="R766" s="84" t="s">
        <v>63</v>
      </c>
      <c r="S766" s="84" t="str">
        <f>IF(T766="", "", IFERROR(VLOOKUP(T766, colorList!A:B,2,FALSE),""))</f>
        <v>kék</v>
      </c>
      <c r="T766" s="84" t="str">
        <f t="shared" si="35"/>
        <v>blau</v>
      </c>
    </row>
    <row r="767" spans="1:20" ht="60" customHeight="1" x14ac:dyDescent="0.25">
      <c r="A767" s="3">
        <v>229201</v>
      </c>
      <c r="B767" s="4" t="str">
        <f t="shared" si="36"/>
        <v>28x36 cm</v>
      </c>
      <c r="C767" s="4" t="str">
        <f t="shared" si="34"/>
        <v>28x36 cm</v>
      </c>
      <c r="D767" s="84" t="s">
        <v>2034</v>
      </c>
      <c r="E767" s="3" t="s">
        <v>2035</v>
      </c>
      <c r="F767" s="3" t="s">
        <v>2036</v>
      </c>
      <c r="G767" s="13" t="s">
        <v>45</v>
      </c>
      <c r="H767" s="14" t="s">
        <v>24</v>
      </c>
      <c r="I767" s="18" t="s">
        <v>210</v>
      </c>
      <c r="J767" s="13" t="s">
        <v>1971</v>
      </c>
      <c r="K767" s="13"/>
      <c r="L767" s="2" t="s">
        <v>2037</v>
      </c>
      <c r="M767" s="14">
        <v>4057962174009</v>
      </c>
      <c r="N767" s="13">
        <v>23.95</v>
      </c>
      <c r="O767" s="13" t="s">
        <v>28</v>
      </c>
      <c r="P767" s="13">
        <v>0.56000000000000005</v>
      </c>
      <c r="Q767" s="84" t="s">
        <v>2038</v>
      </c>
      <c r="R767" s="84" t="s">
        <v>149</v>
      </c>
      <c r="S767" s="84" t="str">
        <f>IF(T767="", "", IFERROR(VLOOKUP(T767, colorList!A:B,2,FALSE),""))</f>
        <v>fekete</v>
      </c>
      <c r="T767" s="84" t="str">
        <f t="shared" si="35"/>
        <v>schwarz</v>
      </c>
    </row>
    <row r="768" spans="1:20" ht="60" customHeight="1" x14ac:dyDescent="0.25">
      <c r="A768" s="4">
        <v>229301</v>
      </c>
      <c r="B768" s="4" t="str">
        <f t="shared" si="36"/>
        <v>33x38 cm</v>
      </c>
      <c r="C768" s="4" t="str">
        <f t="shared" si="34"/>
        <v>33x38 cm</v>
      </c>
      <c r="D768" s="84" t="s">
        <v>2039</v>
      </c>
      <c r="E768" s="4" t="s">
        <v>2035</v>
      </c>
      <c r="F768" s="4" t="s">
        <v>2040</v>
      </c>
      <c r="G768" s="15" t="s">
        <v>45</v>
      </c>
      <c r="H768" s="16" t="s">
        <v>24</v>
      </c>
      <c r="I768" s="18" t="s">
        <v>210</v>
      </c>
      <c r="J768" s="15" t="s">
        <v>1971</v>
      </c>
      <c r="K768" s="15"/>
      <c r="L768" s="1" t="s">
        <v>2037</v>
      </c>
      <c r="M768" s="16">
        <v>4057962175327</v>
      </c>
      <c r="N768" s="15">
        <v>24.95</v>
      </c>
      <c r="O768" s="13" t="s">
        <v>28</v>
      </c>
      <c r="P768" s="15">
        <v>0.56000000000000005</v>
      </c>
      <c r="Q768" s="84" t="s">
        <v>2038</v>
      </c>
      <c r="R768" s="84" t="s">
        <v>149</v>
      </c>
      <c r="S768" s="84" t="str">
        <f>IF(T768="", "", IFERROR(VLOOKUP(T768, colorList!A:B,2,FALSE),""))</f>
        <v>fekete</v>
      </c>
      <c r="T768" s="84" t="str">
        <f t="shared" si="35"/>
        <v>schwarz</v>
      </c>
    </row>
    <row r="769" spans="1:20" ht="60" customHeight="1" x14ac:dyDescent="0.25">
      <c r="A769" s="3">
        <v>229401</v>
      </c>
      <c r="B769" s="4" t="str">
        <f t="shared" si="36"/>
        <v>33x45 cm</v>
      </c>
      <c r="C769" s="4" t="str">
        <f t="shared" si="34"/>
        <v>33x45 cm</v>
      </c>
      <c r="D769" s="84" t="s">
        <v>2041</v>
      </c>
      <c r="E769" s="3" t="s">
        <v>2035</v>
      </c>
      <c r="F769" s="3" t="s">
        <v>2042</v>
      </c>
      <c r="G769" s="13" t="s">
        <v>45</v>
      </c>
      <c r="H769" s="14" t="s">
        <v>24</v>
      </c>
      <c r="I769" s="18" t="s">
        <v>210</v>
      </c>
      <c r="J769" s="13" t="s">
        <v>1971</v>
      </c>
      <c r="K769" s="13"/>
      <c r="L769" s="2" t="s">
        <v>2037</v>
      </c>
      <c r="M769" s="14">
        <v>4057962175334</v>
      </c>
      <c r="N769" s="13">
        <v>29.95</v>
      </c>
      <c r="O769" s="13" t="s">
        <v>28</v>
      </c>
      <c r="P769" s="13">
        <v>0.56000000000000005</v>
      </c>
      <c r="Q769" s="84" t="s">
        <v>2038</v>
      </c>
      <c r="R769" s="84" t="s">
        <v>149</v>
      </c>
      <c r="S769" s="84" t="str">
        <f>IF(T769="", "", IFERROR(VLOOKUP(T769, colorList!A:B,2,FALSE),""))</f>
        <v>fekete</v>
      </c>
      <c r="T769" s="84" t="str">
        <f t="shared" si="35"/>
        <v>schwarz</v>
      </c>
    </row>
    <row r="770" spans="1:20" ht="60" customHeight="1" x14ac:dyDescent="0.25">
      <c r="A770" s="4">
        <v>229501</v>
      </c>
      <c r="B770" s="4" t="str">
        <f t="shared" si="36"/>
        <v>45x45 cm</v>
      </c>
      <c r="C770" s="4" t="str">
        <f t="shared" ref="C770:C833" si="37">IF(ISBLANK(D770),"",TRIM(D770))</f>
        <v>45x45 cm</v>
      </c>
      <c r="D770" s="84" t="s">
        <v>2043</v>
      </c>
      <c r="E770" s="4" t="s">
        <v>2035</v>
      </c>
      <c r="F770" s="4" t="s">
        <v>2044</v>
      </c>
      <c r="G770" s="15" t="s">
        <v>45</v>
      </c>
      <c r="H770" s="16" t="s">
        <v>24</v>
      </c>
      <c r="I770" s="18" t="s">
        <v>210</v>
      </c>
      <c r="J770" s="15" t="s">
        <v>1971</v>
      </c>
      <c r="K770" s="15"/>
      <c r="L770" s="1" t="s">
        <v>2037</v>
      </c>
      <c r="M770" s="16">
        <v>4057962175341</v>
      </c>
      <c r="N770" s="15">
        <v>31.95</v>
      </c>
      <c r="O770" s="13" t="s">
        <v>28</v>
      </c>
      <c r="P770" s="15">
        <v>0.56000000000000005</v>
      </c>
      <c r="Q770" s="84" t="s">
        <v>2038</v>
      </c>
      <c r="R770" s="84" t="s">
        <v>149</v>
      </c>
      <c r="S770" s="84" t="str">
        <f>IF(T770="", "", IFERROR(VLOOKUP(T770, colorList!A:B,2,FALSE),""))</f>
        <v>fekete</v>
      </c>
      <c r="T770" s="84" t="str">
        <f t="shared" ref="T770:T833" si="38">IF(R770 = "", "", TRIM(R770))</f>
        <v>schwarz</v>
      </c>
    </row>
    <row r="771" spans="1:20" ht="60" customHeight="1" x14ac:dyDescent="0.25">
      <c r="A771" s="4">
        <v>38502001</v>
      </c>
      <c r="B771" s="4" t="str">
        <f t="shared" si="36"/>
        <v/>
      </c>
      <c r="C771" s="4" t="str">
        <f t="shared" si="37"/>
        <v/>
      </c>
      <c r="D771" s="84"/>
      <c r="E771" s="4" t="s">
        <v>2045</v>
      </c>
      <c r="F771" s="4" t="s">
        <v>2046</v>
      </c>
      <c r="G771" s="15" t="s">
        <v>45</v>
      </c>
      <c r="H771" s="16" t="s">
        <v>24</v>
      </c>
      <c r="I771" s="15" t="s">
        <v>210</v>
      </c>
      <c r="J771" s="15" t="s">
        <v>1971</v>
      </c>
      <c r="K771" s="15"/>
      <c r="L771" s="1" t="s">
        <v>2047</v>
      </c>
      <c r="M771" s="16">
        <v>4043969139554</v>
      </c>
      <c r="N771" s="15">
        <v>49.95</v>
      </c>
      <c r="O771" s="13" t="s">
        <v>28</v>
      </c>
      <c r="P771" s="15">
        <v>1.3779999999999999</v>
      </c>
      <c r="Q771" s="84" t="s">
        <v>2048</v>
      </c>
      <c r="R771" s="84" t="s">
        <v>149</v>
      </c>
      <c r="S771" s="84" t="str">
        <f>IF(T771="", "", IFERROR(VLOOKUP(T771, colorList!A:B,2,FALSE),""))</f>
        <v>fekete</v>
      </c>
      <c r="T771" s="84" t="str">
        <f t="shared" si="38"/>
        <v>schwarz</v>
      </c>
    </row>
    <row r="772" spans="1:20" ht="60" customHeight="1" x14ac:dyDescent="0.25">
      <c r="A772" s="3" t="s">
        <v>2049</v>
      </c>
      <c r="B772" s="4" t="str">
        <f t="shared" si="36"/>
        <v>L</v>
      </c>
      <c r="C772" s="4" t="str">
        <f t="shared" si="37"/>
        <v>L</v>
      </c>
      <c r="D772" s="84" t="s">
        <v>2050</v>
      </c>
      <c r="E772" s="3" t="s">
        <v>2051</v>
      </c>
      <c r="F772" s="3" t="s">
        <v>2052</v>
      </c>
      <c r="G772" s="13" t="s">
        <v>45</v>
      </c>
      <c r="H772" s="14" t="s">
        <v>24</v>
      </c>
      <c r="I772" s="13" t="s">
        <v>210</v>
      </c>
      <c r="J772" s="13" t="s">
        <v>1971</v>
      </c>
      <c r="K772" s="13"/>
      <c r="L772" s="2" t="s">
        <v>2053</v>
      </c>
      <c r="M772" s="14">
        <v>4057962210998</v>
      </c>
      <c r="N772" s="13">
        <v>39.950000000000003</v>
      </c>
      <c r="O772" s="13" t="s">
        <v>28</v>
      </c>
      <c r="P772" s="13">
        <v>0.67300000000000004</v>
      </c>
      <c r="Q772" s="84" t="s">
        <v>2054</v>
      </c>
      <c r="R772" s="84" t="s">
        <v>1633</v>
      </c>
      <c r="S772" s="84" t="str">
        <f>IF(T772="", "", IFERROR(VLOOKUP(T772, colorList!A:B,2,FALSE),""))</f>
        <v>fekete/fekete</v>
      </c>
      <c r="T772" s="84" t="str">
        <f t="shared" si="38"/>
        <v>schwarz/schwarz</v>
      </c>
    </row>
    <row r="773" spans="1:20" ht="60" customHeight="1" x14ac:dyDescent="0.25">
      <c r="A773" s="4" t="s">
        <v>2055</v>
      </c>
      <c r="B773" s="4" t="str">
        <f t="shared" si="36"/>
        <v>M</v>
      </c>
      <c r="C773" s="4" t="str">
        <f t="shared" si="37"/>
        <v>M</v>
      </c>
      <c r="D773" s="84" t="s">
        <v>2056</v>
      </c>
      <c r="E773" s="4" t="s">
        <v>2051</v>
      </c>
      <c r="F773" s="4" t="s">
        <v>2057</v>
      </c>
      <c r="G773" s="15" t="s">
        <v>45</v>
      </c>
      <c r="H773" s="16" t="s">
        <v>24</v>
      </c>
      <c r="I773" s="15" t="s">
        <v>210</v>
      </c>
      <c r="J773" s="15" t="s">
        <v>1971</v>
      </c>
      <c r="K773" s="15"/>
      <c r="L773" s="1" t="s">
        <v>2053</v>
      </c>
      <c r="M773" s="16">
        <v>4057962210981</v>
      </c>
      <c r="N773" s="15">
        <v>39.950000000000003</v>
      </c>
      <c r="O773" s="13" t="s">
        <v>28</v>
      </c>
      <c r="P773" s="15">
        <v>0.60299999999999998</v>
      </c>
      <c r="Q773" s="84" t="s">
        <v>2054</v>
      </c>
      <c r="R773" s="84" t="s">
        <v>1633</v>
      </c>
      <c r="S773" s="84" t="str">
        <f>IF(T773="", "", IFERROR(VLOOKUP(T773, colorList!A:B,2,FALSE),""))</f>
        <v>fekete/fekete</v>
      </c>
      <c r="T773" s="84" t="str">
        <f t="shared" si="38"/>
        <v>schwarz/schwarz</v>
      </c>
    </row>
    <row r="774" spans="1:20" ht="60" customHeight="1" x14ac:dyDescent="0.25">
      <c r="A774" s="3" t="s">
        <v>2058</v>
      </c>
      <c r="B774" s="4" t="str">
        <f t="shared" si="36"/>
        <v>XL</v>
      </c>
      <c r="C774" s="4" t="str">
        <f t="shared" si="37"/>
        <v>XL</v>
      </c>
      <c r="D774" s="84" t="s">
        <v>2059</v>
      </c>
      <c r="E774" s="3" t="s">
        <v>2051</v>
      </c>
      <c r="F774" s="3" t="s">
        <v>2060</v>
      </c>
      <c r="G774" s="13" t="s">
        <v>45</v>
      </c>
      <c r="H774" s="14" t="s">
        <v>24</v>
      </c>
      <c r="I774" s="13" t="s">
        <v>210</v>
      </c>
      <c r="J774" s="13" t="s">
        <v>1971</v>
      </c>
      <c r="K774" s="13"/>
      <c r="L774" s="2" t="s">
        <v>2053</v>
      </c>
      <c r="M774" s="14">
        <v>4057962211001</v>
      </c>
      <c r="N774" s="13">
        <v>39.950000000000003</v>
      </c>
      <c r="O774" s="13" t="s">
        <v>28</v>
      </c>
      <c r="P774" s="13">
        <v>0.67300000000000004</v>
      </c>
      <c r="Q774" s="84" t="s">
        <v>2054</v>
      </c>
      <c r="R774" s="84" t="s">
        <v>1633</v>
      </c>
      <c r="S774" s="84" t="str">
        <f>IF(T774="", "", IFERROR(VLOOKUP(T774, colorList!A:B,2,FALSE),""))</f>
        <v>fekete/fekete</v>
      </c>
      <c r="T774" s="84" t="str">
        <f t="shared" si="38"/>
        <v>schwarz/schwarz</v>
      </c>
    </row>
    <row r="775" spans="1:20" ht="60" customHeight="1" x14ac:dyDescent="0.25">
      <c r="A775" s="4" t="s">
        <v>2061</v>
      </c>
      <c r="B775" s="4" t="str">
        <f t="shared" si="36"/>
        <v>L</v>
      </c>
      <c r="C775" s="4" t="str">
        <f t="shared" si="37"/>
        <v>L</v>
      </c>
      <c r="D775" s="84" t="s">
        <v>2050</v>
      </c>
      <c r="E775" s="4" t="s">
        <v>2062</v>
      </c>
      <c r="F775" s="4" t="s">
        <v>2063</v>
      </c>
      <c r="G775" s="15" t="s">
        <v>45</v>
      </c>
      <c r="H775" s="19" t="s">
        <v>24</v>
      </c>
      <c r="I775" s="18" t="s">
        <v>210</v>
      </c>
      <c r="J775" s="18" t="s">
        <v>1971</v>
      </c>
      <c r="K775" s="15"/>
      <c r="L775" s="1" t="s">
        <v>2064</v>
      </c>
      <c r="M775" s="16">
        <v>4057962211070</v>
      </c>
      <c r="N775" s="15">
        <v>21.95</v>
      </c>
      <c r="O775" s="13" t="s">
        <v>28</v>
      </c>
      <c r="P775" s="15">
        <v>1.343</v>
      </c>
      <c r="Q775" s="84" t="s">
        <v>2065</v>
      </c>
      <c r="R775" s="84" t="s">
        <v>149</v>
      </c>
      <c r="S775" s="84" t="str">
        <f>IF(T775="", "", IFERROR(VLOOKUP(T775, colorList!A:B,2,FALSE),""))</f>
        <v>fekete</v>
      </c>
      <c r="T775" s="84" t="str">
        <f t="shared" si="38"/>
        <v>schwarz</v>
      </c>
    </row>
    <row r="776" spans="1:20" ht="60" customHeight="1" x14ac:dyDescent="0.25">
      <c r="A776" s="3" t="s">
        <v>2066</v>
      </c>
      <c r="B776" s="4" t="str">
        <f t="shared" si="36"/>
        <v>M</v>
      </c>
      <c r="C776" s="4" t="str">
        <f t="shared" si="37"/>
        <v>M</v>
      </c>
      <c r="D776" s="84" t="s">
        <v>2056</v>
      </c>
      <c r="E776" s="3" t="s">
        <v>2062</v>
      </c>
      <c r="F776" s="3" t="s">
        <v>2067</v>
      </c>
      <c r="G776" s="13" t="s">
        <v>45</v>
      </c>
      <c r="H776" s="19" t="s">
        <v>24</v>
      </c>
      <c r="I776" s="18" t="s">
        <v>210</v>
      </c>
      <c r="J776" s="18" t="s">
        <v>1971</v>
      </c>
      <c r="K776" s="13"/>
      <c r="L776" s="2" t="s">
        <v>2064</v>
      </c>
      <c r="M776" s="14">
        <v>4057962211087</v>
      </c>
      <c r="N776" s="13">
        <v>21.95</v>
      </c>
      <c r="O776" s="13" t="s">
        <v>28</v>
      </c>
      <c r="P776" s="13">
        <v>1.343</v>
      </c>
      <c r="Q776" s="84" t="s">
        <v>2065</v>
      </c>
      <c r="R776" s="84" t="s">
        <v>149</v>
      </c>
      <c r="S776" s="84" t="str">
        <f>IF(T776="", "", IFERROR(VLOOKUP(T776, colorList!A:B,2,FALSE),""))</f>
        <v>fekete</v>
      </c>
      <c r="T776" s="84" t="str">
        <f t="shared" si="38"/>
        <v>schwarz</v>
      </c>
    </row>
    <row r="777" spans="1:20" ht="60" customHeight="1" x14ac:dyDescent="0.25">
      <c r="A777" s="4" t="s">
        <v>2068</v>
      </c>
      <c r="B777" s="4" t="str">
        <f t="shared" si="36"/>
        <v>XL</v>
      </c>
      <c r="C777" s="4" t="str">
        <f t="shared" si="37"/>
        <v>XL</v>
      </c>
      <c r="D777" s="84" t="s">
        <v>2059</v>
      </c>
      <c r="E777" s="4" t="s">
        <v>2062</v>
      </c>
      <c r="F777" s="4" t="s">
        <v>2069</v>
      </c>
      <c r="G777" s="15" t="s">
        <v>45</v>
      </c>
      <c r="H777" s="19" t="s">
        <v>24</v>
      </c>
      <c r="I777" s="18" t="s">
        <v>210</v>
      </c>
      <c r="J777" s="18" t="s">
        <v>1971</v>
      </c>
      <c r="K777" s="15"/>
      <c r="L777" s="1" t="s">
        <v>2064</v>
      </c>
      <c r="M777" s="16">
        <v>4057962211094</v>
      </c>
      <c r="N777" s="15">
        <v>21.95</v>
      </c>
      <c r="O777" s="13" t="s">
        <v>28</v>
      </c>
      <c r="P777" s="15">
        <v>1.343</v>
      </c>
      <c r="Q777" s="84" t="s">
        <v>2065</v>
      </c>
      <c r="R777" s="84" t="s">
        <v>149</v>
      </c>
      <c r="S777" s="84" t="str">
        <f>IF(T777="", "", IFERROR(VLOOKUP(T777, colorList!A:B,2,FALSE),""))</f>
        <v>fekete</v>
      </c>
      <c r="T777" s="84" t="str">
        <f t="shared" si="38"/>
        <v>schwarz</v>
      </c>
    </row>
    <row r="778" spans="1:20" ht="60" customHeight="1" x14ac:dyDescent="0.25">
      <c r="A778" s="3" t="s">
        <v>2070</v>
      </c>
      <c r="B778" s="4" t="str">
        <f t="shared" si="36"/>
        <v>L</v>
      </c>
      <c r="C778" s="4" t="str">
        <f t="shared" si="37"/>
        <v>L</v>
      </c>
      <c r="D778" s="84" t="s">
        <v>2050</v>
      </c>
      <c r="E778" s="3" t="s">
        <v>2071</v>
      </c>
      <c r="F778" s="3" t="s">
        <v>2072</v>
      </c>
      <c r="G778" s="13" t="s">
        <v>270</v>
      </c>
      <c r="H778" s="14" t="s">
        <v>271</v>
      </c>
      <c r="I778" s="13" t="s">
        <v>2073</v>
      </c>
      <c r="J778" s="15" t="s">
        <v>2074</v>
      </c>
      <c r="K778" s="13" t="s">
        <v>2075</v>
      </c>
      <c r="L778" s="2" t="s">
        <v>2076</v>
      </c>
      <c r="M778" s="14">
        <v>4057962218000</v>
      </c>
      <c r="N778" s="13">
        <v>159.94999999999999</v>
      </c>
      <c r="O778" s="13" t="s">
        <v>28</v>
      </c>
      <c r="P778" s="13">
        <v>1.5</v>
      </c>
      <c r="Q778" s="84" t="s">
        <v>2077</v>
      </c>
      <c r="R778" s="84" t="s">
        <v>1334</v>
      </c>
      <c r="S778" s="84" t="str">
        <f>IF(T778="", "", IFERROR(VLOOKUP(T778, colorList!A:B,2,FALSE),""))</f>
        <v>mélykék</v>
      </c>
      <c r="T778" s="84" t="str">
        <f t="shared" si="38"/>
        <v>tiefblau</v>
      </c>
    </row>
    <row r="779" spans="1:20" ht="60" customHeight="1" x14ac:dyDescent="0.25">
      <c r="A779" s="4" t="s">
        <v>2078</v>
      </c>
      <c r="B779" s="4" t="str">
        <f t="shared" si="36"/>
        <v>M</v>
      </c>
      <c r="C779" s="4" t="str">
        <f t="shared" si="37"/>
        <v>M</v>
      </c>
      <c r="D779" s="84" t="s">
        <v>2056</v>
      </c>
      <c r="E779" s="4" t="s">
        <v>2071</v>
      </c>
      <c r="F779" s="4" t="s">
        <v>2079</v>
      </c>
      <c r="G779" s="15" t="s">
        <v>270</v>
      </c>
      <c r="H779" s="16" t="s">
        <v>271</v>
      </c>
      <c r="I779" s="15" t="s">
        <v>2073</v>
      </c>
      <c r="J779" s="15" t="s">
        <v>2074</v>
      </c>
      <c r="K779" s="13" t="s">
        <v>2075</v>
      </c>
      <c r="L779" s="1" t="s">
        <v>2076</v>
      </c>
      <c r="M779" s="16">
        <v>4057962220614</v>
      </c>
      <c r="N779" s="15">
        <v>159.94999999999999</v>
      </c>
      <c r="O779" s="13" t="s">
        <v>28</v>
      </c>
      <c r="P779" s="15">
        <v>1.5</v>
      </c>
      <c r="Q779" s="84" t="s">
        <v>2077</v>
      </c>
      <c r="R779" s="84" t="s">
        <v>1334</v>
      </c>
      <c r="S779" s="84" t="str">
        <f>IF(T779="", "", IFERROR(VLOOKUP(T779, colorList!A:B,2,FALSE),""))</f>
        <v>mélykék</v>
      </c>
      <c r="T779" s="84" t="str">
        <f t="shared" si="38"/>
        <v>tiefblau</v>
      </c>
    </row>
    <row r="780" spans="1:20" ht="60" customHeight="1" x14ac:dyDescent="0.25">
      <c r="A780" s="3" t="s">
        <v>2080</v>
      </c>
      <c r="B780" s="4" t="str">
        <f t="shared" si="36"/>
        <v>S</v>
      </c>
      <c r="C780" s="4" t="str">
        <f t="shared" si="37"/>
        <v>S</v>
      </c>
      <c r="D780" s="84" t="s">
        <v>2081</v>
      </c>
      <c r="E780" s="3" t="s">
        <v>2071</v>
      </c>
      <c r="F780" s="3" t="s">
        <v>2082</v>
      </c>
      <c r="G780" s="13" t="s">
        <v>270</v>
      </c>
      <c r="H780" s="14" t="s">
        <v>271</v>
      </c>
      <c r="I780" s="13" t="s">
        <v>2073</v>
      </c>
      <c r="J780" s="15" t="s">
        <v>2074</v>
      </c>
      <c r="K780" s="13" t="s">
        <v>2075</v>
      </c>
      <c r="L780" s="2" t="s">
        <v>2076</v>
      </c>
      <c r="M780" s="14">
        <v>4057962220607</v>
      </c>
      <c r="N780" s="13">
        <v>159.94999999999999</v>
      </c>
      <c r="O780" s="13" t="s">
        <v>28</v>
      </c>
      <c r="P780" s="13">
        <v>1.5</v>
      </c>
      <c r="Q780" s="84" t="s">
        <v>2077</v>
      </c>
      <c r="R780" s="84" t="s">
        <v>1334</v>
      </c>
      <c r="S780" s="84" t="str">
        <f>IF(T780="", "", IFERROR(VLOOKUP(T780, colorList!A:B,2,FALSE),""))</f>
        <v>mélykék</v>
      </c>
      <c r="T780" s="84" t="str">
        <f t="shared" si="38"/>
        <v>tiefblau</v>
      </c>
    </row>
    <row r="781" spans="1:20" ht="60" customHeight="1" x14ac:dyDescent="0.25">
      <c r="A781" s="4" t="s">
        <v>2083</v>
      </c>
      <c r="B781" s="4" t="str">
        <f t="shared" si="36"/>
        <v>XL</v>
      </c>
      <c r="C781" s="4" t="str">
        <f t="shared" si="37"/>
        <v>XL</v>
      </c>
      <c r="D781" s="84" t="s">
        <v>2059</v>
      </c>
      <c r="E781" s="4" t="s">
        <v>2071</v>
      </c>
      <c r="F781" s="4" t="s">
        <v>2084</v>
      </c>
      <c r="G781" s="15" t="s">
        <v>270</v>
      </c>
      <c r="H781" s="16" t="s">
        <v>271</v>
      </c>
      <c r="I781" s="15" t="s">
        <v>2073</v>
      </c>
      <c r="J781" s="15" t="s">
        <v>2074</v>
      </c>
      <c r="K781" s="13" t="s">
        <v>2075</v>
      </c>
      <c r="L781" s="1" t="s">
        <v>2076</v>
      </c>
      <c r="M781" s="16">
        <v>4057962220621</v>
      </c>
      <c r="N781" s="15">
        <v>159.94999999999999</v>
      </c>
      <c r="O781" s="13" t="s">
        <v>28</v>
      </c>
      <c r="P781" s="15">
        <v>1.5</v>
      </c>
      <c r="Q781" s="84" t="s">
        <v>2077</v>
      </c>
      <c r="R781" s="84" t="s">
        <v>1334</v>
      </c>
      <c r="S781" s="84" t="str">
        <f>IF(T781="", "", IFERROR(VLOOKUP(T781, colorList!A:B,2,FALSE),""))</f>
        <v>mélykék</v>
      </c>
      <c r="T781" s="84" t="str">
        <f t="shared" si="38"/>
        <v>tiefblau</v>
      </c>
    </row>
    <row r="782" spans="1:20" ht="60" customHeight="1" x14ac:dyDescent="0.25">
      <c r="A782" s="3" t="s">
        <v>2085</v>
      </c>
      <c r="B782" s="4" t="str">
        <f t="shared" si="36"/>
        <v>XXL</v>
      </c>
      <c r="C782" s="4" t="str">
        <f t="shared" si="37"/>
        <v>XXL</v>
      </c>
      <c r="D782" s="84" t="s">
        <v>2086</v>
      </c>
      <c r="E782" s="3" t="s">
        <v>2071</v>
      </c>
      <c r="F782" s="3" t="s">
        <v>2087</v>
      </c>
      <c r="G782" s="13" t="s">
        <v>270</v>
      </c>
      <c r="H782" s="14" t="s">
        <v>271</v>
      </c>
      <c r="I782" s="13" t="s">
        <v>2073</v>
      </c>
      <c r="J782" s="15" t="s">
        <v>2074</v>
      </c>
      <c r="K782" s="13" t="s">
        <v>2075</v>
      </c>
      <c r="L782" s="2" t="s">
        <v>2076</v>
      </c>
      <c r="M782" s="14">
        <v>4057962220638</v>
      </c>
      <c r="N782" s="13">
        <v>159.94999999999999</v>
      </c>
      <c r="O782" s="13" t="s">
        <v>28</v>
      </c>
      <c r="P782" s="13">
        <v>1.5</v>
      </c>
      <c r="Q782" s="84" t="s">
        <v>2077</v>
      </c>
      <c r="R782" s="84" t="s">
        <v>1334</v>
      </c>
      <c r="S782" s="84" t="str">
        <f>IF(T782="", "", IFERROR(VLOOKUP(T782, colorList!A:B,2,FALSE),""))</f>
        <v>mélykék</v>
      </c>
      <c r="T782" s="84" t="str">
        <f t="shared" si="38"/>
        <v>tiefblau</v>
      </c>
    </row>
    <row r="783" spans="1:20" ht="60" customHeight="1" x14ac:dyDescent="0.25">
      <c r="A783" s="4" t="s">
        <v>2088</v>
      </c>
      <c r="B783" s="4" t="str">
        <f t="shared" si="36"/>
        <v>L</v>
      </c>
      <c r="C783" s="4" t="str">
        <f t="shared" si="37"/>
        <v>L</v>
      </c>
      <c r="D783" s="84" t="s">
        <v>2050</v>
      </c>
      <c r="E783" s="4" t="s">
        <v>2089</v>
      </c>
      <c r="F783" s="4" t="s">
        <v>2090</v>
      </c>
      <c r="G783" s="15" t="s">
        <v>270</v>
      </c>
      <c r="H783" s="16" t="s">
        <v>271</v>
      </c>
      <c r="I783" s="15" t="s">
        <v>2073</v>
      </c>
      <c r="J783" s="15" t="s">
        <v>2074</v>
      </c>
      <c r="K783" s="15" t="s">
        <v>2091</v>
      </c>
      <c r="L783" s="1" t="s">
        <v>2092</v>
      </c>
      <c r="M783" s="16">
        <v>4057962219007</v>
      </c>
      <c r="N783" s="15">
        <v>89.95</v>
      </c>
      <c r="O783" s="13" t="s">
        <v>28</v>
      </c>
      <c r="P783" s="15">
        <v>0.9</v>
      </c>
      <c r="Q783" s="84" t="s">
        <v>2093</v>
      </c>
      <c r="R783" s="84" t="s">
        <v>1334</v>
      </c>
      <c r="S783" s="84" t="str">
        <f>IF(T783="", "", IFERROR(VLOOKUP(T783, colorList!A:B,2,FALSE),""))</f>
        <v>mélykék</v>
      </c>
      <c r="T783" s="84" t="str">
        <f t="shared" si="38"/>
        <v>tiefblau</v>
      </c>
    </row>
    <row r="784" spans="1:20" ht="60" customHeight="1" x14ac:dyDescent="0.25">
      <c r="A784" s="3" t="s">
        <v>2094</v>
      </c>
      <c r="B784" s="4" t="str">
        <f t="shared" ref="B784:B847" si="39">IF(ISBLANK(D784),"",TRIM(D784))</f>
        <v>M</v>
      </c>
      <c r="C784" s="4" t="str">
        <f t="shared" si="37"/>
        <v>M</v>
      </c>
      <c r="D784" s="84" t="s">
        <v>2056</v>
      </c>
      <c r="E784" s="3" t="s">
        <v>2089</v>
      </c>
      <c r="F784" s="3" t="s">
        <v>2095</v>
      </c>
      <c r="G784" s="13" t="s">
        <v>270</v>
      </c>
      <c r="H784" s="14" t="s">
        <v>271</v>
      </c>
      <c r="I784" s="13" t="s">
        <v>2073</v>
      </c>
      <c r="J784" s="15" t="s">
        <v>2074</v>
      </c>
      <c r="K784" s="15" t="s">
        <v>2091</v>
      </c>
      <c r="L784" s="2" t="s">
        <v>2092</v>
      </c>
      <c r="M784" s="14">
        <v>4057962220652</v>
      </c>
      <c r="N784" s="13">
        <v>89.95</v>
      </c>
      <c r="O784" s="13" t="s">
        <v>28</v>
      </c>
      <c r="P784" s="13">
        <v>0.9</v>
      </c>
      <c r="Q784" s="84" t="s">
        <v>2093</v>
      </c>
      <c r="R784" s="84" t="s">
        <v>1334</v>
      </c>
      <c r="S784" s="84" t="str">
        <f>IF(T784="", "", IFERROR(VLOOKUP(T784, colorList!A:B,2,FALSE),""))</f>
        <v>mélykék</v>
      </c>
      <c r="T784" s="84" t="str">
        <f t="shared" si="38"/>
        <v>tiefblau</v>
      </c>
    </row>
    <row r="785" spans="1:20" ht="60" customHeight="1" x14ac:dyDescent="0.25">
      <c r="A785" s="4" t="s">
        <v>2096</v>
      </c>
      <c r="B785" s="4" t="str">
        <f t="shared" si="39"/>
        <v>S</v>
      </c>
      <c r="C785" s="4" t="str">
        <f t="shared" si="37"/>
        <v>S</v>
      </c>
      <c r="D785" s="84" t="s">
        <v>2081</v>
      </c>
      <c r="E785" s="4" t="s">
        <v>2089</v>
      </c>
      <c r="F785" s="4" t="s">
        <v>2097</v>
      </c>
      <c r="G785" s="15" t="s">
        <v>270</v>
      </c>
      <c r="H785" s="16" t="s">
        <v>271</v>
      </c>
      <c r="I785" s="15" t="s">
        <v>2073</v>
      </c>
      <c r="J785" s="15" t="s">
        <v>2074</v>
      </c>
      <c r="K785" s="15" t="s">
        <v>2091</v>
      </c>
      <c r="L785" s="1" t="s">
        <v>2092</v>
      </c>
      <c r="M785" s="16">
        <v>4057962220645</v>
      </c>
      <c r="N785" s="15">
        <v>89.95</v>
      </c>
      <c r="O785" s="13" t="s">
        <v>28</v>
      </c>
      <c r="P785" s="15">
        <v>0.9</v>
      </c>
      <c r="Q785" s="84" t="s">
        <v>2093</v>
      </c>
      <c r="R785" s="84" t="s">
        <v>1334</v>
      </c>
      <c r="S785" s="84" t="str">
        <f>IF(T785="", "", IFERROR(VLOOKUP(T785, colorList!A:B,2,FALSE),""))</f>
        <v>mélykék</v>
      </c>
      <c r="T785" s="84" t="str">
        <f t="shared" si="38"/>
        <v>tiefblau</v>
      </c>
    </row>
    <row r="786" spans="1:20" ht="60" customHeight="1" x14ac:dyDescent="0.25">
      <c r="A786" s="3" t="s">
        <v>2098</v>
      </c>
      <c r="B786" s="4" t="str">
        <f t="shared" si="39"/>
        <v>XL</v>
      </c>
      <c r="C786" s="4" t="str">
        <f t="shared" si="37"/>
        <v>XL</v>
      </c>
      <c r="D786" s="84" t="s">
        <v>2059</v>
      </c>
      <c r="E786" s="3" t="s">
        <v>2089</v>
      </c>
      <c r="F786" s="3" t="s">
        <v>2099</v>
      </c>
      <c r="G786" s="13" t="s">
        <v>270</v>
      </c>
      <c r="H786" s="14" t="s">
        <v>271</v>
      </c>
      <c r="I786" s="13" t="s">
        <v>2073</v>
      </c>
      <c r="J786" s="15" t="s">
        <v>2074</v>
      </c>
      <c r="K786" s="15" t="s">
        <v>2091</v>
      </c>
      <c r="L786" s="2" t="s">
        <v>2092</v>
      </c>
      <c r="M786" s="14">
        <v>4057962220669</v>
      </c>
      <c r="N786" s="13">
        <v>89.95</v>
      </c>
      <c r="O786" s="13" t="s">
        <v>28</v>
      </c>
      <c r="P786" s="13">
        <v>0.9</v>
      </c>
      <c r="Q786" s="84" t="s">
        <v>2093</v>
      </c>
      <c r="R786" s="84" t="s">
        <v>1334</v>
      </c>
      <c r="S786" s="84" t="str">
        <f>IF(T786="", "", IFERROR(VLOOKUP(T786, colorList!A:B,2,FALSE),""))</f>
        <v>mélykék</v>
      </c>
      <c r="T786" s="84" t="str">
        <f t="shared" si="38"/>
        <v>tiefblau</v>
      </c>
    </row>
    <row r="787" spans="1:20" ht="60" customHeight="1" x14ac:dyDescent="0.25">
      <c r="A787" s="4" t="s">
        <v>2100</v>
      </c>
      <c r="B787" s="4" t="str">
        <f t="shared" si="39"/>
        <v>XXL</v>
      </c>
      <c r="C787" s="4" t="str">
        <f t="shared" si="37"/>
        <v>XXL</v>
      </c>
      <c r="D787" s="84" t="s">
        <v>2086</v>
      </c>
      <c r="E787" s="4" t="s">
        <v>2089</v>
      </c>
      <c r="F787" s="4" t="s">
        <v>2101</v>
      </c>
      <c r="G787" s="15" t="s">
        <v>270</v>
      </c>
      <c r="H787" s="16" t="s">
        <v>271</v>
      </c>
      <c r="I787" s="15" t="s">
        <v>2073</v>
      </c>
      <c r="J787" s="15" t="s">
        <v>2074</v>
      </c>
      <c r="K787" s="15" t="s">
        <v>2091</v>
      </c>
      <c r="L787" s="1" t="s">
        <v>2092</v>
      </c>
      <c r="M787" s="16">
        <v>4057962220676</v>
      </c>
      <c r="N787" s="15">
        <v>89.95</v>
      </c>
      <c r="O787" s="13" t="s">
        <v>28</v>
      </c>
      <c r="P787" s="15">
        <v>0.9</v>
      </c>
      <c r="Q787" s="84" t="s">
        <v>2093</v>
      </c>
      <c r="R787" s="84" t="s">
        <v>1334</v>
      </c>
      <c r="S787" s="84" t="str">
        <f>IF(T787="", "", IFERROR(VLOOKUP(T787, colorList!A:B,2,FALSE),""))</f>
        <v>mélykék</v>
      </c>
      <c r="T787" s="84" t="str">
        <f t="shared" si="38"/>
        <v>tiefblau</v>
      </c>
    </row>
    <row r="788" spans="1:20" ht="60" customHeight="1" x14ac:dyDescent="0.25">
      <c r="A788" s="3" t="s">
        <v>2102</v>
      </c>
      <c r="B788" s="4" t="str">
        <f t="shared" si="39"/>
        <v>L</v>
      </c>
      <c r="C788" s="4" t="str">
        <f t="shared" si="37"/>
        <v>L</v>
      </c>
      <c r="D788" s="84" t="s">
        <v>2050</v>
      </c>
      <c r="E788" s="3" t="s">
        <v>2103</v>
      </c>
      <c r="F788" s="3" t="s">
        <v>2104</v>
      </c>
      <c r="G788" s="13" t="s">
        <v>270</v>
      </c>
      <c r="H788" s="14" t="s">
        <v>271</v>
      </c>
      <c r="I788" s="13" t="s">
        <v>2073</v>
      </c>
      <c r="J788" s="15" t="s">
        <v>2074</v>
      </c>
      <c r="K788" s="15" t="s">
        <v>2091</v>
      </c>
      <c r="L788" s="2" t="s">
        <v>2105</v>
      </c>
      <c r="M788" s="14">
        <v>4057962219014</v>
      </c>
      <c r="N788" s="13">
        <v>69.95</v>
      </c>
      <c r="O788" s="13" t="s">
        <v>28</v>
      </c>
      <c r="P788" s="13">
        <v>0.7</v>
      </c>
      <c r="Q788" s="84" t="s">
        <v>2106</v>
      </c>
      <c r="R788" s="84" t="s">
        <v>1334</v>
      </c>
      <c r="S788" s="84" t="str">
        <f>IF(T788="", "", IFERROR(VLOOKUP(T788, colorList!A:B,2,FALSE),""))</f>
        <v>mélykék</v>
      </c>
      <c r="T788" s="84" t="str">
        <f t="shared" si="38"/>
        <v>tiefblau</v>
      </c>
    </row>
    <row r="789" spans="1:20" ht="60" customHeight="1" x14ac:dyDescent="0.25">
      <c r="A789" s="4" t="s">
        <v>2107</v>
      </c>
      <c r="B789" s="4" t="str">
        <f t="shared" si="39"/>
        <v>M</v>
      </c>
      <c r="C789" s="4" t="str">
        <f t="shared" si="37"/>
        <v>M</v>
      </c>
      <c r="D789" s="84" t="s">
        <v>2056</v>
      </c>
      <c r="E789" s="4" t="s">
        <v>2108</v>
      </c>
      <c r="F789" s="4" t="s">
        <v>2109</v>
      </c>
      <c r="G789" s="15" t="s">
        <v>270</v>
      </c>
      <c r="H789" s="16" t="s">
        <v>271</v>
      </c>
      <c r="I789" s="15" t="s">
        <v>2073</v>
      </c>
      <c r="J789" s="15" t="s">
        <v>2074</v>
      </c>
      <c r="K789" s="15" t="s">
        <v>2091</v>
      </c>
      <c r="L789" s="1" t="s">
        <v>2105</v>
      </c>
      <c r="M789" s="16">
        <v>4057962220690</v>
      </c>
      <c r="N789" s="15">
        <v>69.95</v>
      </c>
      <c r="O789" s="13" t="s">
        <v>28</v>
      </c>
      <c r="P789" s="15">
        <v>0.7</v>
      </c>
      <c r="Q789" s="84" t="s">
        <v>2106</v>
      </c>
      <c r="R789" s="84" t="s">
        <v>1334</v>
      </c>
      <c r="S789" s="84" t="str">
        <f>IF(T789="", "", IFERROR(VLOOKUP(T789, colorList!A:B,2,FALSE),""))</f>
        <v>mélykék</v>
      </c>
      <c r="T789" s="84" t="str">
        <f t="shared" si="38"/>
        <v>tiefblau</v>
      </c>
    </row>
    <row r="790" spans="1:20" ht="60" customHeight="1" x14ac:dyDescent="0.25">
      <c r="A790" s="3" t="s">
        <v>2110</v>
      </c>
      <c r="B790" s="4" t="str">
        <f t="shared" si="39"/>
        <v>S</v>
      </c>
      <c r="C790" s="4" t="str">
        <f t="shared" si="37"/>
        <v>S</v>
      </c>
      <c r="D790" s="84" t="s">
        <v>2081</v>
      </c>
      <c r="E790" s="3" t="s">
        <v>2108</v>
      </c>
      <c r="F790" s="3" t="s">
        <v>2111</v>
      </c>
      <c r="G790" s="13" t="s">
        <v>270</v>
      </c>
      <c r="H790" s="14" t="s">
        <v>271</v>
      </c>
      <c r="I790" s="13" t="s">
        <v>2073</v>
      </c>
      <c r="J790" s="15" t="s">
        <v>2074</v>
      </c>
      <c r="K790" s="15" t="s">
        <v>2091</v>
      </c>
      <c r="L790" s="2" t="s">
        <v>2105</v>
      </c>
      <c r="M790" s="14">
        <v>4057962220683</v>
      </c>
      <c r="N790" s="13">
        <v>69.95</v>
      </c>
      <c r="O790" s="13" t="s">
        <v>28</v>
      </c>
      <c r="P790" s="13">
        <v>0.7</v>
      </c>
      <c r="Q790" s="84" t="s">
        <v>2106</v>
      </c>
      <c r="R790" s="84" t="s">
        <v>1334</v>
      </c>
      <c r="S790" s="84" t="str">
        <f>IF(T790="", "", IFERROR(VLOOKUP(T790, colorList!A:B,2,FALSE),""))</f>
        <v>mélykék</v>
      </c>
      <c r="T790" s="84" t="str">
        <f t="shared" si="38"/>
        <v>tiefblau</v>
      </c>
    </row>
    <row r="791" spans="1:20" ht="60" customHeight="1" x14ac:dyDescent="0.25">
      <c r="A791" s="4" t="s">
        <v>2112</v>
      </c>
      <c r="B791" s="4" t="str">
        <f t="shared" si="39"/>
        <v>XL</v>
      </c>
      <c r="C791" s="4" t="str">
        <f t="shared" si="37"/>
        <v>XL</v>
      </c>
      <c r="D791" s="84" t="s">
        <v>2059</v>
      </c>
      <c r="E791" s="4" t="s">
        <v>2108</v>
      </c>
      <c r="F791" s="4" t="s">
        <v>2113</v>
      </c>
      <c r="G791" s="15" t="s">
        <v>270</v>
      </c>
      <c r="H791" s="16" t="s">
        <v>271</v>
      </c>
      <c r="I791" s="15" t="s">
        <v>2073</v>
      </c>
      <c r="J791" s="15" t="s">
        <v>2074</v>
      </c>
      <c r="K791" s="15" t="s">
        <v>2091</v>
      </c>
      <c r="L791" s="1" t="s">
        <v>2105</v>
      </c>
      <c r="M791" s="16">
        <v>4057962220706</v>
      </c>
      <c r="N791" s="15">
        <v>69.95</v>
      </c>
      <c r="O791" s="13" t="s">
        <v>28</v>
      </c>
      <c r="P791" s="15">
        <v>0.7</v>
      </c>
      <c r="Q791" s="84" t="s">
        <v>2106</v>
      </c>
      <c r="R791" s="84" t="s">
        <v>1334</v>
      </c>
      <c r="S791" s="84" t="str">
        <f>IF(T791="", "", IFERROR(VLOOKUP(T791, colorList!A:B,2,FALSE),""))</f>
        <v>mélykék</v>
      </c>
      <c r="T791" s="84" t="str">
        <f t="shared" si="38"/>
        <v>tiefblau</v>
      </c>
    </row>
    <row r="792" spans="1:20" ht="60" customHeight="1" x14ac:dyDescent="0.25">
      <c r="A792" s="3" t="s">
        <v>2114</v>
      </c>
      <c r="B792" s="4" t="str">
        <f t="shared" si="39"/>
        <v>XXL</v>
      </c>
      <c r="C792" s="4" t="str">
        <f t="shared" si="37"/>
        <v>XXL</v>
      </c>
      <c r="D792" s="84" t="s">
        <v>2086</v>
      </c>
      <c r="E792" s="3" t="s">
        <v>2108</v>
      </c>
      <c r="F792" s="3" t="s">
        <v>2115</v>
      </c>
      <c r="G792" s="13" t="s">
        <v>270</v>
      </c>
      <c r="H792" s="14" t="s">
        <v>271</v>
      </c>
      <c r="I792" s="13" t="s">
        <v>2073</v>
      </c>
      <c r="J792" s="15" t="s">
        <v>2074</v>
      </c>
      <c r="K792" s="15" t="s">
        <v>2091</v>
      </c>
      <c r="L792" s="2" t="s">
        <v>2105</v>
      </c>
      <c r="M792" s="14">
        <v>4057962220713</v>
      </c>
      <c r="N792" s="13">
        <v>69.95</v>
      </c>
      <c r="O792" s="13" t="s">
        <v>28</v>
      </c>
      <c r="P792" s="13">
        <v>0.7</v>
      </c>
      <c r="Q792" s="84" t="s">
        <v>2106</v>
      </c>
      <c r="R792" s="84" t="s">
        <v>1334</v>
      </c>
      <c r="S792" s="84" t="str">
        <f>IF(T792="", "", IFERROR(VLOOKUP(T792, colorList!A:B,2,FALSE),""))</f>
        <v>mélykék</v>
      </c>
      <c r="T792" s="84" t="str">
        <f t="shared" si="38"/>
        <v>tiefblau</v>
      </c>
    </row>
    <row r="793" spans="1:20" ht="60" customHeight="1" x14ac:dyDescent="0.25">
      <c r="A793" s="4" t="s">
        <v>2116</v>
      </c>
      <c r="B793" s="4" t="str">
        <f t="shared" si="39"/>
        <v>L</v>
      </c>
      <c r="C793" s="4" t="str">
        <f t="shared" si="37"/>
        <v>L</v>
      </c>
      <c r="D793" s="84" t="s">
        <v>2050</v>
      </c>
      <c r="E793" s="4" t="s">
        <v>2117</v>
      </c>
      <c r="F793" s="4" t="s">
        <v>2118</v>
      </c>
      <c r="G793" s="15" t="s">
        <v>270</v>
      </c>
      <c r="H793" s="16" t="s">
        <v>271</v>
      </c>
      <c r="I793" s="15" t="s">
        <v>2073</v>
      </c>
      <c r="J793" s="15" t="s">
        <v>2074</v>
      </c>
      <c r="K793" s="15" t="s">
        <v>2119</v>
      </c>
      <c r="L793" s="1" t="s">
        <v>2120</v>
      </c>
      <c r="M793" s="16">
        <v>4057962219021</v>
      </c>
      <c r="N793" s="15">
        <v>39.950000000000003</v>
      </c>
      <c r="O793" s="13" t="s">
        <v>28</v>
      </c>
      <c r="P793" s="15">
        <v>0.6</v>
      </c>
      <c r="Q793" s="84" t="s">
        <v>2121</v>
      </c>
      <c r="R793" s="84" t="s">
        <v>1334</v>
      </c>
      <c r="S793" s="84" t="str">
        <f>IF(T793="", "", IFERROR(VLOOKUP(T793, colorList!A:B,2,FALSE),""))</f>
        <v>mélykék</v>
      </c>
      <c r="T793" s="84" t="str">
        <f t="shared" si="38"/>
        <v>tiefblau</v>
      </c>
    </row>
    <row r="794" spans="1:20" ht="60" customHeight="1" x14ac:dyDescent="0.25">
      <c r="A794" s="3" t="s">
        <v>2122</v>
      </c>
      <c r="B794" s="4" t="str">
        <f t="shared" si="39"/>
        <v>M</v>
      </c>
      <c r="C794" s="4" t="str">
        <f t="shared" si="37"/>
        <v>M</v>
      </c>
      <c r="D794" s="84" t="s">
        <v>2056</v>
      </c>
      <c r="E794" s="3" t="s">
        <v>2117</v>
      </c>
      <c r="F794" s="3" t="s">
        <v>2123</v>
      </c>
      <c r="G794" s="13" t="s">
        <v>270</v>
      </c>
      <c r="H794" s="14" t="s">
        <v>271</v>
      </c>
      <c r="I794" s="13" t="s">
        <v>2073</v>
      </c>
      <c r="J794" s="15" t="s">
        <v>2074</v>
      </c>
      <c r="K794" s="15" t="s">
        <v>2119</v>
      </c>
      <c r="L794" s="2" t="s">
        <v>2120</v>
      </c>
      <c r="M794" s="14">
        <v>4057962220737</v>
      </c>
      <c r="N794" s="13">
        <v>39.950000000000003</v>
      </c>
      <c r="O794" s="13" t="s">
        <v>28</v>
      </c>
      <c r="P794" s="13">
        <v>0.6</v>
      </c>
      <c r="Q794" s="84" t="s">
        <v>2121</v>
      </c>
      <c r="R794" s="84" t="s">
        <v>1334</v>
      </c>
      <c r="S794" s="84" t="str">
        <f>IF(T794="", "", IFERROR(VLOOKUP(T794, colorList!A:B,2,FALSE),""))</f>
        <v>mélykék</v>
      </c>
      <c r="T794" s="84" t="str">
        <f t="shared" si="38"/>
        <v>tiefblau</v>
      </c>
    </row>
    <row r="795" spans="1:20" ht="60" customHeight="1" x14ac:dyDescent="0.25">
      <c r="A795" s="4" t="s">
        <v>2124</v>
      </c>
      <c r="B795" s="4" t="str">
        <f t="shared" si="39"/>
        <v>S</v>
      </c>
      <c r="C795" s="4" t="str">
        <f t="shared" si="37"/>
        <v>S</v>
      </c>
      <c r="D795" s="84" t="s">
        <v>2081</v>
      </c>
      <c r="E795" s="4" t="s">
        <v>2117</v>
      </c>
      <c r="F795" s="4" t="s">
        <v>2125</v>
      </c>
      <c r="G795" s="15" t="s">
        <v>270</v>
      </c>
      <c r="H795" s="16" t="s">
        <v>271</v>
      </c>
      <c r="I795" s="15" t="s">
        <v>2073</v>
      </c>
      <c r="J795" s="15" t="s">
        <v>2074</v>
      </c>
      <c r="K795" s="15" t="s">
        <v>2119</v>
      </c>
      <c r="L795" s="1" t="s">
        <v>2120</v>
      </c>
      <c r="M795" s="16">
        <v>4057962220720</v>
      </c>
      <c r="N795" s="15">
        <v>39.950000000000003</v>
      </c>
      <c r="O795" s="13" t="s">
        <v>28</v>
      </c>
      <c r="P795" s="15">
        <v>0.6</v>
      </c>
      <c r="Q795" s="84" t="s">
        <v>2121</v>
      </c>
      <c r="R795" s="84" t="s">
        <v>1334</v>
      </c>
      <c r="S795" s="84" t="str">
        <f>IF(T795="", "", IFERROR(VLOOKUP(T795, colorList!A:B,2,FALSE),""))</f>
        <v>mélykék</v>
      </c>
      <c r="T795" s="84" t="str">
        <f t="shared" si="38"/>
        <v>tiefblau</v>
      </c>
    </row>
    <row r="796" spans="1:20" ht="60" customHeight="1" x14ac:dyDescent="0.25">
      <c r="A796" s="3" t="s">
        <v>2126</v>
      </c>
      <c r="B796" s="4" t="str">
        <f t="shared" si="39"/>
        <v>XL</v>
      </c>
      <c r="C796" s="4" t="str">
        <f t="shared" si="37"/>
        <v>XL</v>
      </c>
      <c r="D796" s="84" t="s">
        <v>2059</v>
      </c>
      <c r="E796" s="3" t="s">
        <v>2117</v>
      </c>
      <c r="F796" s="3" t="s">
        <v>2127</v>
      </c>
      <c r="G796" s="13" t="s">
        <v>270</v>
      </c>
      <c r="H796" s="14" t="s">
        <v>271</v>
      </c>
      <c r="I796" s="13" t="s">
        <v>2073</v>
      </c>
      <c r="J796" s="15" t="s">
        <v>2074</v>
      </c>
      <c r="K796" s="15" t="s">
        <v>2119</v>
      </c>
      <c r="L796" s="2" t="s">
        <v>2120</v>
      </c>
      <c r="M796" s="14">
        <v>4057962220744</v>
      </c>
      <c r="N796" s="13">
        <v>39.950000000000003</v>
      </c>
      <c r="O796" s="13" t="s">
        <v>28</v>
      </c>
      <c r="P796" s="13">
        <v>0.6</v>
      </c>
      <c r="Q796" s="84" t="s">
        <v>2121</v>
      </c>
      <c r="R796" s="84" t="s">
        <v>1334</v>
      </c>
      <c r="S796" s="84" t="str">
        <f>IF(T796="", "", IFERROR(VLOOKUP(T796, colorList!A:B,2,FALSE),""))</f>
        <v>mélykék</v>
      </c>
      <c r="T796" s="84" t="str">
        <f t="shared" si="38"/>
        <v>tiefblau</v>
      </c>
    </row>
    <row r="797" spans="1:20" ht="60" customHeight="1" x14ac:dyDescent="0.25">
      <c r="A797" s="4" t="s">
        <v>2128</v>
      </c>
      <c r="B797" s="4" t="str">
        <f t="shared" si="39"/>
        <v>XXL</v>
      </c>
      <c r="C797" s="4" t="str">
        <f t="shared" si="37"/>
        <v>XXL</v>
      </c>
      <c r="D797" s="84" t="s">
        <v>2086</v>
      </c>
      <c r="E797" s="4" t="s">
        <v>2117</v>
      </c>
      <c r="F797" s="4" t="s">
        <v>2129</v>
      </c>
      <c r="G797" s="15" t="s">
        <v>270</v>
      </c>
      <c r="H797" s="16" t="s">
        <v>271</v>
      </c>
      <c r="I797" s="15" t="s">
        <v>2073</v>
      </c>
      <c r="J797" s="15" t="s">
        <v>2074</v>
      </c>
      <c r="K797" s="15" t="s">
        <v>2119</v>
      </c>
      <c r="L797" s="1" t="s">
        <v>2120</v>
      </c>
      <c r="M797" s="16">
        <v>4057962220751</v>
      </c>
      <c r="N797" s="15">
        <v>39.950000000000003</v>
      </c>
      <c r="O797" s="13" t="s">
        <v>28</v>
      </c>
      <c r="P797" s="15">
        <v>0.6</v>
      </c>
      <c r="Q797" s="84" t="s">
        <v>2121</v>
      </c>
      <c r="R797" s="84" t="s">
        <v>1334</v>
      </c>
      <c r="S797" s="84" t="str">
        <f>IF(T797="", "", IFERROR(VLOOKUP(T797, colorList!A:B,2,FALSE),""))</f>
        <v>mélykék</v>
      </c>
      <c r="T797" s="84" t="str">
        <f t="shared" si="38"/>
        <v>tiefblau</v>
      </c>
    </row>
    <row r="798" spans="1:20" ht="60" customHeight="1" x14ac:dyDescent="0.25">
      <c r="A798" s="21" t="s">
        <v>2130</v>
      </c>
      <c r="B798" s="4" t="str">
        <f t="shared" si="39"/>
        <v>L</v>
      </c>
      <c r="C798" s="4" t="str">
        <f t="shared" si="37"/>
        <v>L</v>
      </c>
      <c r="D798" s="84" t="s">
        <v>259</v>
      </c>
      <c r="E798" s="21" t="s">
        <v>2131</v>
      </c>
      <c r="F798" s="21" t="s">
        <v>2132</v>
      </c>
      <c r="G798" s="20" t="s">
        <v>270</v>
      </c>
      <c r="H798" s="22" t="s">
        <v>271</v>
      </c>
      <c r="I798" s="20" t="s">
        <v>2133</v>
      </c>
      <c r="J798" s="20" t="s">
        <v>2134</v>
      </c>
      <c r="K798" s="20"/>
      <c r="L798" s="32" t="s">
        <v>2135</v>
      </c>
      <c r="M798" s="22">
        <v>4057962219458</v>
      </c>
      <c r="N798" s="20">
        <v>27.95</v>
      </c>
      <c r="O798" s="13" t="s">
        <v>28</v>
      </c>
      <c r="P798" s="20">
        <v>0.1</v>
      </c>
      <c r="Q798" s="84" t="s">
        <v>2136</v>
      </c>
      <c r="R798" s="84" t="s">
        <v>149</v>
      </c>
      <c r="S798" s="84" t="str">
        <f>IF(T798="", "", IFERROR(VLOOKUP(T798, colorList!A:B,2,FALSE),""))</f>
        <v>fekete</v>
      </c>
      <c r="T798" s="84" t="str">
        <f t="shared" si="38"/>
        <v>schwarz</v>
      </c>
    </row>
    <row r="799" spans="1:20" ht="60" customHeight="1" x14ac:dyDescent="0.25">
      <c r="A799" s="21" t="s">
        <v>2137</v>
      </c>
      <c r="B799" s="4" t="str">
        <f t="shared" si="39"/>
        <v>M</v>
      </c>
      <c r="C799" s="4" t="str">
        <f t="shared" si="37"/>
        <v>M</v>
      </c>
      <c r="D799" s="84" t="s">
        <v>265</v>
      </c>
      <c r="E799" s="21" t="s">
        <v>2131</v>
      </c>
      <c r="F799" s="21" t="s">
        <v>2138</v>
      </c>
      <c r="G799" s="20" t="s">
        <v>270</v>
      </c>
      <c r="H799" s="22" t="s">
        <v>271</v>
      </c>
      <c r="I799" s="20" t="s">
        <v>2133</v>
      </c>
      <c r="J799" s="20" t="s">
        <v>2134</v>
      </c>
      <c r="K799" s="13"/>
      <c r="L799" s="2" t="s">
        <v>2135</v>
      </c>
      <c r="M799" s="14">
        <v>4057962222663</v>
      </c>
      <c r="N799" s="13">
        <v>27.95</v>
      </c>
      <c r="O799" s="13" t="s">
        <v>28</v>
      </c>
      <c r="P799" s="13">
        <v>0.1</v>
      </c>
      <c r="Q799" s="84" t="s">
        <v>2136</v>
      </c>
      <c r="R799" s="84" t="s">
        <v>149</v>
      </c>
      <c r="S799" s="84" t="str">
        <f>IF(T799="", "", IFERROR(VLOOKUP(T799, colorList!A:B,2,FALSE),""))</f>
        <v>fekete</v>
      </c>
      <c r="T799" s="84" t="str">
        <f t="shared" si="38"/>
        <v>schwarz</v>
      </c>
    </row>
    <row r="800" spans="1:20" ht="60" customHeight="1" x14ac:dyDescent="0.25">
      <c r="A800" s="21" t="s">
        <v>2139</v>
      </c>
      <c r="B800" s="4" t="str">
        <f t="shared" si="39"/>
        <v>XL</v>
      </c>
      <c r="C800" s="4" t="str">
        <f t="shared" si="37"/>
        <v>XL</v>
      </c>
      <c r="D800" s="84" t="s">
        <v>2140</v>
      </c>
      <c r="E800" s="21" t="s">
        <v>2131</v>
      </c>
      <c r="F800" s="21" t="s">
        <v>2141</v>
      </c>
      <c r="G800" s="20" t="s">
        <v>270</v>
      </c>
      <c r="H800" s="22" t="s">
        <v>271</v>
      </c>
      <c r="I800" s="20" t="s">
        <v>2133</v>
      </c>
      <c r="J800" s="20" t="s">
        <v>2134</v>
      </c>
      <c r="K800" s="20"/>
      <c r="L800" s="32" t="s">
        <v>2135</v>
      </c>
      <c r="M800" s="22">
        <v>4057962222670</v>
      </c>
      <c r="N800" s="20">
        <v>27.95</v>
      </c>
      <c r="O800" s="13" t="s">
        <v>28</v>
      </c>
      <c r="P800" s="20">
        <v>0.1</v>
      </c>
      <c r="Q800" s="84" t="s">
        <v>2136</v>
      </c>
      <c r="R800" s="84" t="s">
        <v>149</v>
      </c>
      <c r="S800" s="84" t="str">
        <f>IF(T800="", "", IFERROR(VLOOKUP(T800, colorList!A:B,2,FALSE),""))</f>
        <v>fekete</v>
      </c>
      <c r="T800" s="84" t="str">
        <f t="shared" si="38"/>
        <v>schwarz</v>
      </c>
    </row>
    <row r="801" spans="1:20" ht="60" customHeight="1" x14ac:dyDescent="0.25">
      <c r="A801" s="21" t="s">
        <v>2142</v>
      </c>
      <c r="B801" s="4" t="str">
        <f t="shared" si="39"/>
        <v>XXL</v>
      </c>
      <c r="C801" s="4" t="str">
        <f t="shared" si="37"/>
        <v>XXL</v>
      </c>
      <c r="D801" s="84" t="s">
        <v>2143</v>
      </c>
      <c r="E801" s="21" t="s">
        <v>2131</v>
      </c>
      <c r="F801" s="21" t="s">
        <v>2144</v>
      </c>
      <c r="G801" s="20" t="s">
        <v>270</v>
      </c>
      <c r="H801" s="22" t="s">
        <v>271</v>
      </c>
      <c r="I801" s="20" t="s">
        <v>2133</v>
      </c>
      <c r="J801" s="20" t="s">
        <v>2134</v>
      </c>
      <c r="K801" s="13"/>
      <c r="L801" s="2" t="s">
        <v>2145</v>
      </c>
      <c r="M801" s="14">
        <v>4057962222687</v>
      </c>
      <c r="N801" s="13">
        <v>27.95</v>
      </c>
      <c r="O801" s="13" t="s">
        <v>28</v>
      </c>
      <c r="P801" s="13">
        <v>0.1</v>
      </c>
      <c r="Q801" s="84" t="s">
        <v>2136</v>
      </c>
      <c r="R801" s="84" t="s">
        <v>149</v>
      </c>
      <c r="S801" s="84" t="str">
        <f>IF(T801="", "", IFERROR(VLOOKUP(T801, colorList!A:B,2,FALSE),""))</f>
        <v>fekete</v>
      </c>
      <c r="T801" s="84" t="str">
        <f t="shared" si="38"/>
        <v>schwarz</v>
      </c>
    </row>
    <row r="802" spans="1:20" ht="60" customHeight="1" x14ac:dyDescent="0.25">
      <c r="A802" s="3" t="s">
        <v>2146</v>
      </c>
      <c r="B802" s="4" t="str">
        <f t="shared" si="39"/>
        <v>46</v>
      </c>
      <c r="C802" s="4" t="str">
        <f t="shared" si="37"/>
        <v>46</v>
      </c>
      <c r="D802" s="84">
        <v>46</v>
      </c>
      <c r="E802" s="3" t="s">
        <v>2147</v>
      </c>
      <c r="F802" s="3" t="s">
        <v>2148</v>
      </c>
      <c r="G802" s="13" t="s">
        <v>270</v>
      </c>
      <c r="H802" s="14" t="s">
        <v>271</v>
      </c>
      <c r="I802" s="13" t="s">
        <v>2073</v>
      </c>
      <c r="J802" s="18" t="s">
        <v>2149</v>
      </c>
      <c r="K802" s="13"/>
      <c r="L802" s="2" t="s">
        <v>2150</v>
      </c>
      <c r="M802" s="14">
        <v>4057962217232</v>
      </c>
      <c r="N802" s="13">
        <v>109.95</v>
      </c>
      <c r="O802" s="13" t="s">
        <v>28</v>
      </c>
      <c r="P802" s="13">
        <v>0.5</v>
      </c>
      <c r="Q802" s="84" t="s">
        <v>2151</v>
      </c>
      <c r="R802" s="84" t="s">
        <v>149</v>
      </c>
      <c r="S802" s="84" t="str">
        <f>IF(T802="", "", IFERROR(VLOOKUP(T802, colorList!A:B,2,FALSE),""))</f>
        <v>fekete</v>
      </c>
      <c r="T802" s="84" t="str">
        <f t="shared" si="38"/>
        <v>schwarz</v>
      </c>
    </row>
    <row r="803" spans="1:20" ht="60" customHeight="1" x14ac:dyDescent="0.25">
      <c r="A803" s="4" t="s">
        <v>2152</v>
      </c>
      <c r="B803" s="4" t="str">
        <f t="shared" si="39"/>
        <v>48</v>
      </c>
      <c r="C803" s="4" t="str">
        <f t="shared" si="37"/>
        <v>48</v>
      </c>
      <c r="D803" s="84">
        <v>48</v>
      </c>
      <c r="E803" s="4" t="s">
        <v>2147</v>
      </c>
      <c r="F803" s="4" t="s">
        <v>2153</v>
      </c>
      <c r="G803" s="15" t="s">
        <v>270</v>
      </c>
      <c r="H803" s="16" t="s">
        <v>271</v>
      </c>
      <c r="I803" s="15" t="s">
        <v>2073</v>
      </c>
      <c r="J803" s="18" t="s">
        <v>2149</v>
      </c>
      <c r="K803" s="15"/>
      <c r="L803" s="1" t="s">
        <v>2150</v>
      </c>
      <c r="M803" s="16">
        <v>4057962219359</v>
      </c>
      <c r="N803" s="15">
        <v>109.95</v>
      </c>
      <c r="O803" s="13" t="s">
        <v>28</v>
      </c>
      <c r="P803" s="15">
        <v>0.5</v>
      </c>
      <c r="Q803" s="84" t="s">
        <v>2151</v>
      </c>
      <c r="R803" s="84" t="s">
        <v>149</v>
      </c>
      <c r="S803" s="84" t="str">
        <f>IF(T803="", "", IFERROR(VLOOKUP(T803, colorList!A:B,2,FALSE),""))</f>
        <v>fekete</v>
      </c>
      <c r="T803" s="84" t="str">
        <f t="shared" si="38"/>
        <v>schwarz</v>
      </c>
    </row>
    <row r="804" spans="1:20" ht="60" customHeight="1" x14ac:dyDescent="0.25">
      <c r="A804" s="3" t="s">
        <v>2154</v>
      </c>
      <c r="B804" s="4" t="str">
        <f t="shared" si="39"/>
        <v>50</v>
      </c>
      <c r="C804" s="4" t="str">
        <f t="shared" si="37"/>
        <v>50</v>
      </c>
      <c r="D804" s="84">
        <v>50</v>
      </c>
      <c r="E804" s="3" t="s">
        <v>2147</v>
      </c>
      <c r="F804" s="3" t="s">
        <v>2155</v>
      </c>
      <c r="G804" s="13" t="s">
        <v>270</v>
      </c>
      <c r="H804" s="14" t="s">
        <v>271</v>
      </c>
      <c r="I804" s="13" t="s">
        <v>2073</v>
      </c>
      <c r="J804" s="18" t="s">
        <v>2149</v>
      </c>
      <c r="K804" s="13"/>
      <c r="L804" s="2" t="s">
        <v>2150</v>
      </c>
      <c r="M804" s="14">
        <v>4057962219366</v>
      </c>
      <c r="N804" s="13">
        <v>109.95</v>
      </c>
      <c r="O804" s="13" t="s">
        <v>28</v>
      </c>
      <c r="P804" s="13">
        <v>0.5</v>
      </c>
      <c r="Q804" s="84" t="s">
        <v>2151</v>
      </c>
      <c r="R804" s="84" t="s">
        <v>149</v>
      </c>
      <c r="S804" s="84" t="str">
        <f>IF(T804="", "", IFERROR(VLOOKUP(T804, colorList!A:B,2,FALSE),""))</f>
        <v>fekete</v>
      </c>
      <c r="T804" s="84" t="str">
        <f t="shared" si="38"/>
        <v>schwarz</v>
      </c>
    </row>
    <row r="805" spans="1:20" ht="60" customHeight="1" x14ac:dyDescent="0.25">
      <c r="A805" s="4" t="s">
        <v>2156</v>
      </c>
      <c r="B805" s="4" t="str">
        <f t="shared" si="39"/>
        <v>52</v>
      </c>
      <c r="C805" s="4" t="str">
        <f t="shared" si="37"/>
        <v>52</v>
      </c>
      <c r="D805" s="84">
        <v>52</v>
      </c>
      <c r="E805" s="4" t="s">
        <v>2147</v>
      </c>
      <c r="F805" s="4" t="s">
        <v>2157</v>
      </c>
      <c r="G805" s="15" t="s">
        <v>270</v>
      </c>
      <c r="H805" s="16" t="s">
        <v>271</v>
      </c>
      <c r="I805" s="15" t="s">
        <v>2073</v>
      </c>
      <c r="J805" s="18" t="s">
        <v>2149</v>
      </c>
      <c r="K805" s="15"/>
      <c r="L805" s="1" t="s">
        <v>2150</v>
      </c>
      <c r="M805" s="16">
        <v>4057962219373</v>
      </c>
      <c r="N805" s="15">
        <v>109.95</v>
      </c>
      <c r="O805" s="13" t="s">
        <v>28</v>
      </c>
      <c r="P805" s="15">
        <v>0.5</v>
      </c>
      <c r="Q805" s="84" t="s">
        <v>2151</v>
      </c>
      <c r="R805" s="84" t="s">
        <v>149</v>
      </c>
      <c r="S805" s="84" t="str">
        <f>IF(T805="", "", IFERROR(VLOOKUP(T805, colorList!A:B,2,FALSE),""))</f>
        <v>fekete</v>
      </c>
      <c r="T805" s="84" t="str">
        <f t="shared" si="38"/>
        <v>schwarz</v>
      </c>
    </row>
    <row r="806" spans="1:20" ht="60" customHeight="1" x14ac:dyDescent="0.25">
      <c r="A806" s="3" t="s">
        <v>2158</v>
      </c>
      <c r="B806" s="4" t="str">
        <f t="shared" si="39"/>
        <v>54</v>
      </c>
      <c r="C806" s="4" t="str">
        <f t="shared" si="37"/>
        <v>54</v>
      </c>
      <c r="D806" s="84">
        <v>54</v>
      </c>
      <c r="E806" s="3" t="s">
        <v>2147</v>
      </c>
      <c r="F806" s="3" t="s">
        <v>2159</v>
      </c>
      <c r="G806" s="13" t="s">
        <v>270</v>
      </c>
      <c r="H806" s="14" t="s">
        <v>271</v>
      </c>
      <c r="I806" s="13" t="s">
        <v>2073</v>
      </c>
      <c r="J806" s="18" t="s">
        <v>2149</v>
      </c>
      <c r="K806" s="13"/>
      <c r="L806" s="2" t="s">
        <v>2150</v>
      </c>
      <c r="M806" s="14">
        <v>4057962219380</v>
      </c>
      <c r="N806" s="13">
        <v>109.95</v>
      </c>
      <c r="O806" s="13" t="s">
        <v>28</v>
      </c>
      <c r="P806" s="13">
        <v>0.5</v>
      </c>
      <c r="Q806" s="84" t="s">
        <v>2151</v>
      </c>
      <c r="R806" s="84" t="s">
        <v>149</v>
      </c>
      <c r="S806" s="84" t="str">
        <f>IF(T806="", "", IFERROR(VLOOKUP(T806, colorList!A:B,2,FALSE),""))</f>
        <v>fekete</v>
      </c>
      <c r="T806" s="84" t="str">
        <f t="shared" si="38"/>
        <v>schwarz</v>
      </c>
    </row>
    <row r="807" spans="1:20" ht="60" customHeight="1" x14ac:dyDescent="0.25">
      <c r="A807" s="4" t="s">
        <v>2160</v>
      </c>
      <c r="B807" s="4" t="str">
        <f t="shared" si="39"/>
        <v>56</v>
      </c>
      <c r="C807" s="4" t="str">
        <f t="shared" si="37"/>
        <v>56</v>
      </c>
      <c r="D807" s="84">
        <v>56</v>
      </c>
      <c r="E807" s="4" t="s">
        <v>2147</v>
      </c>
      <c r="F807" s="4" t="s">
        <v>2161</v>
      </c>
      <c r="G807" s="15" t="s">
        <v>270</v>
      </c>
      <c r="H807" s="16" t="s">
        <v>271</v>
      </c>
      <c r="I807" s="15" t="s">
        <v>2073</v>
      </c>
      <c r="J807" s="18" t="s">
        <v>2149</v>
      </c>
      <c r="K807" s="15"/>
      <c r="L807" s="1" t="s">
        <v>2150</v>
      </c>
      <c r="M807" s="16">
        <v>4057962219342</v>
      </c>
      <c r="N807" s="15">
        <v>109.95</v>
      </c>
      <c r="O807" s="13" t="s">
        <v>28</v>
      </c>
      <c r="P807" s="15">
        <v>0.5</v>
      </c>
      <c r="Q807" s="84" t="s">
        <v>2151</v>
      </c>
      <c r="R807" s="84" t="s">
        <v>149</v>
      </c>
      <c r="S807" s="84" t="str">
        <f>IF(T807="", "", IFERROR(VLOOKUP(T807, colorList!A:B,2,FALSE),""))</f>
        <v>fekete</v>
      </c>
      <c r="T807" s="84" t="str">
        <f t="shared" si="38"/>
        <v>schwarz</v>
      </c>
    </row>
    <row r="808" spans="1:20" ht="60" customHeight="1" x14ac:dyDescent="0.25">
      <c r="A808" s="3" t="s">
        <v>2162</v>
      </c>
      <c r="B808" s="4" t="str">
        <f t="shared" si="39"/>
        <v>46</v>
      </c>
      <c r="C808" s="4" t="str">
        <f t="shared" si="37"/>
        <v>46</v>
      </c>
      <c r="D808" s="84">
        <v>46</v>
      </c>
      <c r="E808" s="3" t="s">
        <v>2147</v>
      </c>
      <c r="F808" s="3" t="s">
        <v>2163</v>
      </c>
      <c r="G808" s="13" t="s">
        <v>270</v>
      </c>
      <c r="H808" s="14" t="s">
        <v>271</v>
      </c>
      <c r="I808" s="13" t="s">
        <v>2073</v>
      </c>
      <c r="J808" s="18" t="s">
        <v>2149</v>
      </c>
      <c r="K808" s="13"/>
      <c r="L808" s="2" t="s">
        <v>2150</v>
      </c>
      <c r="M808" s="14">
        <v>4057962217423</v>
      </c>
      <c r="N808" s="13">
        <v>109.95</v>
      </c>
      <c r="O808" s="13" t="s">
        <v>28</v>
      </c>
      <c r="P808" s="13">
        <v>0.5</v>
      </c>
      <c r="Q808" s="84" t="s">
        <v>2151</v>
      </c>
      <c r="R808" s="84" t="s">
        <v>1334</v>
      </c>
      <c r="S808" s="84" t="str">
        <f>IF(T808="", "", IFERROR(VLOOKUP(T808, colorList!A:B,2,FALSE),""))</f>
        <v>mélykék</v>
      </c>
      <c r="T808" s="84" t="str">
        <f t="shared" si="38"/>
        <v>tiefblau</v>
      </c>
    </row>
    <row r="809" spans="1:20" ht="60" customHeight="1" x14ac:dyDescent="0.25">
      <c r="A809" s="4" t="s">
        <v>2164</v>
      </c>
      <c r="B809" s="4" t="str">
        <f t="shared" si="39"/>
        <v>48</v>
      </c>
      <c r="C809" s="4" t="str">
        <f t="shared" si="37"/>
        <v>48</v>
      </c>
      <c r="D809" s="84">
        <v>48</v>
      </c>
      <c r="E809" s="4" t="s">
        <v>2147</v>
      </c>
      <c r="F809" s="4" t="s">
        <v>2165</v>
      </c>
      <c r="G809" s="15" t="s">
        <v>270</v>
      </c>
      <c r="H809" s="16" t="s">
        <v>271</v>
      </c>
      <c r="I809" s="15" t="s">
        <v>2073</v>
      </c>
      <c r="J809" s="18" t="s">
        <v>2149</v>
      </c>
      <c r="K809" s="15"/>
      <c r="L809" s="1" t="s">
        <v>2150</v>
      </c>
      <c r="M809" s="16">
        <v>4057962219403</v>
      </c>
      <c r="N809" s="15">
        <v>109.95</v>
      </c>
      <c r="O809" s="13" t="s">
        <v>28</v>
      </c>
      <c r="P809" s="15">
        <v>0.5</v>
      </c>
      <c r="Q809" s="84" t="s">
        <v>2151</v>
      </c>
      <c r="R809" s="84" t="s">
        <v>1334</v>
      </c>
      <c r="S809" s="84" t="str">
        <f>IF(T809="", "", IFERROR(VLOOKUP(T809, colorList!A:B,2,FALSE),""))</f>
        <v>mélykék</v>
      </c>
      <c r="T809" s="84" t="str">
        <f t="shared" si="38"/>
        <v>tiefblau</v>
      </c>
    </row>
    <row r="810" spans="1:20" ht="60" customHeight="1" x14ac:dyDescent="0.25">
      <c r="A810" s="3" t="s">
        <v>2166</v>
      </c>
      <c r="B810" s="4" t="str">
        <f t="shared" si="39"/>
        <v>50</v>
      </c>
      <c r="C810" s="4" t="str">
        <f t="shared" si="37"/>
        <v>50</v>
      </c>
      <c r="D810" s="84">
        <v>50</v>
      </c>
      <c r="E810" s="3" t="s">
        <v>2147</v>
      </c>
      <c r="F810" s="3" t="s">
        <v>2167</v>
      </c>
      <c r="G810" s="13" t="s">
        <v>270</v>
      </c>
      <c r="H810" s="14" t="s">
        <v>271</v>
      </c>
      <c r="I810" s="13" t="s">
        <v>2073</v>
      </c>
      <c r="J810" s="18" t="s">
        <v>2149</v>
      </c>
      <c r="K810" s="13"/>
      <c r="L810" s="2" t="s">
        <v>2150</v>
      </c>
      <c r="M810" s="14">
        <v>4057962219410</v>
      </c>
      <c r="N810" s="13">
        <v>109.95</v>
      </c>
      <c r="O810" s="13" t="s">
        <v>28</v>
      </c>
      <c r="P810" s="13">
        <v>0.5</v>
      </c>
      <c r="Q810" s="84" t="s">
        <v>2151</v>
      </c>
      <c r="R810" s="84" t="s">
        <v>1334</v>
      </c>
      <c r="S810" s="84" t="str">
        <f>IF(T810="", "", IFERROR(VLOOKUP(T810, colorList!A:B,2,FALSE),""))</f>
        <v>mélykék</v>
      </c>
      <c r="T810" s="84" t="str">
        <f t="shared" si="38"/>
        <v>tiefblau</v>
      </c>
    </row>
    <row r="811" spans="1:20" ht="60" customHeight="1" x14ac:dyDescent="0.25">
      <c r="A811" s="4" t="s">
        <v>2168</v>
      </c>
      <c r="B811" s="4" t="str">
        <f t="shared" si="39"/>
        <v>52</v>
      </c>
      <c r="C811" s="4" t="str">
        <f t="shared" si="37"/>
        <v>52</v>
      </c>
      <c r="D811" s="84">
        <v>52</v>
      </c>
      <c r="E811" s="4" t="s">
        <v>2147</v>
      </c>
      <c r="F811" s="4" t="s">
        <v>2169</v>
      </c>
      <c r="G811" s="15" t="s">
        <v>270</v>
      </c>
      <c r="H811" s="16" t="s">
        <v>271</v>
      </c>
      <c r="I811" s="15" t="s">
        <v>2073</v>
      </c>
      <c r="J811" s="18" t="s">
        <v>2149</v>
      </c>
      <c r="K811" s="15"/>
      <c r="L811" s="1" t="s">
        <v>2150</v>
      </c>
      <c r="M811" s="16">
        <v>4057962219427</v>
      </c>
      <c r="N811" s="15">
        <v>109.95</v>
      </c>
      <c r="O811" s="13" t="s">
        <v>28</v>
      </c>
      <c r="P811" s="15">
        <v>0.5</v>
      </c>
      <c r="Q811" s="84" t="s">
        <v>2151</v>
      </c>
      <c r="R811" s="84" t="s">
        <v>1334</v>
      </c>
      <c r="S811" s="84" t="str">
        <f>IF(T811="", "", IFERROR(VLOOKUP(T811, colorList!A:B,2,FALSE),""))</f>
        <v>mélykék</v>
      </c>
      <c r="T811" s="84" t="str">
        <f t="shared" si="38"/>
        <v>tiefblau</v>
      </c>
    </row>
    <row r="812" spans="1:20" ht="60" customHeight="1" x14ac:dyDescent="0.25">
      <c r="A812" s="3" t="s">
        <v>2170</v>
      </c>
      <c r="B812" s="4" t="str">
        <f t="shared" si="39"/>
        <v>54</v>
      </c>
      <c r="C812" s="4" t="str">
        <f t="shared" si="37"/>
        <v>54</v>
      </c>
      <c r="D812" s="84">
        <v>54</v>
      </c>
      <c r="E812" s="3" t="s">
        <v>2147</v>
      </c>
      <c r="F812" s="3" t="s">
        <v>2171</v>
      </c>
      <c r="G812" s="13" t="s">
        <v>270</v>
      </c>
      <c r="H812" s="14" t="s">
        <v>271</v>
      </c>
      <c r="I812" s="13" t="s">
        <v>2073</v>
      </c>
      <c r="J812" s="18" t="s">
        <v>2149</v>
      </c>
      <c r="K812" s="13"/>
      <c r="L812" s="2" t="s">
        <v>2150</v>
      </c>
      <c r="M812" s="14">
        <v>4057962219434</v>
      </c>
      <c r="N812" s="13">
        <v>109.95</v>
      </c>
      <c r="O812" s="13" t="s">
        <v>28</v>
      </c>
      <c r="P812" s="13">
        <v>0.5</v>
      </c>
      <c r="Q812" s="84" t="s">
        <v>2151</v>
      </c>
      <c r="R812" s="84" t="s">
        <v>1334</v>
      </c>
      <c r="S812" s="84" t="str">
        <f>IF(T812="", "", IFERROR(VLOOKUP(T812, colorList!A:B,2,FALSE),""))</f>
        <v>mélykék</v>
      </c>
      <c r="T812" s="84" t="str">
        <f t="shared" si="38"/>
        <v>tiefblau</v>
      </c>
    </row>
    <row r="813" spans="1:20" ht="60" customHeight="1" x14ac:dyDescent="0.25">
      <c r="A813" s="4" t="s">
        <v>2172</v>
      </c>
      <c r="B813" s="4" t="str">
        <f t="shared" si="39"/>
        <v>56</v>
      </c>
      <c r="C813" s="4" t="str">
        <f t="shared" si="37"/>
        <v>56</v>
      </c>
      <c r="D813" s="84">
        <v>56</v>
      </c>
      <c r="E813" s="4" t="s">
        <v>2147</v>
      </c>
      <c r="F813" s="4" t="s">
        <v>2173</v>
      </c>
      <c r="G813" s="15" t="s">
        <v>270</v>
      </c>
      <c r="H813" s="16" t="s">
        <v>271</v>
      </c>
      <c r="I813" s="15" t="s">
        <v>2073</v>
      </c>
      <c r="J813" s="18" t="s">
        <v>2149</v>
      </c>
      <c r="K813" s="15"/>
      <c r="L813" s="1" t="s">
        <v>2150</v>
      </c>
      <c r="M813" s="16">
        <v>4057962219397</v>
      </c>
      <c r="N813" s="15">
        <v>109.95</v>
      </c>
      <c r="O813" s="13" t="s">
        <v>28</v>
      </c>
      <c r="P813" s="15">
        <v>0.5</v>
      </c>
      <c r="Q813" s="84" t="s">
        <v>2151</v>
      </c>
      <c r="R813" s="84" t="s">
        <v>1334</v>
      </c>
      <c r="S813" s="84" t="str">
        <f>IF(T813="", "", IFERROR(VLOOKUP(T813, colorList!A:B,2,FALSE),""))</f>
        <v>mélykék</v>
      </c>
      <c r="T813" s="84" t="str">
        <f t="shared" si="38"/>
        <v>tiefblau</v>
      </c>
    </row>
    <row r="814" spans="1:20" ht="60" customHeight="1" x14ac:dyDescent="0.25">
      <c r="A814" s="3" t="s">
        <v>2174</v>
      </c>
      <c r="B814" s="4" t="str">
        <f t="shared" si="39"/>
        <v>46</v>
      </c>
      <c r="C814" s="4" t="str">
        <f t="shared" si="37"/>
        <v>46</v>
      </c>
      <c r="D814" s="84">
        <v>46</v>
      </c>
      <c r="E814" s="3" t="s">
        <v>2175</v>
      </c>
      <c r="F814" s="3" t="s">
        <v>2176</v>
      </c>
      <c r="G814" s="13" t="s">
        <v>270</v>
      </c>
      <c r="H814" s="14" t="s">
        <v>271</v>
      </c>
      <c r="I814" s="13" t="s">
        <v>2073</v>
      </c>
      <c r="J814" s="18" t="s">
        <v>2149</v>
      </c>
      <c r="K814" s="13"/>
      <c r="L814" s="2" t="s">
        <v>2177</v>
      </c>
      <c r="M814" s="14">
        <v>4057962217454</v>
      </c>
      <c r="N814" s="13">
        <v>99.95</v>
      </c>
      <c r="O814" s="13" t="s">
        <v>28</v>
      </c>
      <c r="P814" s="13">
        <v>0.5</v>
      </c>
      <c r="Q814" s="84" t="s">
        <v>2178</v>
      </c>
      <c r="R814" s="84" t="s">
        <v>226</v>
      </c>
      <c r="S814" s="84" t="str">
        <f>IF(T814="", "", IFERROR(VLOOKUP(T814, colorList!A:B,2,FALSE),""))</f>
        <v>fehér</v>
      </c>
      <c r="T814" s="84" t="str">
        <f t="shared" si="38"/>
        <v>weiß</v>
      </c>
    </row>
    <row r="815" spans="1:20" ht="60" customHeight="1" x14ac:dyDescent="0.25">
      <c r="A815" s="3" t="s">
        <v>2179</v>
      </c>
      <c r="B815" s="4" t="str">
        <f t="shared" si="39"/>
        <v>46</v>
      </c>
      <c r="C815" s="4" t="str">
        <f t="shared" si="37"/>
        <v>46</v>
      </c>
      <c r="D815" s="84">
        <v>46</v>
      </c>
      <c r="E815" s="3" t="s">
        <v>2175</v>
      </c>
      <c r="F815" s="3" t="s">
        <v>2180</v>
      </c>
      <c r="G815" s="13" t="s">
        <v>270</v>
      </c>
      <c r="H815" s="14" t="s">
        <v>271</v>
      </c>
      <c r="I815" s="13" t="s">
        <v>2073</v>
      </c>
      <c r="J815" s="18" t="s">
        <v>2149</v>
      </c>
      <c r="K815" s="13"/>
      <c r="L815" s="2" t="s">
        <v>2177</v>
      </c>
      <c r="M815" s="14">
        <v>4057962217430</v>
      </c>
      <c r="N815" s="13">
        <v>99.95</v>
      </c>
      <c r="O815" s="13" t="s">
        <v>28</v>
      </c>
      <c r="P815" s="13">
        <v>0.5</v>
      </c>
      <c r="Q815" s="84" t="s">
        <v>2178</v>
      </c>
      <c r="R815" s="84" t="s">
        <v>149</v>
      </c>
      <c r="S815" s="84" t="str">
        <f>IF(T815="", "", IFERROR(VLOOKUP(T815, colorList!A:B,2,FALSE),""))</f>
        <v>fekete</v>
      </c>
      <c r="T815" s="84" t="str">
        <f t="shared" si="38"/>
        <v>schwarz</v>
      </c>
    </row>
    <row r="816" spans="1:20" ht="60" customHeight="1" x14ac:dyDescent="0.25">
      <c r="A816" s="4" t="s">
        <v>2181</v>
      </c>
      <c r="B816" s="4" t="str">
        <f t="shared" si="39"/>
        <v>48</v>
      </c>
      <c r="C816" s="4" t="str">
        <f t="shared" si="37"/>
        <v>48</v>
      </c>
      <c r="D816" s="84">
        <v>48</v>
      </c>
      <c r="E816" s="4" t="s">
        <v>2175</v>
      </c>
      <c r="F816" s="4" t="s">
        <v>2182</v>
      </c>
      <c r="G816" s="15" t="s">
        <v>270</v>
      </c>
      <c r="H816" s="16" t="s">
        <v>271</v>
      </c>
      <c r="I816" s="15" t="s">
        <v>2073</v>
      </c>
      <c r="J816" s="18" t="s">
        <v>2149</v>
      </c>
      <c r="K816" s="15"/>
      <c r="L816" s="1" t="s">
        <v>2177</v>
      </c>
      <c r="M816" s="16">
        <v>4057962219472</v>
      </c>
      <c r="N816" s="15">
        <v>99.95</v>
      </c>
      <c r="O816" s="13" t="s">
        <v>28</v>
      </c>
      <c r="P816" s="15">
        <v>0.5</v>
      </c>
      <c r="Q816" s="84" t="s">
        <v>2178</v>
      </c>
      <c r="R816" s="84" t="s">
        <v>226</v>
      </c>
      <c r="S816" s="84" t="str">
        <f>IF(T816="", "", IFERROR(VLOOKUP(T816, colorList!A:B,2,FALSE),""))</f>
        <v>fehér</v>
      </c>
      <c r="T816" s="84" t="str">
        <f t="shared" si="38"/>
        <v>weiß</v>
      </c>
    </row>
    <row r="817" spans="1:20" ht="60" customHeight="1" x14ac:dyDescent="0.25">
      <c r="A817" s="4" t="s">
        <v>2183</v>
      </c>
      <c r="B817" s="4" t="str">
        <f t="shared" si="39"/>
        <v>48</v>
      </c>
      <c r="C817" s="4" t="str">
        <f t="shared" si="37"/>
        <v>48</v>
      </c>
      <c r="D817" s="84">
        <v>48</v>
      </c>
      <c r="E817" s="4" t="s">
        <v>2175</v>
      </c>
      <c r="F817" s="4" t="s">
        <v>2184</v>
      </c>
      <c r="G817" s="15" t="s">
        <v>270</v>
      </c>
      <c r="H817" s="16" t="s">
        <v>271</v>
      </c>
      <c r="I817" s="15" t="s">
        <v>2073</v>
      </c>
      <c r="J817" s="18" t="s">
        <v>2149</v>
      </c>
      <c r="K817" s="15"/>
      <c r="L817" s="1" t="s">
        <v>2177</v>
      </c>
      <c r="M817" s="16">
        <v>4057962219526</v>
      </c>
      <c r="N817" s="15">
        <v>99.95</v>
      </c>
      <c r="O817" s="13" t="s">
        <v>28</v>
      </c>
      <c r="P817" s="15">
        <v>0.5</v>
      </c>
      <c r="Q817" s="84" t="s">
        <v>2178</v>
      </c>
      <c r="R817" s="84" t="s">
        <v>149</v>
      </c>
      <c r="S817" s="84" t="str">
        <f>IF(T817="", "", IFERROR(VLOOKUP(T817, colorList!A:B,2,FALSE),""))</f>
        <v>fekete</v>
      </c>
      <c r="T817" s="84" t="str">
        <f t="shared" si="38"/>
        <v>schwarz</v>
      </c>
    </row>
    <row r="818" spans="1:20" ht="60" customHeight="1" x14ac:dyDescent="0.25">
      <c r="A818" s="3" t="s">
        <v>2185</v>
      </c>
      <c r="B818" s="4" t="str">
        <f t="shared" si="39"/>
        <v>50</v>
      </c>
      <c r="C818" s="4" t="str">
        <f t="shared" si="37"/>
        <v>50</v>
      </c>
      <c r="D818" s="84">
        <v>50</v>
      </c>
      <c r="E818" s="3" t="s">
        <v>2175</v>
      </c>
      <c r="F818" s="3" t="s">
        <v>2186</v>
      </c>
      <c r="G818" s="13" t="s">
        <v>270</v>
      </c>
      <c r="H818" s="14" t="s">
        <v>271</v>
      </c>
      <c r="I818" s="13" t="s">
        <v>2073</v>
      </c>
      <c r="J818" s="18" t="s">
        <v>2149</v>
      </c>
      <c r="K818" s="13"/>
      <c r="L818" s="2" t="s">
        <v>2177</v>
      </c>
      <c r="M818" s="14">
        <v>4057962219489</v>
      </c>
      <c r="N818" s="13">
        <v>99.95</v>
      </c>
      <c r="O818" s="13" t="s">
        <v>28</v>
      </c>
      <c r="P818" s="13">
        <v>0.5</v>
      </c>
      <c r="Q818" s="84" t="s">
        <v>2178</v>
      </c>
      <c r="R818" s="84" t="s">
        <v>226</v>
      </c>
      <c r="S818" s="84" t="str">
        <f>IF(T818="", "", IFERROR(VLOOKUP(T818, colorList!A:B,2,FALSE),""))</f>
        <v>fehér</v>
      </c>
      <c r="T818" s="84" t="str">
        <f t="shared" si="38"/>
        <v>weiß</v>
      </c>
    </row>
    <row r="819" spans="1:20" ht="60" customHeight="1" x14ac:dyDescent="0.25">
      <c r="A819" s="3" t="s">
        <v>2187</v>
      </c>
      <c r="B819" s="4" t="str">
        <f t="shared" si="39"/>
        <v>50</v>
      </c>
      <c r="C819" s="4" t="str">
        <f t="shared" si="37"/>
        <v>50</v>
      </c>
      <c r="D819" s="84">
        <v>50</v>
      </c>
      <c r="E819" s="3" t="s">
        <v>2175</v>
      </c>
      <c r="F819" s="3" t="s">
        <v>2188</v>
      </c>
      <c r="G819" s="13" t="s">
        <v>270</v>
      </c>
      <c r="H819" s="14" t="s">
        <v>271</v>
      </c>
      <c r="I819" s="13" t="s">
        <v>2073</v>
      </c>
      <c r="J819" s="18" t="s">
        <v>2149</v>
      </c>
      <c r="K819" s="13"/>
      <c r="L819" s="2" t="s">
        <v>2177</v>
      </c>
      <c r="M819" s="14">
        <v>4057962219533</v>
      </c>
      <c r="N819" s="13">
        <v>99.95</v>
      </c>
      <c r="O819" s="13" t="s">
        <v>28</v>
      </c>
      <c r="P819" s="13">
        <v>0.5</v>
      </c>
      <c r="Q819" s="84" t="s">
        <v>2178</v>
      </c>
      <c r="R819" s="84" t="s">
        <v>149</v>
      </c>
      <c r="S819" s="84" t="str">
        <f>IF(T819="", "", IFERROR(VLOOKUP(T819, colorList!A:B,2,FALSE),""))</f>
        <v>fekete</v>
      </c>
      <c r="T819" s="84" t="str">
        <f t="shared" si="38"/>
        <v>schwarz</v>
      </c>
    </row>
    <row r="820" spans="1:20" ht="60" customHeight="1" x14ac:dyDescent="0.25">
      <c r="A820" s="4" t="s">
        <v>2189</v>
      </c>
      <c r="B820" s="4" t="str">
        <f t="shared" si="39"/>
        <v>52</v>
      </c>
      <c r="C820" s="4" t="str">
        <f t="shared" si="37"/>
        <v>52</v>
      </c>
      <c r="D820" s="84">
        <v>52</v>
      </c>
      <c r="E820" s="4" t="s">
        <v>2175</v>
      </c>
      <c r="F820" s="4" t="s">
        <v>2190</v>
      </c>
      <c r="G820" s="15" t="s">
        <v>270</v>
      </c>
      <c r="H820" s="16" t="s">
        <v>271</v>
      </c>
      <c r="I820" s="15" t="s">
        <v>2073</v>
      </c>
      <c r="J820" s="18" t="s">
        <v>2149</v>
      </c>
      <c r="K820" s="15"/>
      <c r="L820" s="1" t="s">
        <v>2177</v>
      </c>
      <c r="M820" s="16">
        <v>4057962219496</v>
      </c>
      <c r="N820" s="15">
        <v>99.95</v>
      </c>
      <c r="O820" s="13" t="s">
        <v>28</v>
      </c>
      <c r="P820" s="15">
        <v>0.5</v>
      </c>
      <c r="Q820" s="84" t="s">
        <v>2178</v>
      </c>
      <c r="R820" s="84" t="s">
        <v>226</v>
      </c>
      <c r="S820" s="84" t="str">
        <f>IF(T820="", "", IFERROR(VLOOKUP(T820, colorList!A:B,2,FALSE),""))</f>
        <v>fehér</v>
      </c>
      <c r="T820" s="84" t="str">
        <f t="shared" si="38"/>
        <v>weiß</v>
      </c>
    </row>
    <row r="821" spans="1:20" ht="60" customHeight="1" x14ac:dyDescent="0.25">
      <c r="A821" s="4" t="s">
        <v>2191</v>
      </c>
      <c r="B821" s="4" t="str">
        <f t="shared" si="39"/>
        <v>52</v>
      </c>
      <c r="C821" s="4" t="str">
        <f t="shared" si="37"/>
        <v>52</v>
      </c>
      <c r="D821" s="84">
        <v>52</v>
      </c>
      <c r="E821" s="4" t="s">
        <v>2175</v>
      </c>
      <c r="F821" s="4" t="s">
        <v>2192</v>
      </c>
      <c r="G821" s="15" t="s">
        <v>270</v>
      </c>
      <c r="H821" s="16" t="s">
        <v>271</v>
      </c>
      <c r="I821" s="15" t="s">
        <v>2073</v>
      </c>
      <c r="J821" s="18" t="s">
        <v>2149</v>
      </c>
      <c r="K821" s="15"/>
      <c r="L821" s="1" t="s">
        <v>2177</v>
      </c>
      <c r="M821" s="16">
        <v>4057962219540</v>
      </c>
      <c r="N821" s="15">
        <v>99.95</v>
      </c>
      <c r="O821" s="13" t="s">
        <v>28</v>
      </c>
      <c r="P821" s="15">
        <v>0.5</v>
      </c>
      <c r="Q821" s="84" t="s">
        <v>2178</v>
      </c>
      <c r="R821" s="84" t="s">
        <v>149</v>
      </c>
      <c r="S821" s="84" t="str">
        <f>IF(T821="", "", IFERROR(VLOOKUP(T821, colorList!A:B,2,FALSE),""))</f>
        <v>fekete</v>
      </c>
      <c r="T821" s="84" t="str">
        <f t="shared" si="38"/>
        <v>schwarz</v>
      </c>
    </row>
    <row r="822" spans="1:20" ht="60" customHeight="1" x14ac:dyDescent="0.25">
      <c r="A822" s="3" t="s">
        <v>2193</v>
      </c>
      <c r="B822" s="4" t="str">
        <f t="shared" si="39"/>
        <v>54</v>
      </c>
      <c r="C822" s="4" t="str">
        <f t="shared" si="37"/>
        <v>54</v>
      </c>
      <c r="D822" s="84">
        <v>54</v>
      </c>
      <c r="E822" s="3" t="s">
        <v>2175</v>
      </c>
      <c r="F822" s="3" t="s">
        <v>2194</v>
      </c>
      <c r="G822" s="13" t="s">
        <v>270</v>
      </c>
      <c r="H822" s="14" t="s">
        <v>271</v>
      </c>
      <c r="I822" s="13" t="s">
        <v>2073</v>
      </c>
      <c r="J822" s="18" t="s">
        <v>2149</v>
      </c>
      <c r="K822" s="13"/>
      <c r="L822" s="2" t="s">
        <v>2177</v>
      </c>
      <c r="M822" s="14">
        <v>4057962219502</v>
      </c>
      <c r="N822" s="13">
        <v>99.95</v>
      </c>
      <c r="O822" s="13" t="s">
        <v>28</v>
      </c>
      <c r="P822" s="13">
        <v>0.5</v>
      </c>
      <c r="Q822" s="84" t="s">
        <v>2178</v>
      </c>
      <c r="R822" s="84" t="s">
        <v>226</v>
      </c>
      <c r="S822" s="84" t="str">
        <f>IF(T822="", "", IFERROR(VLOOKUP(T822, colorList!A:B,2,FALSE),""))</f>
        <v>fehér</v>
      </c>
      <c r="T822" s="84" t="str">
        <f t="shared" si="38"/>
        <v>weiß</v>
      </c>
    </row>
    <row r="823" spans="1:20" ht="60" customHeight="1" x14ac:dyDescent="0.25">
      <c r="A823" s="3" t="s">
        <v>2195</v>
      </c>
      <c r="B823" s="4" t="str">
        <f t="shared" si="39"/>
        <v>54</v>
      </c>
      <c r="C823" s="4" t="str">
        <f t="shared" si="37"/>
        <v>54</v>
      </c>
      <c r="D823" s="84">
        <v>54</v>
      </c>
      <c r="E823" s="3" t="s">
        <v>2175</v>
      </c>
      <c r="F823" s="3" t="s">
        <v>2196</v>
      </c>
      <c r="G823" s="13" t="s">
        <v>270</v>
      </c>
      <c r="H823" s="14" t="s">
        <v>271</v>
      </c>
      <c r="I823" s="13" t="s">
        <v>2073</v>
      </c>
      <c r="J823" s="18" t="s">
        <v>2149</v>
      </c>
      <c r="K823" s="13"/>
      <c r="L823" s="2" t="s">
        <v>2177</v>
      </c>
      <c r="M823" s="14">
        <v>4057962219557</v>
      </c>
      <c r="N823" s="13">
        <v>99.95</v>
      </c>
      <c r="O823" s="13" t="s">
        <v>28</v>
      </c>
      <c r="P823" s="13">
        <v>0.5</v>
      </c>
      <c r="Q823" s="84" t="s">
        <v>2178</v>
      </c>
      <c r="R823" s="84" t="s">
        <v>149</v>
      </c>
      <c r="S823" s="84" t="str">
        <f>IF(T823="", "", IFERROR(VLOOKUP(T823, colorList!A:B,2,FALSE),""))</f>
        <v>fekete</v>
      </c>
      <c r="T823" s="84" t="str">
        <f t="shared" si="38"/>
        <v>schwarz</v>
      </c>
    </row>
    <row r="824" spans="1:20" ht="60" customHeight="1" x14ac:dyDescent="0.25">
      <c r="A824" s="4" t="s">
        <v>2197</v>
      </c>
      <c r="B824" s="4" t="str">
        <f t="shared" si="39"/>
        <v>56</v>
      </c>
      <c r="C824" s="4" t="str">
        <f t="shared" si="37"/>
        <v>56</v>
      </c>
      <c r="D824" s="84">
        <v>56</v>
      </c>
      <c r="E824" s="4" t="s">
        <v>2175</v>
      </c>
      <c r="F824" s="4" t="s">
        <v>2198</v>
      </c>
      <c r="G824" s="15" t="s">
        <v>270</v>
      </c>
      <c r="H824" s="16" t="s">
        <v>271</v>
      </c>
      <c r="I824" s="15" t="s">
        <v>2073</v>
      </c>
      <c r="J824" s="18" t="s">
        <v>2149</v>
      </c>
      <c r="K824" s="15"/>
      <c r="L824" s="1" t="s">
        <v>2177</v>
      </c>
      <c r="M824" s="16">
        <v>4057962219465</v>
      </c>
      <c r="N824" s="15">
        <v>99.95</v>
      </c>
      <c r="O824" s="13" t="s">
        <v>28</v>
      </c>
      <c r="P824" s="15">
        <v>0.5</v>
      </c>
      <c r="Q824" s="84" t="s">
        <v>2178</v>
      </c>
      <c r="R824" s="84" t="s">
        <v>226</v>
      </c>
      <c r="S824" s="84" t="str">
        <f>IF(T824="", "", IFERROR(VLOOKUP(T824, colorList!A:B,2,FALSE),""))</f>
        <v>fehér</v>
      </c>
      <c r="T824" s="84" t="str">
        <f t="shared" si="38"/>
        <v>weiß</v>
      </c>
    </row>
    <row r="825" spans="1:20" ht="60" customHeight="1" x14ac:dyDescent="0.25">
      <c r="A825" s="4" t="s">
        <v>2199</v>
      </c>
      <c r="B825" s="4" t="str">
        <f t="shared" si="39"/>
        <v>56</v>
      </c>
      <c r="C825" s="4" t="str">
        <f t="shared" si="37"/>
        <v>56</v>
      </c>
      <c r="D825" s="84">
        <v>56</v>
      </c>
      <c r="E825" s="4" t="s">
        <v>2175</v>
      </c>
      <c r="F825" s="4" t="s">
        <v>2200</v>
      </c>
      <c r="G825" s="15" t="s">
        <v>270</v>
      </c>
      <c r="H825" s="16" t="s">
        <v>271</v>
      </c>
      <c r="I825" s="15" t="s">
        <v>2073</v>
      </c>
      <c r="J825" s="18" t="s">
        <v>2149</v>
      </c>
      <c r="K825" s="15"/>
      <c r="L825" s="1" t="s">
        <v>2177</v>
      </c>
      <c r="M825" s="16">
        <v>4057962219519</v>
      </c>
      <c r="N825" s="15">
        <v>99.95</v>
      </c>
      <c r="O825" s="13" t="s">
        <v>28</v>
      </c>
      <c r="P825" s="15">
        <v>0.5</v>
      </c>
      <c r="Q825" s="84" t="s">
        <v>2178</v>
      </c>
      <c r="R825" s="84" t="s">
        <v>149</v>
      </c>
      <c r="S825" s="84" t="str">
        <f>IF(T825="", "", IFERROR(VLOOKUP(T825, colorList!A:B,2,FALSE),""))</f>
        <v>fekete</v>
      </c>
      <c r="T825" s="84" t="str">
        <f t="shared" si="38"/>
        <v>schwarz</v>
      </c>
    </row>
    <row r="826" spans="1:20" ht="60" customHeight="1" x14ac:dyDescent="0.25">
      <c r="A826" s="3" t="s">
        <v>2201</v>
      </c>
      <c r="B826" s="4" t="str">
        <f t="shared" si="39"/>
        <v>46</v>
      </c>
      <c r="C826" s="4" t="str">
        <f t="shared" si="37"/>
        <v>46</v>
      </c>
      <c r="D826" s="84">
        <v>46</v>
      </c>
      <c r="E826" s="3" t="s">
        <v>2175</v>
      </c>
      <c r="F826" s="3" t="s">
        <v>2202</v>
      </c>
      <c r="G826" s="13" t="s">
        <v>270</v>
      </c>
      <c r="H826" s="14" t="s">
        <v>271</v>
      </c>
      <c r="I826" s="13" t="s">
        <v>2073</v>
      </c>
      <c r="J826" s="18" t="s">
        <v>2149</v>
      </c>
      <c r="K826" s="13"/>
      <c r="L826" s="2" t="s">
        <v>2177</v>
      </c>
      <c r="M826" s="14">
        <v>4057962217447</v>
      </c>
      <c r="N826" s="13">
        <v>99.95</v>
      </c>
      <c r="O826" s="13" t="s">
        <v>28</v>
      </c>
      <c r="P826" s="13">
        <v>0.5</v>
      </c>
      <c r="Q826" s="84" t="s">
        <v>2178</v>
      </c>
      <c r="R826" s="84" t="s">
        <v>1334</v>
      </c>
      <c r="S826" s="84" t="str">
        <f>IF(T826="", "", IFERROR(VLOOKUP(T826, colorList!A:B,2,FALSE),""))</f>
        <v>mélykék</v>
      </c>
      <c r="T826" s="84" t="str">
        <f t="shared" si="38"/>
        <v>tiefblau</v>
      </c>
    </row>
    <row r="827" spans="1:20" ht="60" customHeight="1" x14ac:dyDescent="0.25">
      <c r="A827" s="4" t="s">
        <v>2203</v>
      </c>
      <c r="B827" s="4" t="str">
        <f t="shared" si="39"/>
        <v>48</v>
      </c>
      <c r="C827" s="4" t="str">
        <f t="shared" si="37"/>
        <v>48</v>
      </c>
      <c r="D827" s="84">
        <v>48</v>
      </c>
      <c r="E827" s="4" t="s">
        <v>2175</v>
      </c>
      <c r="F827" s="4" t="s">
        <v>2204</v>
      </c>
      <c r="G827" s="15" t="s">
        <v>270</v>
      </c>
      <c r="H827" s="16" t="s">
        <v>271</v>
      </c>
      <c r="I827" s="15" t="s">
        <v>2073</v>
      </c>
      <c r="J827" s="18" t="s">
        <v>2149</v>
      </c>
      <c r="K827" s="15"/>
      <c r="L827" s="1" t="s">
        <v>2177</v>
      </c>
      <c r="M827" s="16">
        <v>4057962219571</v>
      </c>
      <c r="N827" s="15">
        <v>99.95</v>
      </c>
      <c r="O827" s="13" t="s">
        <v>28</v>
      </c>
      <c r="P827" s="15">
        <v>0.5</v>
      </c>
      <c r="Q827" s="84" t="s">
        <v>2178</v>
      </c>
      <c r="R827" s="84" t="s">
        <v>1334</v>
      </c>
      <c r="S827" s="84" t="str">
        <f>IF(T827="", "", IFERROR(VLOOKUP(T827, colorList!A:B,2,FALSE),""))</f>
        <v>mélykék</v>
      </c>
      <c r="T827" s="84" t="str">
        <f t="shared" si="38"/>
        <v>tiefblau</v>
      </c>
    </row>
    <row r="828" spans="1:20" ht="60" customHeight="1" x14ac:dyDescent="0.25">
      <c r="A828" s="3" t="s">
        <v>2205</v>
      </c>
      <c r="B828" s="4" t="str">
        <f t="shared" si="39"/>
        <v>50</v>
      </c>
      <c r="C828" s="4" t="str">
        <f t="shared" si="37"/>
        <v>50</v>
      </c>
      <c r="D828" s="84">
        <v>50</v>
      </c>
      <c r="E828" s="3" t="s">
        <v>2175</v>
      </c>
      <c r="F828" s="3" t="s">
        <v>2206</v>
      </c>
      <c r="G828" s="13" t="s">
        <v>270</v>
      </c>
      <c r="H828" s="14" t="s">
        <v>271</v>
      </c>
      <c r="I828" s="13" t="s">
        <v>2073</v>
      </c>
      <c r="J828" s="18" t="s">
        <v>2149</v>
      </c>
      <c r="K828" s="13"/>
      <c r="L828" s="2" t="s">
        <v>2177</v>
      </c>
      <c r="M828" s="14">
        <v>4057962219588</v>
      </c>
      <c r="N828" s="13">
        <v>99.95</v>
      </c>
      <c r="O828" s="13" t="s">
        <v>28</v>
      </c>
      <c r="P828" s="13">
        <v>0.5</v>
      </c>
      <c r="Q828" s="84" t="s">
        <v>2178</v>
      </c>
      <c r="R828" s="84" t="s">
        <v>1334</v>
      </c>
      <c r="S828" s="84" t="str">
        <f>IF(T828="", "", IFERROR(VLOOKUP(T828, colorList!A:B,2,FALSE),""))</f>
        <v>mélykék</v>
      </c>
      <c r="T828" s="84" t="str">
        <f t="shared" si="38"/>
        <v>tiefblau</v>
      </c>
    </row>
    <row r="829" spans="1:20" ht="60" customHeight="1" x14ac:dyDescent="0.25">
      <c r="A829" s="4" t="s">
        <v>2207</v>
      </c>
      <c r="B829" s="4" t="str">
        <f t="shared" si="39"/>
        <v>52</v>
      </c>
      <c r="C829" s="4" t="str">
        <f t="shared" si="37"/>
        <v>52</v>
      </c>
      <c r="D829" s="84">
        <v>52</v>
      </c>
      <c r="E829" s="4" t="s">
        <v>2175</v>
      </c>
      <c r="F829" s="4" t="s">
        <v>2208</v>
      </c>
      <c r="G829" s="15" t="s">
        <v>270</v>
      </c>
      <c r="H829" s="16" t="s">
        <v>271</v>
      </c>
      <c r="I829" s="15" t="s">
        <v>2073</v>
      </c>
      <c r="J829" s="18" t="s">
        <v>2149</v>
      </c>
      <c r="K829" s="15"/>
      <c r="L829" s="1" t="s">
        <v>2177</v>
      </c>
      <c r="M829" s="16">
        <v>4057962219595</v>
      </c>
      <c r="N829" s="15">
        <v>99.95</v>
      </c>
      <c r="O829" s="13" t="s">
        <v>28</v>
      </c>
      <c r="P829" s="15">
        <v>0.5</v>
      </c>
      <c r="Q829" s="84" t="s">
        <v>2178</v>
      </c>
      <c r="R829" s="84" t="s">
        <v>1334</v>
      </c>
      <c r="S829" s="84" t="str">
        <f>IF(T829="", "", IFERROR(VLOOKUP(T829, colorList!A:B,2,FALSE),""))</f>
        <v>mélykék</v>
      </c>
      <c r="T829" s="84" t="str">
        <f t="shared" si="38"/>
        <v>tiefblau</v>
      </c>
    </row>
    <row r="830" spans="1:20" ht="60" customHeight="1" x14ac:dyDescent="0.25">
      <c r="A830" s="3" t="s">
        <v>2209</v>
      </c>
      <c r="B830" s="4" t="str">
        <f t="shared" si="39"/>
        <v>54</v>
      </c>
      <c r="C830" s="4" t="str">
        <f t="shared" si="37"/>
        <v>54</v>
      </c>
      <c r="D830" s="84">
        <v>54</v>
      </c>
      <c r="E830" s="3" t="s">
        <v>2175</v>
      </c>
      <c r="F830" s="3" t="s">
        <v>2210</v>
      </c>
      <c r="G830" s="13" t="s">
        <v>270</v>
      </c>
      <c r="H830" s="14" t="s">
        <v>271</v>
      </c>
      <c r="I830" s="13" t="s">
        <v>2073</v>
      </c>
      <c r="J830" s="18" t="s">
        <v>2149</v>
      </c>
      <c r="K830" s="13"/>
      <c r="L830" s="2" t="s">
        <v>2177</v>
      </c>
      <c r="M830" s="14">
        <v>4057962219601</v>
      </c>
      <c r="N830" s="13">
        <v>99.95</v>
      </c>
      <c r="O830" s="13" t="s">
        <v>28</v>
      </c>
      <c r="P830" s="13">
        <v>0.5</v>
      </c>
      <c r="Q830" s="84" t="s">
        <v>2178</v>
      </c>
      <c r="R830" s="84" t="s">
        <v>1334</v>
      </c>
      <c r="S830" s="84" t="str">
        <f>IF(T830="", "", IFERROR(VLOOKUP(T830, colorList!A:B,2,FALSE),""))</f>
        <v>mélykék</v>
      </c>
      <c r="T830" s="84" t="str">
        <f t="shared" si="38"/>
        <v>tiefblau</v>
      </c>
    </row>
    <row r="831" spans="1:20" ht="60" customHeight="1" x14ac:dyDescent="0.25">
      <c r="A831" s="4" t="s">
        <v>2211</v>
      </c>
      <c r="B831" s="4" t="str">
        <f t="shared" si="39"/>
        <v>56</v>
      </c>
      <c r="C831" s="4" t="str">
        <f t="shared" si="37"/>
        <v>56</v>
      </c>
      <c r="D831" s="84">
        <v>56</v>
      </c>
      <c r="E831" s="4" t="s">
        <v>2175</v>
      </c>
      <c r="F831" s="4" t="s">
        <v>2212</v>
      </c>
      <c r="G831" s="15" t="s">
        <v>270</v>
      </c>
      <c r="H831" s="16" t="s">
        <v>271</v>
      </c>
      <c r="I831" s="15" t="s">
        <v>2073</v>
      </c>
      <c r="J831" s="18" t="s">
        <v>2149</v>
      </c>
      <c r="K831" s="15"/>
      <c r="L831" s="1" t="s">
        <v>2177</v>
      </c>
      <c r="M831" s="16">
        <v>4057962219564</v>
      </c>
      <c r="N831" s="15">
        <v>99.95</v>
      </c>
      <c r="O831" s="13" t="s">
        <v>28</v>
      </c>
      <c r="P831" s="15">
        <v>0.5</v>
      </c>
      <c r="Q831" s="84" t="s">
        <v>2178</v>
      </c>
      <c r="R831" s="84" t="s">
        <v>1334</v>
      </c>
      <c r="S831" s="84" t="str">
        <f>IF(T831="", "", IFERROR(VLOOKUP(T831, colorList!A:B,2,FALSE),""))</f>
        <v>mélykék</v>
      </c>
      <c r="T831" s="84" t="str">
        <f t="shared" si="38"/>
        <v>tiefblau</v>
      </c>
    </row>
    <row r="832" spans="1:20" ht="60" customHeight="1" x14ac:dyDescent="0.25">
      <c r="A832" s="4" t="s">
        <v>2213</v>
      </c>
      <c r="B832" s="4" t="str">
        <f t="shared" si="39"/>
        <v>46</v>
      </c>
      <c r="C832" s="4" t="str">
        <f t="shared" si="37"/>
        <v>46</v>
      </c>
      <c r="D832" s="84">
        <v>46</v>
      </c>
      <c r="E832" s="4" t="s">
        <v>2214</v>
      </c>
      <c r="F832" s="4" t="s">
        <v>2215</v>
      </c>
      <c r="G832" s="15" t="s">
        <v>270</v>
      </c>
      <c r="H832" s="16" t="s">
        <v>271</v>
      </c>
      <c r="I832" s="15" t="s">
        <v>2073</v>
      </c>
      <c r="J832" s="15" t="s">
        <v>2149</v>
      </c>
      <c r="K832" s="15"/>
      <c r="L832" s="11" t="s">
        <v>2216</v>
      </c>
      <c r="M832" s="16">
        <v>4057962217485</v>
      </c>
      <c r="N832" s="15">
        <v>109.95</v>
      </c>
      <c r="O832" s="13" t="s">
        <v>28</v>
      </c>
      <c r="P832" s="15">
        <v>0.5</v>
      </c>
      <c r="Q832" s="84" t="s">
        <v>2217</v>
      </c>
      <c r="R832" s="84" t="s">
        <v>226</v>
      </c>
      <c r="S832" s="84" t="str">
        <f>IF(T832="", "", IFERROR(VLOOKUP(T832, colorList!A:B,2,FALSE),""))</f>
        <v>fehér</v>
      </c>
      <c r="T832" s="84" t="str">
        <f t="shared" si="38"/>
        <v>weiß</v>
      </c>
    </row>
    <row r="833" spans="1:20" ht="60" customHeight="1" x14ac:dyDescent="0.25">
      <c r="A833" s="4" t="s">
        <v>2218</v>
      </c>
      <c r="B833" s="4" t="str">
        <f t="shared" si="39"/>
        <v>46</v>
      </c>
      <c r="C833" s="4" t="str">
        <f t="shared" si="37"/>
        <v>46</v>
      </c>
      <c r="D833" s="84">
        <v>46</v>
      </c>
      <c r="E833" s="4" t="s">
        <v>2214</v>
      </c>
      <c r="F833" s="4" t="s">
        <v>2219</v>
      </c>
      <c r="G833" s="15" t="s">
        <v>270</v>
      </c>
      <c r="H833" s="16" t="s">
        <v>271</v>
      </c>
      <c r="I833" s="15" t="s">
        <v>2073</v>
      </c>
      <c r="J833" s="15" t="s">
        <v>2149</v>
      </c>
      <c r="K833" s="15"/>
      <c r="L833" s="1" t="s">
        <v>2216</v>
      </c>
      <c r="M833" s="16">
        <v>4057962217461</v>
      </c>
      <c r="N833" s="15">
        <v>109.95</v>
      </c>
      <c r="O833" s="13" t="s">
        <v>28</v>
      </c>
      <c r="P833" s="15">
        <v>0.5</v>
      </c>
      <c r="Q833" s="84" t="s">
        <v>2217</v>
      </c>
      <c r="R833" s="84" t="s">
        <v>149</v>
      </c>
      <c r="S833" s="84" t="str">
        <f>IF(T833="", "", IFERROR(VLOOKUP(T833, colorList!A:B,2,FALSE),""))</f>
        <v>fekete</v>
      </c>
      <c r="T833" s="84" t="str">
        <f t="shared" si="38"/>
        <v>schwarz</v>
      </c>
    </row>
    <row r="834" spans="1:20" ht="60" customHeight="1" x14ac:dyDescent="0.25">
      <c r="A834" s="3" t="s">
        <v>2220</v>
      </c>
      <c r="B834" s="4" t="str">
        <f t="shared" si="39"/>
        <v>48</v>
      </c>
      <c r="C834" s="4" t="str">
        <f t="shared" ref="C834:C897" si="40">IF(ISBLANK(D834),"",TRIM(D834))</f>
        <v>48</v>
      </c>
      <c r="D834" s="84">
        <v>48</v>
      </c>
      <c r="E834" s="3" t="s">
        <v>2214</v>
      </c>
      <c r="F834" s="3" t="s">
        <v>2221</v>
      </c>
      <c r="G834" s="13" t="s">
        <v>270</v>
      </c>
      <c r="H834" s="14" t="s">
        <v>271</v>
      </c>
      <c r="I834" s="13" t="s">
        <v>2073</v>
      </c>
      <c r="J834" s="15" t="s">
        <v>2149</v>
      </c>
      <c r="K834" s="13"/>
      <c r="L834" s="7" t="s">
        <v>2216</v>
      </c>
      <c r="M834" s="14">
        <v>4057962219632</v>
      </c>
      <c r="N834" s="13">
        <v>109.95</v>
      </c>
      <c r="O834" s="13" t="s">
        <v>28</v>
      </c>
      <c r="P834" s="13">
        <v>0.5</v>
      </c>
      <c r="Q834" s="84" t="s">
        <v>2217</v>
      </c>
      <c r="R834" s="84" t="s">
        <v>226</v>
      </c>
      <c r="S834" s="84" t="str">
        <f>IF(T834="", "", IFERROR(VLOOKUP(T834, colorList!A:B,2,FALSE),""))</f>
        <v>fehér</v>
      </c>
      <c r="T834" s="84" t="str">
        <f t="shared" ref="T834:T849" si="41">IF(R834 = "", "", TRIM(R834))</f>
        <v>weiß</v>
      </c>
    </row>
    <row r="835" spans="1:20" ht="60" customHeight="1" x14ac:dyDescent="0.25">
      <c r="A835" s="3" t="s">
        <v>2222</v>
      </c>
      <c r="B835" s="4" t="str">
        <f t="shared" si="39"/>
        <v>48</v>
      </c>
      <c r="C835" s="4" t="str">
        <f t="shared" si="40"/>
        <v>48</v>
      </c>
      <c r="D835" s="84">
        <v>48</v>
      </c>
      <c r="E835" s="3" t="s">
        <v>2214</v>
      </c>
      <c r="F835" s="3" t="s">
        <v>2223</v>
      </c>
      <c r="G835" s="13" t="s">
        <v>270</v>
      </c>
      <c r="H835" s="14" t="s">
        <v>271</v>
      </c>
      <c r="I835" s="13" t="s">
        <v>2073</v>
      </c>
      <c r="J835" s="15" t="s">
        <v>2149</v>
      </c>
      <c r="K835" s="13"/>
      <c r="L835" s="7" t="s">
        <v>2216</v>
      </c>
      <c r="M835" s="14">
        <v>4057962219687</v>
      </c>
      <c r="N835" s="13">
        <v>109.95</v>
      </c>
      <c r="O835" s="13" t="s">
        <v>28</v>
      </c>
      <c r="P835" s="13">
        <v>0.5</v>
      </c>
      <c r="Q835" s="84" t="s">
        <v>2217</v>
      </c>
      <c r="R835" s="84" t="s">
        <v>149</v>
      </c>
      <c r="S835" s="84" t="str">
        <f>IF(T835="", "", IFERROR(VLOOKUP(T835, colorList!A:B,2,FALSE),""))</f>
        <v>fekete</v>
      </c>
      <c r="T835" s="84" t="str">
        <f t="shared" si="41"/>
        <v>schwarz</v>
      </c>
    </row>
    <row r="836" spans="1:20" ht="60" customHeight="1" x14ac:dyDescent="0.25">
      <c r="A836" s="4" t="s">
        <v>2224</v>
      </c>
      <c r="B836" s="4" t="str">
        <f t="shared" si="39"/>
        <v>50</v>
      </c>
      <c r="C836" s="4" t="str">
        <f t="shared" si="40"/>
        <v>50</v>
      </c>
      <c r="D836" s="84">
        <v>50</v>
      </c>
      <c r="E836" s="4" t="s">
        <v>2214</v>
      </c>
      <c r="F836" s="4" t="s">
        <v>2225</v>
      </c>
      <c r="G836" s="15" t="s">
        <v>270</v>
      </c>
      <c r="H836" s="16" t="s">
        <v>271</v>
      </c>
      <c r="I836" s="15" t="s">
        <v>2073</v>
      </c>
      <c r="J836" s="15" t="s">
        <v>2149</v>
      </c>
      <c r="K836" s="15"/>
      <c r="L836" s="11" t="s">
        <v>2216</v>
      </c>
      <c r="M836" s="16">
        <v>4057962219649</v>
      </c>
      <c r="N836" s="15">
        <v>109.95</v>
      </c>
      <c r="O836" s="13" t="s">
        <v>28</v>
      </c>
      <c r="P836" s="15">
        <v>0.5</v>
      </c>
      <c r="Q836" s="84" t="s">
        <v>2217</v>
      </c>
      <c r="R836" s="84" t="s">
        <v>226</v>
      </c>
      <c r="S836" s="84" t="str">
        <f>IF(T836="", "", IFERROR(VLOOKUP(T836, colorList!A:B,2,FALSE),""))</f>
        <v>fehér</v>
      </c>
      <c r="T836" s="84" t="str">
        <f t="shared" si="41"/>
        <v>weiß</v>
      </c>
    </row>
    <row r="837" spans="1:20" ht="60" customHeight="1" x14ac:dyDescent="0.25">
      <c r="A837" s="4" t="s">
        <v>2226</v>
      </c>
      <c r="B837" s="4" t="str">
        <f t="shared" si="39"/>
        <v>50</v>
      </c>
      <c r="C837" s="4" t="str">
        <f t="shared" si="40"/>
        <v>50</v>
      </c>
      <c r="D837" s="84">
        <v>50</v>
      </c>
      <c r="E837" s="4" t="s">
        <v>2214</v>
      </c>
      <c r="F837" s="4" t="s">
        <v>2227</v>
      </c>
      <c r="G837" s="15" t="s">
        <v>270</v>
      </c>
      <c r="H837" s="16" t="s">
        <v>271</v>
      </c>
      <c r="I837" s="15" t="s">
        <v>2073</v>
      </c>
      <c r="J837" s="15" t="s">
        <v>2149</v>
      </c>
      <c r="K837" s="15"/>
      <c r="L837" s="11" t="s">
        <v>2216</v>
      </c>
      <c r="M837" s="16">
        <v>4057962219694</v>
      </c>
      <c r="N837" s="15">
        <v>109.95</v>
      </c>
      <c r="O837" s="13" t="s">
        <v>28</v>
      </c>
      <c r="P837" s="15">
        <v>0.5</v>
      </c>
      <c r="Q837" s="84" t="s">
        <v>2217</v>
      </c>
      <c r="R837" s="84" t="s">
        <v>149</v>
      </c>
      <c r="S837" s="84" t="str">
        <f>IF(T837="", "", IFERROR(VLOOKUP(T837, colorList!A:B,2,FALSE),""))</f>
        <v>fekete</v>
      </c>
      <c r="T837" s="84" t="str">
        <f t="shared" si="41"/>
        <v>schwarz</v>
      </c>
    </row>
    <row r="838" spans="1:20" ht="60" customHeight="1" x14ac:dyDescent="0.25">
      <c r="A838" s="3" t="s">
        <v>2228</v>
      </c>
      <c r="B838" s="4" t="str">
        <f t="shared" si="39"/>
        <v>52</v>
      </c>
      <c r="C838" s="4" t="str">
        <f t="shared" si="40"/>
        <v>52</v>
      </c>
      <c r="D838" s="84">
        <v>52</v>
      </c>
      <c r="E838" s="3" t="s">
        <v>2214</v>
      </c>
      <c r="F838" s="3" t="s">
        <v>2229</v>
      </c>
      <c r="G838" s="13" t="s">
        <v>270</v>
      </c>
      <c r="H838" s="14" t="s">
        <v>271</v>
      </c>
      <c r="I838" s="13" t="s">
        <v>2073</v>
      </c>
      <c r="J838" s="15" t="s">
        <v>2149</v>
      </c>
      <c r="K838" s="13"/>
      <c r="L838" s="7" t="s">
        <v>2216</v>
      </c>
      <c r="M838" s="14">
        <v>4057962219656</v>
      </c>
      <c r="N838" s="13">
        <v>109.95</v>
      </c>
      <c r="O838" s="13" t="s">
        <v>28</v>
      </c>
      <c r="P838" s="13">
        <v>0.5</v>
      </c>
      <c r="Q838" s="84" t="s">
        <v>2217</v>
      </c>
      <c r="R838" s="84" t="s">
        <v>226</v>
      </c>
      <c r="S838" s="84" t="str">
        <f>IF(T838="", "", IFERROR(VLOOKUP(T838, colorList!A:B,2,FALSE),""))</f>
        <v>fehér</v>
      </c>
      <c r="T838" s="84" t="str">
        <f t="shared" si="41"/>
        <v>weiß</v>
      </c>
    </row>
    <row r="839" spans="1:20" ht="60" customHeight="1" x14ac:dyDescent="0.25">
      <c r="A839" s="3" t="s">
        <v>2230</v>
      </c>
      <c r="B839" s="4" t="str">
        <f t="shared" si="39"/>
        <v>52</v>
      </c>
      <c r="C839" s="4" t="str">
        <f t="shared" si="40"/>
        <v>52</v>
      </c>
      <c r="D839" s="84">
        <v>52</v>
      </c>
      <c r="E839" s="3" t="s">
        <v>2214</v>
      </c>
      <c r="F839" s="3" t="s">
        <v>2231</v>
      </c>
      <c r="G839" s="13" t="s">
        <v>270</v>
      </c>
      <c r="H839" s="14" t="s">
        <v>271</v>
      </c>
      <c r="I839" s="13" t="s">
        <v>2073</v>
      </c>
      <c r="J839" s="15" t="s">
        <v>2149</v>
      </c>
      <c r="K839" s="13"/>
      <c r="L839" s="7" t="s">
        <v>2216</v>
      </c>
      <c r="M839" s="14">
        <v>4057962219700</v>
      </c>
      <c r="N839" s="13">
        <v>109.95</v>
      </c>
      <c r="O839" s="13" t="s">
        <v>28</v>
      </c>
      <c r="P839" s="13">
        <v>0.5</v>
      </c>
      <c r="Q839" s="84" t="s">
        <v>2217</v>
      </c>
      <c r="R839" s="84" t="s">
        <v>149</v>
      </c>
      <c r="S839" s="84" t="str">
        <f>IF(T839="", "", IFERROR(VLOOKUP(T839, colorList!A:B,2,FALSE),""))</f>
        <v>fekete</v>
      </c>
      <c r="T839" s="84" t="str">
        <f t="shared" si="41"/>
        <v>schwarz</v>
      </c>
    </row>
    <row r="840" spans="1:20" ht="60" customHeight="1" x14ac:dyDescent="0.25">
      <c r="A840" s="4" t="s">
        <v>2232</v>
      </c>
      <c r="B840" s="4" t="str">
        <f t="shared" si="39"/>
        <v>54</v>
      </c>
      <c r="C840" s="4" t="str">
        <f t="shared" si="40"/>
        <v>54</v>
      </c>
      <c r="D840" s="84">
        <v>54</v>
      </c>
      <c r="E840" s="4" t="s">
        <v>2214</v>
      </c>
      <c r="F840" s="4" t="s">
        <v>2233</v>
      </c>
      <c r="G840" s="15" t="s">
        <v>270</v>
      </c>
      <c r="H840" s="16" t="s">
        <v>271</v>
      </c>
      <c r="I840" s="15" t="s">
        <v>2073</v>
      </c>
      <c r="J840" s="15" t="s">
        <v>2149</v>
      </c>
      <c r="K840" s="15"/>
      <c r="L840" s="11" t="s">
        <v>2216</v>
      </c>
      <c r="M840" s="16">
        <v>4057962219663</v>
      </c>
      <c r="N840" s="15">
        <v>109.95</v>
      </c>
      <c r="O840" s="13" t="s">
        <v>28</v>
      </c>
      <c r="P840" s="15">
        <v>0.5</v>
      </c>
      <c r="Q840" s="84" t="s">
        <v>2217</v>
      </c>
      <c r="R840" s="84" t="s">
        <v>226</v>
      </c>
      <c r="S840" s="84" t="str">
        <f>IF(T840="", "", IFERROR(VLOOKUP(T840, colorList!A:B,2,FALSE),""))</f>
        <v>fehér</v>
      </c>
      <c r="T840" s="84" t="str">
        <f t="shared" si="41"/>
        <v>weiß</v>
      </c>
    </row>
    <row r="841" spans="1:20" ht="60" customHeight="1" x14ac:dyDescent="0.25">
      <c r="A841" s="4" t="s">
        <v>2234</v>
      </c>
      <c r="B841" s="4" t="str">
        <f t="shared" si="39"/>
        <v>54</v>
      </c>
      <c r="C841" s="4" t="str">
        <f t="shared" si="40"/>
        <v>54</v>
      </c>
      <c r="D841" s="84">
        <v>54</v>
      </c>
      <c r="E841" s="4" t="s">
        <v>2214</v>
      </c>
      <c r="F841" s="4" t="s">
        <v>2235</v>
      </c>
      <c r="G841" s="15" t="s">
        <v>270</v>
      </c>
      <c r="H841" s="16" t="s">
        <v>271</v>
      </c>
      <c r="I841" s="15" t="s">
        <v>2073</v>
      </c>
      <c r="J841" s="15" t="s">
        <v>2149</v>
      </c>
      <c r="K841" s="15"/>
      <c r="L841" s="11" t="s">
        <v>2216</v>
      </c>
      <c r="M841" s="16">
        <v>4057962219717</v>
      </c>
      <c r="N841" s="15">
        <v>109.95</v>
      </c>
      <c r="O841" s="13" t="s">
        <v>28</v>
      </c>
      <c r="P841" s="15">
        <v>0.5</v>
      </c>
      <c r="Q841" s="84" t="s">
        <v>2217</v>
      </c>
      <c r="R841" s="84" t="s">
        <v>149</v>
      </c>
      <c r="S841" s="84" t="str">
        <f>IF(T841="", "", IFERROR(VLOOKUP(T841, colorList!A:B,2,FALSE),""))</f>
        <v>fekete</v>
      </c>
      <c r="T841" s="84" t="str">
        <f t="shared" si="41"/>
        <v>schwarz</v>
      </c>
    </row>
    <row r="842" spans="1:20" ht="60" customHeight="1" x14ac:dyDescent="0.25">
      <c r="A842" s="3" t="s">
        <v>2236</v>
      </c>
      <c r="B842" s="4" t="str">
        <f t="shared" si="39"/>
        <v>56</v>
      </c>
      <c r="C842" s="4" t="str">
        <f t="shared" si="40"/>
        <v>56</v>
      </c>
      <c r="D842" s="84">
        <v>56</v>
      </c>
      <c r="E842" s="3" t="s">
        <v>2214</v>
      </c>
      <c r="F842" s="3" t="s">
        <v>2237</v>
      </c>
      <c r="G842" s="13" t="s">
        <v>270</v>
      </c>
      <c r="H842" s="14" t="s">
        <v>271</v>
      </c>
      <c r="I842" s="13" t="s">
        <v>2073</v>
      </c>
      <c r="J842" s="15" t="s">
        <v>2149</v>
      </c>
      <c r="K842" s="13"/>
      <c r="L842" s="7" t="s">
        <v>2216</v>
      </c>
      <c r="M842" s="14">
        <v>4057962219625</v>
      </c>
      <c r="N842" s="13">
        <v>109.95</v>
      </c>
      <c r="O842" s="13" t="s">
        <v>28</v>
      </c>
      <c r="P842" s="13">
        <v>0.5</v>
      </c>
      <c r="Q842" s="84" t="s">
        <v>2217</v>
      </c>
      <c r="R842" s="84" t="s">
        <v>226</v>
      </c>
      <c r="S842" s="84" t="str">
        <f>IF(T842="", "", IFERROR(VLOOKUP(T842, colorList!A:B,2,FALSE),""))</f>
        <v>fehér</v>
      </c>
      <c r="T842" s="84" t="str">
        <f t="shared" si="41"/>
        <v>weiß</v>
      </c>
    </row>
    <row r="843" spans="1:20" ht="60" customHeight="1" x14ac:dyDescent="0.25">
      <c r="A843" s="3" t="s">
        <v>2238</v>
      </c>
      <c r="B843" s="4" t="str">
        <f t="shared" si="39"/>
        <v>56</v>
      </c>
      <c r="C843" s="4" t="str">
        <f t="shared" si="40"/>
        <v>56</v>
      </c>
      <c r="D843" s="84">
        <v>56</v>
      </c>
      <c r="E843" s="3" t="s">
        <v>2214</v>
      </c>
      <c r="F843" s="3" t="s">
        <v>2239</v>
      </c>
      <c r="G843" s="13" t="s">
        <v>270</v>
      </c>
      <c r="H843" s="14" t="s">
        <v>271</v>
      </c>
      <c r="I843" s="13" t="s">
        <v>2073</v>
      </c>
      <c r="J843" s="15" t="s">
        <v>2149</v>
      </c>
      <c r="K843" s="13"/>
      <c r="L843" s="7" t="s">
        <v>2216</v>
      </c>
      <c r="M843" s="14">
        <v>4057962219670</v>
      </c>
      <c r="N843" s="13">
        <v>109.95</v>
      </c>
      <c r="O843" s="13" t="s">
        <v>28</v>
      </c>
      <c r="P843" s="13">
        <v>0.5</v>
      </c>
      <c r="Q843" s="84" t="s">
        <v>2217</v>
      </c>
      <c r="R843" s="84" t="s">
        <v>149</v>
      </c>
      <c r="S843" s="84" t="str">
        <f>IF(T843="", "", IFERROR(VLOOKUP(T843, colorList!A:B,2,FALSE),""))</f>
        <v>fekete</v>
      </c>
      <c r="T843" s="84" t="str">
        <f t="shared" si="41"/>
        <v>schwarz</v>
      </c>
    </row>
    <row r="844" spans="1:20" ht="60" customHeight="1" x14ac:dyDescent="0.25">
      <c r="A844" s="4" t="s">
        <v>2240</v>
      </c>
      <c r="B844" s="4" t="str">
        <f t="shared" si="39"/>
        <v>46</v>
      </c>
      <c r="C844" s="4" t="str">
        <f t="shared" si="40"/>
        <v>46</v>
      </c>
      <c r="D844" s="84">
        <v>46</v>
      </c>
      <c r="E844" s="4" t="s">
        <v>2214</v>
      </c>
      <c r="F844" s="4" t="s">
        <v>2241</v>
      </c>
      <c r="G844" s="15" t="s">
        <v>270</v>
      </c>
      <c r="H844" s="16" t="s">
        <v>271</v>
      </c>
      <c r="I844" s="15" t="s">
        <v>2073</v>
      </c>
      <c r="J844" s="15" t="s">
        <v>2149</v>
      </c>
      <c r="K844" s="15"/>
      <c r="L844" s="11" t="s">
        <v>2216</v>
      </c>
      <c r="M844" s="16">
        <v>4057962217478</v>
      </c>
      <c r="N844" s="15">
        <v>109.95</v>
      </c>
      <c r="O844" s="13" t="s">
        <v>28</v>
      </c>
      <c r="P844" s="15">
        <v>0.5</v>
      </c>
      <c r="Q844" s="84" t="s">
        <v>2217</v>
      </c>
      <c r="R844" s="84" t="s">
        <v>1334</v>
      </c>
      <c r="S844" s="84" t="str">
        <f>IF(T844="", "", IFERROR(VLOOKUP(T844, colorList!A:B,2,FALSE),""))</f>
        <v>mélykék</v>
      </c>
      <c r="T844" s="84" t="str">
        <f t="shared" si="41"/>
        <v>tiefblau</v>
      </c>
    </row>
    <row r="845" spans="1:20" ht="60" customHeight="1" x14ac:dyDescent="0.25">
      <c r="A845" s="3" t="s">
        <v>2242</v>
      </c>
      <c r="B845" s="4" t="str">
        <f t="shared" si="39"/>
        <v>48</v>
      </c>
      <c r="C845" s="4" t="str">
        <f t="shared" si="40"/>
        <v>48</v>
      </c>
      <c r="D845" s="84">
        <v>48</v>
      </c>
      <c r="E845" s="3" t="s">
        <v>2214</v>
      </c>
      <c r="F845" s="3" t="s">
        <v>2243</v>
      </c>
      <c r="G845" s="13" t="s">
        <v>270</v>
      </c>
      <c r="H845" s="14" t="s">
        <v>271</v>
      </c>
      <c r="I845" s="13" t="s">
        <v>2073</v>
      </c>
      <c r="J845" s="15" t="s">
        <v>2149</v>
      </c>
      <c r="K845" s="13"/>
      <c r="L845" s="7" t="s">
        <v>2216</v>
      </c>
      <c r="M845" s="14">
        <v>4057962219731</v>
      </c>
      <c r="N845" s="13">
        <v>109.95</v>
      </c>
      <c r="O845" s="13" t="s">
        <v>28</v>
      </c>
      <c r="P845" s="13">
        <v>0.5</v>
      </c>
      <c r="Q845" s="84" t="s">
        <v>2217</v>
      </c>
      <c r="R845" s="84" t="s">
        <v>1334</v>
      </c>
      <c r="S845" s="84" t="str">
        <f>IF(T845="", "", IFERROR(VLOOKUP(T845, colorList!A:B,2,FALSE),""))</f>
        <v>mélykék</v>
      </c>
      <c r="T845" s="84" t="str">
        <f t="shared" si="41"/>
        <v>tiefblau</v>
      </c>
    </row>
    <row r="846" spans="1:20" ht="60" customHeight="1" x14ac:dyDescent="0.25">
      <c r="A846" s="4" t="s">
        <v>2244</v>
      </c>
      <c r="B846" s="4" t="str">
        <f t="shared" si="39"/>
        <v>50</v>
      </c>
      <c r="C846" s="4" t="str">
        <f t="shared" si="40"/>
        <v>50</v>
      </c>
      <c r="D846" s="84">
        <v>50</v>
      </c>
      <c r="E846" s="4" t="s">
        <v>2214</v>
      </c>
      <c r="F846" s="4" t="s">
        <v>2245</v>
      </c>
      <c r="G846" s="15" t="s">
        <v>270</v>
      </c>
      <c r="H846" s="16" t="s">
        <v>271</v>
      </c>
      <c r="I846" s="15" t="s">
        <v>2073</v>
      </c>
      <c r="J846" s="15" t="s">
        <v>2149</v>
      </c>
      <c r="K846" s="15"/>
      <c r="L846" s="11" t="s">
        <v>2216</v>
      </c>
      <c r="M846" s="16">
        <v>4057962219748</v>
      </c>
      <c r="N846" s="15">
        <v>109.95</v>
      </c>
      <c r="O846" s="13" t="s">
        <v>28</v>
      </c>
      <c r="P846" s="15">
        <v>0.5</v>
      </c>
      <c r="Q846" s="84" t="s">
        <v>2217</v>
      </c>
      <c r="R846" s="84" t="s">
        <v>1334</v>
      </c>
      <c r="S846" s="84" t="str">
        <f>IF(T846="", "", IFERROR(VLOOKUP(T846, colorList!A:B,2,FALSE),""))</f>
        <v>mélykék</v>
      </c>
      <c r="T846" s="84" t="str">
        <f t="shared" si="41"/>
        <v>tiefblau</v>
      </c>
    </row>
    <row r="847" spans="1:20" ht="60" customHeight="1" x14ac:dyDescent="0.25">
      <c r="A847" s="3" t="s">
        <v>2246</v>
      </c>
      <c r="B847" s="4" t="str">
        <f t="shared" si="39"/>
        <v>52</v>
      </c>
      <c r="C847" s="4" t="str">
        <f t="shared" si="40"/>
        <v>52</v>
      </c>
      <c r="D847" s="84">
        <v>52</v>
      </c>
      <c r="E847" s="3" t="s">
        <v>2214</v>
      </c>
      <c r="F847" s="3" t="s">
        <v>2247</v>
      </c>
      <c r="G847" s="13" t="s">
        <v>270</v>
      </c>
      <c r="H847" s="14" t="s">
        <v>271</v>
      </c>
      <c r="I847" s="13" t="s">
        <v>2073</v>
      </c>
      <c r="J847" s="15" t="s">
        <v>2149</v>
      </c>
      <c r="K847" s="13"/>
      <c r="L847" s="7" t="s">
        <v>2216</v>
      </c>
      <c r="M847" s="14">
        <v>4057962219755</v>
      </c>
      <c r="N847" s="13">
        <v>109.95</v>
      </c>
      <c r="O847" s="13" t="s">
        <v>28</v>
      </c>
      <c r="P847" s="13">
        <v>0.5</v>
      </c>
      <c r="Q847" s="84" t="s">
        <v>2217</v>
      </c>
      <c r="R847" s="84" t="s">
        <v>1334</v>
      </c>
      <c r="S847" s="84" t="str">
        <f>IF(T847="", "", IFERROR(VLOOKUP(T847, colorList!A:B,2,FALSE),""))</f>
        <v>mélykék</v>
      </c>
      <c r="T847" s="84" t="str">
        <f t="shared" si="41"/>
        <v>tiefblau</v>
      </c>
    </row>
    <row r="848" spans="1:20" ht="60" customHeight="1" x14ac:dyDescent="0.25">
      <c r="A848" s="4" t="s">
        <v>2248</v>
      </c>
      <c r="B848" s="4" t="str">
        <f t="shared" ref="B848:B911" si="42">IF(ISBLANK(D848),"",TRIM(D848))</f>
        <v>54</v>
      </c>
      <c r="C848" s="4" t="str">
        <f t="shared" si="40"/>
        <v>54</v>
      </c>
      <c r="D848" s="84">
        <v>54</v>
      </c>
      <c r="E848" s="4" t="s">
        <v>2214</v>
      </c>
      <c r="F848" s="4" t="s">
        <v>2249</v>
      </c>
      <c r="G848" s="15" t="s">
        <v>270</v>
      </c>
      <c r="H848" s="16" t="s">
        <v>271</v>
      </c>
      <c r="I848" s="15" t="s">
        <v>2073</v>
      </c>
      <c r="J848" s="15" t="s">
        <v>2149</v>
      </c>
      <c r="K848" s="15"/>
      <c r="L848" s="11" t="s">
        <v>2216</v>
      </c>
      <c r="M848" s="16">
        <v>4057962219762</v>
      </c>
      <c r="N848" s="15">
        <v>109.95</v>
      </c>
      <c r="O848" s="13" t="s">
        <v>28</v>
      </c>
      <c r="P848" s="15">
        <v>0.5</v>
      </c>
      <c r="Q848" s="84" t="s">
        <v>2217</v>
      </c>
      <c r="R848" s="84" t="s">
        <v>1334</v>
      </c>
      <c r="S848" s="84" t="str">
        <f>IF(T848="", "", IFERROR(VLOOKUP(T848, colorList!A:B,2,FALSE),""))</f>
        <v>mélykék</v>
      </c>
      <c r="T848" s="84" t="str">
        <f t="shared" si="41"/>
        <v>tiefblau</v>
      </c>
    </row>
    <row r="849" spans="1:20" ht="60" customHeight="1" x14ac:dyDescent="0.25">
      <c r="A849" s="3" t="s">
        <v>2250</v>
      </c>
      <c r="B849" s="4" t="str">
        <f t="shared" si="42"/>
        <v>56</v>
      </c>
      <c r="C849" s="4" t="str">
        <f t="shared" si="40"/>
        <v>56</v>
      </c>
      <c r="D849" s="84">
        <v>56</v>
      </c>
      <c r="E849" s="3" t="s">
        <v>2214</v>
      </c>
      <c r="F849" s="3" t="s">
        <v>2251</v>
      </c>
      <c r="G849" s="13" t="s">
        <v>270</v>
      </c>
      <c r="H849" s="14" t="s">
        <v>271</v>
      </c>
      <c r="I849" s="13" t="s">
        <v>2073</v>
      </c>
      <c r="J849" s="15" t="s">
        <v>2149</v>
      </c>
      <c r="K849" s="13"/>
      <c r="L849" s="7" t="s">
        <v>2216</v>
      </c>
      <c r="M849" s="14">
        <v>4057962219724</v>
      </c>
      <c r="N849" s="13">
        <v>109.95</v>
      </c>
      <c r="O849" s="13" t="s">
        <v>28</v>
      </c>
      <c r="P849" s="13">
        <v>0.5</v>
      </c>
      <c r="Q849" s="84" t="s">
        <v>2217</v>
      </c>
      <c r="R849" s="84" t="s">
        <v>1334</v>
      </c>
      <c r="S849" s="84" t="str">
        <f>IF(T849="", "", IFERROR(VLOOKUP(T849, colorList!A:B,2,FALSE),""))</f>
        <v>mélykék</v>
      </c>
      <c r="T849" s="84" t="str">
        <f t="shared" si="41"/>
        <v>tiefblau</v>
      </c>
    </row>
    <row r="850" spans="1:20" ht="60" customHeight="1" x14ac:dyDescent="0.25">
      <c r="A850" s="21" t="s">
        <v>2252</v>
      </c>
      <c r="B850" s="4" t="str">
        <f t="shared" si="42"/>
        <v>L</v>
      </c>
      <c r="C850" s="4" t="str">
        <f t="shared" si="40"/>
        <v>L</v>
      </c>
      <c r="D850" s="84" t="s">
        <v>2050</v>
      </c>
      <c r="E850" s="21" t="s">
        <v>2253</v>
      </c>
      <c r="F850" s="21" t="s">
        <v>2254</v>
      </c>
      <c r="G850" s="20" t="s">
        <v>270</v>
      </c>
      <c r="H850" s="22" t="s">
        <v>271</v>
      </c>
      <c r="I850" s="13" t="s">
        <v>2073</v>
      </c>
      <c r="J850" s="96" t="s">
        <v>2255</v>
      </c>
      <c r="K850" s="13" t="s">
        <v>2256</v>
      </c>
      <c r="L850" s="32" t="s">
        <v>2257</v>
      </c>
      <c r="M850" s="22">
        <v>4043969093351</v>
      </c>
      <c r="N850" s="20">
        <v>8.9499999999999993</v>
      </c>
      <c r="O850" s="13" t="s">
        <v>28</v>
      </c>
      <c r="P850" s="20">
        <v>0.08</v>
      </c>
      <c r="Q850" s="84" t="s">
        <v>2258</v>
      </c>
      <c r="R850" s="84" t="s">
        <v>2259</v>
      </c>
      <c r="S850" s="84" t="s">
        <v>2260</v>
      </c>
      <c r="T850" s="84" t="s">
        <v>2259</v>
      </c>
    </row>
    <row r="851" spans="1:20" ht="60" customHeight="1" x14ac:dyDescent="0.25">
      <c r="A851" s="21" t="s">
        <v>2261</v>
      </c>
      <c r="B851" s="4" t="str">
        <f t="shared" si="42"/>
        <v>M</v>
      </c>
      <c r="C851" s="4" t="str">
        <f t="shared" si="40"/>
        <v>M</v>
      </c>
      <c r="D851" s="84" t="s">
        <v>2056</v>
      </c>
      <c r="E851" s="21" t="s">
        <v>2253</v>
      </c>
      <c r="F851" s="21" t="s">
        <v>2262</v>
      </c>
      <c r="G851" s="20" t="s">
        <v>270</v>
      </c>
      <c r="H851" s="22" t="s">
        <v>271</v>
      </c>
      <c r="I851" s="13" t="s">
        <v>2073</v>
      </c>
      <c r="J851" s="96" t="s">
        <v>2255</v>
      </c>
      <c r="K851" s="13" t="s">
        <v>2256</v>
      </c>
      <c r="L851" s="32" t="s">
        <v>2257</v>
      </c>
      <c r="M851" s="22">
        <v>4043969093368</v>
      </c>
      <c r="N851" s="20">
        <v>8.9499999999999993</v>
      </c>
      <c r="O851" s="13" t="s">
        <v>28</v>
      </c>
      <c r="P851" s="20">
        <v>0.08</v>
      </c>
      <c r="Q851" s="84" t="s">
        <v>2258</v>
      </c>
      <c r="R851" s="84" t="s">
        <v>2259</v>
      </c>
      <c r="S851" s="84" t="s">
        <v>2260</v>
      </c>
      <c r="T851" s="84" t="s">
        <v>2259</v>
      </c>
    </row>
    <row r="852" spans="1:20" ht="60" customHeight="1" x14ac:dyDescent="0.25">
      <c r="A852" s="21" t="s">
        <v>2263</v>
      </c>
      <c r="B852" s="4" t="str">
        <f t="shared" si="42"/>
        <v>S</v>
      </c>
      <c r="C852" s="4" t="str">
        <f t="shared" si="40"/>
        <v>S</v>
      </c>
      <c r="D852" s="84" t="s">
        <v>2081</v>
      </c>
      <c r="E852" s="21" t="s">
        <v>2253</v>
      </c>
      <c r="F852" s="21" t="s">
        <v>2264</v>
      </c>
      <c r="G852" s="20" t="s">
        <v>270</v>
      </c>
      <c r="H852" s="22" t="s">
        <v>271</v>
      </c>
      <c r="I852" s="13" t="s">
        <v>2073</v>
      </c>
      <c r="J852" s="96" t="s">
        <v>2255</v>
      </c>
      <c r="K852" s="13" t="s">
        <v>2256</v>
      </c>
      <c r="L852" s="32" t="s">
        <v>2257</v>
      </c>
      <c r="M852" s="22">
        <v>4043969093375</v>
      </c>
      <c r="N852" s="20">
        <v>8.9499999999999993</v>
      </c>
      <c r="O852" s="13" t="s">
        <v>28</v>
      </c>
      <c r="P852" s="20">
        <v>0.08</v>
      </c>
      <c r="Q852" s="84" t="s">
        <v>2258</v>
      </c>
      <c r="R852" s="84" t="s">
        <v>2259</v>
      </c>
      <c r="S852" s="84" t="s">
        <v>2260</v>
      </c>
      <c r="T852" s="84" t="s">
        <v>2259</v>
      </c>
    </row>
    <row r="853" spans="1:20" ht="60" customHeight="1" x14ac:dyDescent="0.25">
      <c r="A853" s="21" t="s">
        <v>2265</v>
      </c>
      <c r="B853" s="4" t="str">
        <f t="shared" si="42"/>
        <v>L</v>
      </c>
      <c r="C853" s="4" t="str">
        <f t="shared" si="40"/>
        <v>L</v>
      </c>
      <c r="D853" s="84" t="s">
        <v>2050</v>
      </c>
      <c r="E853" s="21" t="s">
        <v>2253</v>
      </c>
      <c r="F853" s="21" t="s">
        <v>2266</v>
      </c>
      <c r="G853" s="20" t="s">
        <v>270</v>
      </c>
      <c r="H853" s="22" t="s">
        <v>271</v>
      </c>
      <c r="I853" s="13" t="s">
        <v>2073</v>
      </c>
      <c r="J853" s="96" t="s">
        <v>2255</v>
      </c>
      <c r="K853" s="13" t="s">
        <v>2256</v>
      </c>
      <c r="L853" s="32" t="s">
        <v>2257</v>
      </c>
      <c r="M853" s="22">
        <v>4043969254073</v>
      </c>
      <c r="N853" s="20">
        <v>8.9499999999999993</v>
      </c>
      <c r="O853" s="13" t="s">
        <v>28</v>
      </c>
      <c r="P853" s="20">
        <v>0.08</v>
      </c>
      <c r="Q853" s="84" t="s">
        <v>2258</v>
      </c>
      <c r="R853" s="84" t="s">
        <v>2267</v>
      </c>
      <c r="S853" s="84" t="s">
        <v>2268</v>
      </c>
      <c r="T853" s="84" t="s">
        <v>2267</v>
      </c>
    </row>
    <row r="854" spans="1:20" ht="60" customHeight="1" x14ac:dyDescent="0.25">
      <c r="A854" s="21" t="s">
        <v>2269</v>
      </c>
      <c r="B854" s="4" t="str">
        <f t="shared" si="42"/>
        <v>M</v>
      </c>
      <c r="C854" s="4" t="str">
        <f t="shared" si="40"/>
        <v>M</v>
      </c>
      <c r="D854" s="84" t="s">
        <v>2056</v>
      </c>
      <c r="E854" s="21" t="s">
        <v>2253</v>
      </c>
      <c r="F854" s="21" t="s">
        <v>2270</v>
      </c>
      <c r="G854" s="20" t="s">
        <v>270</v>
      </c>
      <c r="H854" s="22" t="s">
        <v>271</v>
      </c>
      <c r="I854" s="13" t="s">
        <v>2073</v>
      </c>
      <c r="J854" s="96" t="s">
        <v>2255</v>
      </c>
      <c r="K854" s="13" t="s">
        <v>2256</v>
      </c>
      <c r="L854" s="32" t="s">
        <v>2257</v>
      </c>
      <c r="M854" s="22">
        <v>4043969254080</v>
      </c>
      <c r="N854" s="20">
        <v>8.9499999999999993</v>
      </c>
      <c r="O854" s="13" t="s">
        <v>28</v>
      </c>
      <c r="P854" s="20">
        <v>0.08</v>
      </c>
      <c r="Q854" s="84" t="s">
        <v>2258</v>
      </c>
      <c r="R854" s="84" t="s">
        <v>2267</v>
      </c>
      <c r="S854" s="84" t="s">
        <v>2268</v>
      </c>
      <c r="T854" s="84" t="s">
        <v>2267</v>
      </c>
    </row>
    <row r="855" spans="1:20" ht="60" customHeight="1" x14ac:dyDescent="0.25">
      <c r="A855" s="21" t="s">
        <v>2271</v>
      </c>
      <c r="B855" s="4" t="str">
        <f t="shared" si="42"/>
        <v>S</v>
      </c>
      <c r="C855" s="4" t="str">
        <f t="shared" si="40"/>
        <v>S</v>
      </c>
      <c r="D855" s="84" t="s">
        <v>2081</v>
      </c>
      <c r="E855" s="21" t="s">
        <v>2253</v>
      </c>
      <c r="F855" s="21" t="s">
        <v>2272</v>
      </c>
      <c r="G855" s="20" t="s">
        <v>270</v>
      </c>
      <c r="H855" s="22" t="s">
        <v>271</v>
      </c>
      <c r="I855" s="13" t="s">
        <v>2073</v>
      </c>
      <c r="J855" s="96" t="s">
        <v>2255</v>
      </c>
      <c r="K855" s="13" t="s">
        <v>2256</v>
      </c>
      <c r="L855" s="32" t="s">
        <v>2257</v>
      </c>
      <c r="M855" s="22">
        <v>4043969254097</v>
      </c>
      <c r="N855" s="20">
        <v>8.9499999999999993</v>
      </c>
      <c r="O855" s="13" t="s">
        <v>28</v>
      </c>
      <c r="P855" s="20">
        <v>0.08</v>
      </c>
      <c r="Q855" s="84" t="s">
        <v>2258</v>
      </c>
      <c r="R855" s="84" t="s">
        <v>2267</v>
      </c>
      <c r="S855" s="84" t="s">
        <v>2268</v>
      </c>
      <c r="T855" s="84" t="s">
        <v>2267</v>
      </c>
    </row>
    <row r="856" spans="1:20" ht="60" customHeight="1" x14ac:dyDescent="0.25">
      <c r="A856" s="21" t="s">
        <v>2273</v>
      </c>
      <c r="B856" s="4" t="str">
        <f t="shared" si="42"/>
        <v>L</v>
      </c>
      <c r="C856" s="4" t="str">
        <f t="shared" si="40"/>
        <v>L</v>
      </c>
      <c r="D856" s="84" t="s">
        <v>2050</v>
      </c>
      <c r="E856" s="21" t="s">
        <v>2253</v>
      </c>
      <c r="F856" s="21" t="s">
        <v>2274</v>
      </c>
      <c r="G856" s="20" t="s">
        <v>270</v>
      </c>
      <c r="H856" s="22" t="s">
        <v>271</v>
      </c>
      <c r="I856" s="13" t="s">
        <v>2073</v>
      </c>
      <c r="J856" s="96" t="s">
        <v>2255</v>
      </c>
      <c r="K856" s="13" t="s">
        <v>2256</v>
      </c>
      <c r="L856" s="32" t="s">
        <v>2257</v>
      </c>
      <c r="M856" s="22">
        <v>4057962226883</v>
      </c>
      <c r="N856" s="20">
        <v>8.9499999999999993</v>
      </c>
      <c r="O856" s="13" t="s">
        <v>28</v>
      </c>
      <c r="P856" s="20">
        <v>7.2999999999999995E-2</v>
      </c>
      <c r="Q856" s="84" t="s">
        <v>2258</v>
      </c>
      <c r="R856" s="84" t="s">
        <v>2275</v>
      </c>
      <c r="S856" s="84" t="s">
        <v>2276</v>
      </c>
      <c r="T856" s="84" t="s">
        <v>2275</v>
      </c>
    </row>
    <row r="857" spans="1:20" ht="60" customHeight="1" x14ac:dyDescent="0.25">
      <c r="A857" s="21" t="s">
        <v>2277</v>
      </c>
      <c r="B857" s="4" t="str">
        <f t="shared" si="42"/>
        <v>M</v>
      </c>
      <c r="C857" s="4" t="str">
        <f t="shared" si="40"/>
        <v>M</v>
      </c>
      <c r="D857" s="84" t="s">
        <v>2056</v>
      </c>
      <c r="E857" s="21" t="s">
        <v>2253</v>
      </c>
      <c r="F857" s="21" t="s">
        <v>2274</v>
      </c>
      <c r="G857" s="20" t="s">
        <v>270</v>
      </c>
      <c r="H857" s="22" t="s">
        <v>271</v>
      </c>
      <c r="I857" s="13" t="s">
        <v>2073</v>
      </c>
      <c r="J857" s="96" t="s">
        <v>2255</v>
      </c>
      <c r="K857" s="13" t="s">
        <v>2256</v>
      </c>
      <c r="L857" s="32" t="s">
        <v>2257</v>
      </c>
      <c r="M857" s="22">
        <v>4057962224933</v>
      </c>
      <c r="N857" s="20">
        <v>8.9499999999999993</v>
      </c>
      <c r="O857" s="13" t="s">
        <v>28</v>
      </c>
      <c r="P857" s="20">
        <v>7.2999999999999995E-2</v>
      </c>
      <c r="Q857" s="84" t="s">
        <v>2258</v>
      </c>
      <c r="R857" s="84" t="s">
        <v>2275</v>
      </c>
      <c r="S857" s="84" t="s">
        <v>2276</v>
      </c>
      <c r="T857" s="84" t="s">
        <v>2275</v>
      </c>
    </row>
    <row r="858" spans="1:20" ht="60" customHeight="1" x14ac:dyDescent="0.25">
      <c r="A858" s="21" t="s">
        <v>2278</v>
      </c>
      <c r="B858" s="4" t="str">
        <f t="shared" si="42"/>
        <v>S</v>
      </c>
      <c r="C858" s="4" t="str">
        <f t="shared" si="40"/>
        <v>S</v>
      </c>
      <c r="D858" s="84" t="s">
        <v>2081</v>
      </c>
      <c r="E858" s="21" t="s">
        <v>2253</v>
      </c>
      <c r="F858" s="21" t="s">
        <v>2274</v>
      </c>
      <c r="G858" s="20" t="s">
        <v>270</v>
      </c>
      <c r="H858" s="22" t="s">
        <v>271</v>
      </c>
      <c r="I858" s="13" t="s">
        <v>2073</v>
      </c>
      <c r="J858" s="96" t="s">
        <v>2255</v>
      </c>
      <c r="K858" s="13" t="s">
        <v>2256</v>
      </c>
      <c r="L858" s="32" t="s">
        <v>2257</v>
      </c>
      <c r="M858" s="22">
        <v>4057962224940</v>
      </c>
      <c r="N858" s="20">
        <v>8.9499999999999993</v>
      </c>
      <c r="O858" s="13" t="s">
        <v>28</v>
      </c>
      <c r="P858" s="20">
        <v>7.2999999999999995E-2</v>
      </c>
      <c r="Q858" s="84" t="s">
        <v>2258</v>
      </c>
      <c r="R858" s="84" t="s">
        <v>2275</v>
      </c>
      <c r="S858" s="84" t="s">
        <v>2276</v>
      </c>
      <c r="T858" s="84" t="s">
        <v>2275</v>
      </c>
    </row>
    <row r="859" spans="1:20" ht="60" customHeight="1" x14ac:dyDescent="0.25">
      <c r="A859" s="3" t="s">
        <v>2279</v>
      </c>
      <c r="B859" s="4" t="str">
        <f t="shared" si="42"/>
        <v>L</v>
      </c>
      <c r="C859" s="4" t="str">
        <f t="shared" si="40"/>
        <v>L</v>
      </c>
      <c r="D859" s="84" t="s">
        <v>2050</v>
      </c>
      <c r="E859" s="3" t="s">
        <v>2280</v>
      </c>
      <c r="F859" s="3" t="s">
        <v>2281</v>
      </c>
      <c r="G859" s="13" t="s">
        <v>270</v>
      </c>
      <c r="H859" s="14" t="s">
        <v>271</v>
      </c>
      <c r="I859" s="13" t="s">
        <v>2073</v>
      </c>
      <c r="J859" s="96" t="s">
        <v>2255</v>
      </c>
      <c r="K859" s="13" t="s">
        <v>2256</v>
      </c>
      <c r="L859" s="2" t="s">
        <v>2282</v>
      </c>
      <c r="M859" s="14">
        <v>4043969377215</v>
      </c>
      <c r="N859" s="13">
        <v>8.9499999999999993</v>
      </c>
      <c r="O859" s="13" t="s">
        <v>28</v>
      </c>
      <c r="P859" s="13">
        <v>0.08</v>
      </c>
      <c r="Q859" s="84" t="s">
        <v>2283</v>
      </c>
      <c r="R859" s="84" t="s">
        <v>149</v>
      </c>
      <c r="S859" s="84" t="s">
        <v>2284</v>
      </c>
      <c r="T859" s="84" t="s">
        <v>149</v>
      </c>
    </row>
    <row r="860" spans="1:20" ht="60" customHeight="1" x14ac:dyDescent="0.25">
      <c r="A860" s="4" t="s">
        <v>2285</v>
      </c>
      <c r="B860" s="4" t="str">
        <f t="shared" si="42"/>
        <v>M</v>
      </c>
      <c r="C860" s="4" t="str">
        <f t="shared" si="40"/>
        <v>M</v>
      </c>
      <c r="D860" s="84" t="s">
        <v>2056</v>
      </c>
      <c r="E860" s="3" t="s">
        <v>2280</v>
      </c>
      <c r="F860" s="3" t="s">
        <v>2281</v>
      </c>
      <c r="G860" s="13" t="s">
        <v>270</v>
      </c>
      <c r="H860" s="14" t="s">
        <v>271</v>
      </c>
      <c r="I860" s="13" t="s">
        <v>2073</v>
      </c>
      <c r="J860" s="96" t="s">
        <v>2255</v>
      </c>
      <c r="K860" s="13" t="s">
        <v>2256</v>
      </c>
      <c r="L860" s="1" t="s">
        <v>2282</v>
      </c>
      <c r="M860" s="16">
        <v>4043969377222</v>
      </c>
      <c r="N860" s="15">
        <v>8.9499999999999993</v>
      </c>
      <c r="O860" s="13" t="s">
        <v>28</v>
      </c>
      <c r="P860" s="15">
        <v>0.08</v>
      </c>
      <c r="Q860" s="84" t="s">
        <v>2283</v>
      </c>
      <c r="R860" s="84" t="s">
        <v>149</v>
      </c>
      <c r="S860" s="84" t="s">
        <v>2284</v>
      </c>
      <c r="T860" s="84" t="s">
        <v>149</v>
      </c>
    </row>
    <row r="861" spans="1:20" ht="60" customHeight="1" x14ac:dyDescent="0.25">
      <c r="A861" s="3" t="s">
        <v>2286</v>
      </c>
      <c r="B861" s="4" t="str">
        <f t="shared" si="42"/>
        <v>S</v>
      </c>
      <c r="C861" s="4" t="str">
        <f t="shared" si="40"/>
        <v>S</v>
      </c>
      <c r="D861" s="84" t="s">
        <v>2081</v>
      </c>
      <c r="E861" s="3" t="s">
        <v>2280</v>
      </c>
      <c r="F861" s="3" t="s">
        <v>2281</v>
      </c>
      <c r="G861" s="13" t="s">
        <v>270</v>
      </c>
      <c r="H861" s="14" t="s">
        <v>271</v>
      </c>
      <c r="I861" s="13" t="s">
        <v>2073</v>
      </c>
      <c r="J861" s="96" t="s">
        <v>2255</v>
      </c>
      <c r="K861" s="13" t="s">
        <v>2256</v>
      </c>
      <c r="L861" s="2" t="s">
        <v>2282</v>
      </c>
      <c r="M861" s="14">
        <v>4043969377239</v>
      </c>
      <c r="N861" s="13">
        <v>8.9499999999999993</v>
      </c>
      <c r="O861" s="13" t="s">
        <v>28</v>
      </c>
      <c r="P861" s="13">
        <v>0.08</v>
      </c>
      <c r="Q861" s="84" t="s">
        <v>2283</v>
      </c>
      <c r="R861" s="84" t="s">
        <v>149</v>
      </c>
      <c r="S861" s="84" t="s">
        <v>2284</v>
      </c>
      <c r="T861" s="84" t="s">
        <v>149</v>
      </c>
    </row>
    <row r="862" spans="1:20" ht="60" customHeight="1" x14ac:dyDescent="0.25">
      <c r="A862" s="4" t="s">
        <v>2287</v>
      </c>
      <c r="B862" s="4" t="str">
        <f t="shared" si="42"/>
        <v>L</v>
      </c>
      <c r="C862" s="4" t="str">
        <f t="shared" si="40"/>
        <v>L</v>
      </c>
      <c r="D862" s="84" t="s">
        <v>2050</v>
      </c>
      <c r="E862" s="4" t="s">
        <v>2288</v>
      </c>
      <c r="F862" s="4" t="s">
        <v>2289</v>
      </c>
      <c r="G862" s="15" t="s">
        <v>270</v>
      </c>
      <c r="H862" s="16" t="s">
        <v>271</v>
      </c>
      <c r="I862" s="13" t="s">
        <v>2073</v>
      </c>
      <c r="J862" s="96" t="s">
        <v>2255</v>
      </c>
      <c r="K862" s="13" t="s">
        <v>2256</v>
      </c>
      <c r="L862" s="1" t="s">
        <v>2282</v>
      </c>
      <c r="M862" s="16">
        <v>4057962093591</v>
      </c>
      <c r="N862" s="15">
        <v>8.9499999999999993</v>
      </c>
      <c r="O862" s="13" t="s">
        <v>28</v>
      </c>
      <c r="P862" s="15">
        <v>0.08</v>
      </c>
      <c r="Q862" s="84" t="s">
        <v>2283</v>
      </c>
      <c r="R862" s="84" t="s">
        <v>2290</v>
      </c>
      <c r="S862" s="84" t="s">
        <v>2291</v>
      </c>
      <c r="T862" s="84" t="s">
        <v>2290</v>
      </c>
    </row>
    <row r="863" spans="1:20" ht="60" customHeight="1" x14ac:dyDescent="0.25">
      <c r="A863" s="4" t="s">
        <v>2292</v>
      </c>
      <c r="B863" s="4" t="str">
        <f t="shared" si="42"/>
        <v>S</v>
      </c>
      <c r="C863" s="4" t="str">
        <f t="shared" si="40"/>
        <v>S</v>
      </c>
      <c r="D863" s="84" t="s">
        <v>2081</v>
      </c>
      <c r="E863" s="4" t="s">
        <v>2288</v>
      </c>
      <c r="F863" s="4" t="s">
        <v>2289</v>
      </c>
      <c r="G863" s="15" t="s">
        <v>270</v>
      </c>
      <c r="H863" s="16" t="s">
        <v>271</v>
      </c>
      <c r="I863" s="13" t="s">
        <v>2073</v>
      </c>
      <c r="J863" s="96" t="s">
        <v>2255</v>
      </c>
      <c r="K863" s="13" t="s">
        <v>2256</v>
      </c>
      <c r="L863" s="1" t="s">
        <v>2282</v>
      </c>
      <c r="M863" s="16">
        <v>4057962093614</v>
      </c>
      <c r="N863" s="15">
        <v>8.9499999999999993</v>
      </c>
      <c r="O863" s="13" t="s">
        <v>28</v>
      </c>
      <c r="P863" s="15">
        <v>0.08</v>
      </c>
      <c r="Q863" s="84" t="s">
        <v>2283</v>
      </c>
      <c r="R863" s="84" t="s">
        <v>2290</v>
      </c>
      <c r="S863" s="84" t="s">
        <v>2291</v>
      </c>
      <c r="T863" s="84" t="s">
        <v>2290</v>
      </c>
    </row>
    <row r="864" spans="1:20" ht="60" customHeight="1" x14ac:dyDescent="0.25">
      <c r="A864" s="21" t="s">
        <v>2293</v>
      </c>
      <c r="B864" s="4" t="str">
        <f t="shared" si="42"/>
        <v>L</v>
      </c>
      <c r="C864" s="4" t="str">
        <f t="shared" si="40"/>
        <v>L</v>
      </c>
      <c r="D864" s="84" t="s">
        <v>2050</v>
      </c>
      <c r="E864" s="21" t="s">
        <v>2294</v>
      </c>
      <c r="F864" s="21" t="s">
        <v>2295</v>
      </c>
      <c r="G864" s="20" t="s">
        <v>270</v>
      </c>
      <c r="H864" s="20" t="s">
        <v>271</v>
      </c>
      <c r="I864" s="13" t="s">
        <v>2073</v>
      </c>
      <c r="J864" s="96" t="s">
        <v>2255</v>
      </c>
      <c r="K864" s="13" t="s">
        <v>2256</v>
      </c>
      <c r="L864" s="10" t="s">
        <v>2296</v>
      </c>
      <c r="M864" s="22">
        <v>4057962157910</v>
      </c>
      <c r="N864" s="20">
        <v>19.95</v>
      </c>
      <c r="O864" s="13" t="s">
        <v>28</v>
      </c>
      <c r="P864" s="20">
        <v>0.08</v>
      </c>
      <c r="Q864" s="84" t="s">
        <v>2297</v>
      </c>
      <c r="R864" s="84" t="s">
        <v>373</v>
      </c>
      <c r="S864" s="84" t="s">
        <v>2298</v>
      </c>
      <c r="T864" s="84" t="s">
        <v>373</v>
      </c>
    </row>
    <row r="865" spans="1:20" ht="60" customHeight="1" x14ac:dyDescent="0.25">
      <c r="A865" s="21" t="s">
        <v>2299</v>
      </c>
      <c r="B865" s="4" t="str">
        <f t="shared" si="42"/>
        <v>M</v>
      </c>
      <c r="C865" s="4" t="str">
        <f t="shared" si="40"/>
        <v>M</v>
      </c>
      <c r="D865" s="84" t="s">
        <v>2056</v>
      </c>
      <c r="E865" s="21" t="s">
        <v>2294</v>
      </c>
      <c r="F865" s="21" t="s">
        <v>2295</v>
      </c>
      <c r="G865" s="20" t="s">
        <v>270</v>
      </c>
      <c r="H865" s="20" t="s">
        <v>271</v>
      </c>
      <c r="I865" s="13" t="s">
        <v>2073</v>
      </c>
      <c r="J865" s="96" t="s">
        <v>2255</v>
      </c>
      <c r="K865" s="13" t="s">
        <v>2256</v>
      </c>
      <c r="L865" s="10" t="s">
        <v>2296</v>
      </c>
      <c r="M865" s="22">
        <v>4057962157927</v>
      </c>
      <c r="N865" s="20">
        <v>19.95</v>
      </c>
      <c r="O865" s="13" t="s">
        <v>28</v>
      </c>
      <c r="P865" s="20">
        <v>0.08</v>
      </c>
      <c r="Q865" s="84" t="s">
        <v>2297</v>
      </c>
      <c r="R865" s="84" t="s">
        <v>373</v>
      </c>
      <c r="S865" s="84" t="s">
        <v>2298</v>
      </c>
      <c r="T865" s="84" t="s">
        <v>373</v>
      </c>
    </row>
    <row r="866" spans="1:20" ht="60" customHeight="1" x14ac:dyDescent="0.25">
      <c r="A866" s="21" t="s">
        <v>2300</v>
      </c>
      <c r="B866" s="4" t="str">
        <f t="shared" si="42"/>
        <v>S</v>
      </c>
      <c r="C866" s="4" t="str">
        <f t="shared" si="40"/>
        <v>S</v>
      </c>
      <c r="D866" s="84" t="s">
        <v>2081</v>
      </c>
      <c r="E866" s="21" t="s">
        <v>2294</v>
      </c>
      <c r="F866" s="21" t="s">
        <v>2295</v>
      </c>
      <c r="G866" s="20" t="s">
        <v>270</v>
      </c>
      <c r="H866" s="20" t="s">
        <v>271</v>
      </c>
      <c r="I866" s="13" t="s">
        <v>2073</v>
      </c>
      <c r="J866" s="96" t="s">
        <v>2255</v>
      </c>
      <c r="K866" s="13" t="s">
        <v>2256</v>
      </c>
      <c r="L866" s="10" t="s">
        <v>2296</v>
      </c>
      <c r="M866" s="22">
        <v>4057962157941</v>
      </c>
      <c r="N866" s="20">
        <v>19.95</v>
      </c>
      <c r="O866" s="13" t="s">
        <v>28</v>
      </c>
      <c r="P866" s="20">
        <v>0.08</v>
      </c>
      <c r="Q866" s="84" t="s">
        <v>2297</v>
      </c>
      <c r="R866" s="84" t="s">
        <v>373</v>
      </c>
      <c r="S866" s="84" t="s">
        <v>2298</v>
      </c>
      <c r="T866" s="84" t="s">
        <v>373</v>
      </c>
    </row>
    <row r="867" spans="1:20" ht="60" customHeight="1" x14ac:dyDescent="0.25">
      <c r="A867" s="3" t="s">
        <v>2301</v>
      </c>
      <c r="B867" s="4" t="str">
        <f t="shared" si="42"/>
        <v>L (43-46)</v>
      </c>
      <c r="C867" s="4" t="str">
        <f t="shared" si="40"/>
        <v>L (43-46)</v>
      </c>
      <c r="D867" s="84" t="s">
        <v>2302</v>
      </c>
      <c r="E867" s="3" t="s">
        <v>2303</v>
      </c>
      <c r="F867" s="3" t="s">
        <v>2304</v>
      </c>
      <c r="G867" s="13" t="s">
        <v>270</v>
      </c>
      <c r="H867" s="14" t="s">
        <v>271</v>
      </c>
      <c r="I867" s="13" t="s">
        <v>2073</v>
      </c>
      <c r="J867" s="96" t="s">
        <v>2255</v>
      </c>
      <c r="K867" s="13" t="s">
        <v>2256</v>
      </c>
      <c r="L867" s="2" t="s">
        <v>2305</v>
      </c>
      <c r="M867" s="14">
        <v>4057962222540</v>
      </c>
      <c r="N867" s="13">
        <v>17.95</v>
      </c>
      <c r="O867" s="13" t="s">
        <v>28</v>
      </c>
      <c r="P867" s="13">
        <v>0.08</v>
      </c>
      <c r="Q867" s="84" t="s">
        <v>2306</v>
      </c>
      <c r="R867" s="84" t="s">
        <v>149</v>
      </c>
      <c r="S867" s="84" t="str">
        <f>IF(T867="", "", IFERROR(VLOOKUP(T867, colorList!A:B,2,FALSE),""))</f>
        <v>fekete</v>
      </c>
      <c r="T867" s="84" t="str">
        <f t="shared" ref="T867:T898" si="43">IF(R867 = "", "", TRIM(R867))</f>
        <v>schwarz</v>
      </c>
    </row>
    <row r="868" spans="1:20" ht="60" customHeight="1" x14ac:dyDescent="0.25">
      <c r="A868" s="4" t="s">
        <v>2307</v>
      </c>
      <c r="B868" s="4" t="str">
        <f t="shared" si="42"/>
        <v>M (39-42)</v>
      </c>
      <c r="C868" s="4" t="str">
        <f t="shared" si="40"/>
        <v>M (39-42)</v>
      </c>
      <c r="D868" s="84" t="s">
        <v>2308</v>
      </c>
      <c r="E868" s="3" t="s">
        <v>2303</v>
      </c>
      <c r="F868" s="4" t="s">
        <v>2309</v>
      </c>
      <c r="G868" s="15" t="s">
        <v>270</v>
      </c>
      <c r="H868" s="16" t="s">
        <v>271</v>
      </c>
      <c r="I868" s="13" t="s">
        <v>2073</v>
      </c>
      <c r="J868" s="96" t="s">
        <v>2255</v>
      </c>
      <c r="K868" s="13" t="s">
        <v>2256</v>
      </c>
      <c r="L868" s="1" t="s">
        <v>2305</v>
      </c>
      <c r="M868" s="16">
        <v>4057962222533</v>
      </c>
      <c r="N868" s="15">
        <v>17.95</v>
      </c>
      <c r="O868" s="13" t="s">
        <v>28</v>
      </c>
      <c r="P868" s="15">
        <v>0.08</v>
      </c>
      <c r="Q868" s="84" t="s">
        <v>2306</v>
      </c>
      <c r="R868" s="84" t="s">
        <v>149</v>
      </c>
      <c r="S868" s="84" t="str">
        <f>IF(T868="", "", IFERROR(VLOOKUP(T868, colorList!A:B,2,FALSE),""))</f>
        <v>fekete</v>
      </c>
      <c r="T868" s="84" t="str">
        <f t="shared" si="43"/>
        <v>schwarz</v>
      </c>
    </row>
    <row r="869" spans="1:20" ht="60" customHeight="1" x14ac:dyDescent="0.25">
      <c r="A869" s="21">
        <v>810401</v>
      </c>
      <c r="B869" s="4" t="str">
        <f t="shared" si="42"/>
        <v/>
      </c>
      <c r="C869" s="4" t="str">
        <f t="shared" si="40"/>
        <v/>
      </c>
      <c r="D869" s="84"/>
      <c r="E869" s="21" t="s">
        <v>2310</v>
      </c>
      <c r="F869" s="21" t="s">
        <v>2311</v>
      </c>
      <c r="G869" s="20" t="s">
        <v>45</v>
      </c>
      <c r="H869" s="22" t="s">
        <v>24</v>
      </c>
      <c r="I869" s="20" t="s">
        <v>2312</v>
      </c>
      <c r="J869" s="20" t="s">
        <v>2313</v>
      </c>
      <c r="K869" s="20"/>
      <c r="L869" s="32" t="s">
        <v>2314</v>
      </c>
      <c r="M869" s="22">
        <v>4043969024256</v>
      </c>
      <c r="N869" s="20">
        <v>14.95</v>
      </c>
      <c r="O869" s="13" t="s">
        <v>28</v>
      </c>
      <c r="P869" s="20">
        <v>0.39800000000000002</v>
      </c>
      <c r="Q869" s="84" t="s">
        <v>2315</v>
      </c>
      <c r="R869" s="84" t="s">
        <v>149</v>
      </c>
      <c r="S869" s="84" t="str">
        <f>IF(T869="", "", IFERROR(VLOOKUP(T869, colorList!A:B,2,FALSE),""))</f>
        <v>fekete</v>
      </c>
      <c r="T869" s="84" t="str">
        <f t="shared" si="43"/>
        <v>schwarz</v>
      </c>
    </row>
    <row r="870" spans="1:20" ht="60" customHeight="1" x14ac:dyDescent="0.25">
      <c r="A870" s="17">
        <v>810402</v>
      </c>
      <c r="B870" s="4" t="str">
        <f t="shared" si="42"/>
        <v/>
      </c>
      <c r="C870" s="4" t="str">
        <f t="shared" si="40"/>
        <v/>
      </c>
      <c r="D870" s="84"/>
      <c r="E870" s="17" t="s">
        <v>2310</v>
      </c>
      <c r="F870" s="17" t="s">
        <v>2316</v>
      </c>
      <c r="G870" s="18" t="s">
        <v>45</v>
      </c>
      <c r="H870" s="19" t="s">
        <v>24</v>
      </c>
      <c r="I870" s="18" t="s">
        <v>2312</v>
      </c>
      <c r="J870" s="18" t="s">
        <v>2313</v>
      </c>
      <c r="K870" s="18"/>
      <c r="L870" s="2" t="s">
        <v>2314</v>
      </c>
      <c r="M870" s="19">
        <v>4043969044131</v>
      </c>
      <c r="N870" s="18">
        <v>14.95</v>
      </c>
      <c r="O870" s="13" t="s">
        <v>28</v>
      </c>
      <c r="P870" s="18">
        <v>0.39800000000000002</v>
      </c>
      <c r="Q870" s="84" t="s">
        <v>2315</v>
      </c>
      <c r="R870" s="84" t="s">
        <v>226</v>
      </c>
      <c r="S870" s="84" t="str">
        <f>IF(T870="", "", IFERROR(VLOOKUP(T870, colorList!A:B,2,FALSE),""))</f>
        <v>fehér</v>
      </c>
      <c r="T870" s="84" t="str">
        <f t="shared" si="43"/>
        <v>weiß</v>
      </c>
    </row>
    <row r="871" spans="1:20" ht="60" customHeight="1" x14ac:dyDescent="0.25">
      <c r="A871" s="21">
        <v>810410</v>
      </c>
      <c r="B871" s="4" t="str">
        <f t="shared" si="42"/>
        <v/>
      </c>
      <c r="C871" s="4" t="str">
        <f t="shared" si="40"/>
        <v/>
      </c>
      <c r="D871" s="84"/>
      <c r="E871" s="21" t="s">
        <v>2310</v>
      </c>
      <c r="F871" s="21" t="s">
        <v>2317</v>
      </c>
      <c r="G871" s="20" t="s">
        <v>45</v>
      </c>
      <c r="H871" s="22" t="s">
        <v>24</v>
      </c>
      <c r="I871" s="20" t="s">
        <v>2312</v>
      </c>
      <c r="J871" s="20" t="s">
        <v>2313</v>
      </c>
      <c r="K871" s="20"/>
      <c r="L871" s="32" t="s">
        <v>2314</v>
      </c>
      <c r="M871" s="22">
        <v>4043969024263</v>
      </c>
      <c r="N871" s="20">
        <v>14.95</v>
      </c>
      <c r="O871" s="13" t="s">
        <v>28</v>
      </c>
      <c r="P871" s="20">
        <v>0.39800000000000002</v>
      </c>
      <c r="Q871" s="84" t="s">
        <v>2315</v>
      </c>
      <c r="R871" s="84" t="s">
        <v>1637</v>
      </c>
      <c r="S871" s="84" t="str">
        <f>IF(T871="", "", IFERROR(VLOOKUP(T871, colorList!A:B,2,FALSE),""))</f>
        <v>szürke/fekete</v>
      </c>
      <c r="T871" s="84" t="str">
        <f t="shared" si="43"/>
        <v>grau/schwarz</v>
      </c>
    </row>
    <row r="872" spans="1:20" ht="60" customHeight="1" x14ac:dyDescent="0.25">
      <c r="A872" s="21">
        <v>810450</v>
      </c>
      <c r="B872" s="4" t="str">
        <f t="shared" si="42"/>
        <v/>
      </c>
      <c r="C872" s="4" t="str">
        <f t="shared" si="40"/>
        <v/>
      </c>
      <c r="D872" s="84"/>
      <c r="E872" s="21" t="s">
        <v>2310</v>
      </c>
      <c r="F872" s="21" t="s">
        <v>2318</v>
      </c>
      <c r="G872" s="20" t="s">
        <v>45</v>
      </c>
      <c r="H872" s="22" t="s">
        <v>24</v>
      </c>
      <c r="I872" s="20" t="s">
        <v>2312</v>
      </c>
      <c r="J872" s="20" t="s">
        <v>2313</v>
      </c>
      <c r="K872" s="20"/>
      <c r="L872" s="32" t="s">
        <v>2314</v>
      </c>
      <c r="M872" s="22">
        <v>4043969364536</v>
      </c>
      <c r="N872" s="20">
        <v>14.95</v>
      </c>
      <c r="O872" s="13" t="s">
        <v>28</v>
      </c>
      <c r="P872" s="20">
        <v>0.39800000000000002</v>
      </c>
      <c r="Q872" s="84" t="s">
        <v>2315</v>
      </c>
      <c r="R872" s="84" t="s">
        <v>2319</v>
      </c>
      <c r="S872" s="84" t="str">
        <f>IF(T872="", "", IFERROR(VLOOKUP(T872, colorList!A:B,2,FALSE),""))</f>
        <v>azúrkék</v>
      </c>
      <c r="T872" s="84" t="str">
        <f t="shared" si="43"/>
        <v>azurblau</v>
      </c>
    </row>
    <row r="873" spans="1:20" ht="60" customHeight="1" x14ac:dyDescent="0.25">
      <c r="A873" s="17">
        <v>810464</v>
      </c>
      <c r="B873" s="4" t="str">
        <f t="shared" si="42"/>
        <v/>
      </c>
      <c r="C873" s="4" t="str">
        <f t="shared" si="40"/>
        <v/>
      </c>
      <c r="D873" s="84"/>
      <c r="E873" s="17" t="s">
        <v>2310</v>
      </c>
      <c r="F873" s="17" t="s">
        <v>2320</v>
      </c>
      <c r="G873" s="18" t="s">
        <v>45</v>
      </c>
      <c r="H873" s="19" t="s">
        <v>24</v>
      </c>
      <c r="I873" s="18" t="s">
        <v>2312</v>
      </c>
      <c r="J873" s="18" t="s">
        <v>2313</v>
      </c>
      <c r="K873" s="18"/>
      <c r="L873" s="8" t="s">
        <v>2314</v>
      </c>
      <c r="M873" s="19">
        <v>4057962195622</v>
      </c>
      <c r="N873" s="18">
        <v>14.95</v>
      </c>
      <c r="O873" s="13" t="s">
        <v>28</v>
      </c>
      <c r="P873" s="18">
        <v>0.4</v>
      </c>
      <c r="Q873" s="84" t="s">
        <v>2315</v>
      </c>
      <c r="R873" s="84" t="s">
        <v>250</v>
      </c>
      <c r="S873" s="84" t="str">
        <f>IF(T873="", "", IFERROR(VLOOKUP(T873, colorList!A:B,2,FALSE),""))</f>
        <v>fenyő zöld</v>
      </c>
      <c r="T873" s="84" t="str">
        <f t="shared" si="43"/>
        <v>tannengrün</v>
      </c>
    </row>
    <row r="874" spans="1:20" ht="60" customHeight="1" x14ac:dyDescent="0.25">
      <c r="A874" s="3">
        <v>810500</v>
      </c>
      <c r="B874" s="4" t="str">
        <f t="shared" si="42"/>
        <v/>
      </c>
      <c r="C874" s="4" t="str">
        <f t="shared" si="40"/>
        <v/>
      </c>
      <c r="D874" s="84"/>
      <c r="E874" s="3" t="s">
        <v>2321</v>
      </c>
      <c r="F874" s="3" t="s">
        <v>2322</v>
      </c>
      <c r="G874" s="13" t="s">
        <v>1030</v>
      </c>
      <c r="H874" s="19" t="s">
        <v>24</v>
      </c>
      <c r="I874" s="18" t="s">
        <v>2312</v>
      </c>
      <c r="J874" s="13" t="s">
        <v>2313</v>
      </c>
      <c r="K874" s="13"/>
      <c r="L874" s="2" t="s">
        <v>6361</v>
      </c>
      <c r="M874" s="14">
        <v>4043969017265</v>
      </c>
      <c r="N874" s="13">
        <v>19.95</v>
      </c>
      <c r="O874" s="13" t="s">
        <v>28</v>
      </c>
      <c r="P874" s="13">
        <v>0.40100000000000002</v>
      </c>
      <c r="Q874" s="84" t="s">
        <v>2323</v>
      </c>
      <c r="R874" s="84" t="s">
        <v>496</v>
      </c>
      <c r="S874" s="84" t="str">
        <f>IF(T874="", "", IFERROR(VLOOKUP(T874, colorList!A:B,2,FALSE),""))</f>
        <v>barna</v>
      </c>
      <c r="T874" s="84" t="str">
        <f t="shared" si="43"/>
        <v>braun</v>
      </c>
    </row>
    <row r="875" spans="1:20" ht="60" customHeight="1" x14ac:dyDescent="0.25">
      <c r="A875" s="4">
        <v>810501</v>
      </c>
      <c r="B875" s="4" t="str">
        <f t="shared" si="42"/>
        <v/>
      </c>
      <c r="C875" s="4" t="str">
        <f t="shared" si="40"/>
        <v/>
      </c>
      <c r="D875" s="84"/>
      <c r="E875" s="4" t="s">
        <v>2321</v>
      </c>
      <c r="F875" s="4" t="s">
        <v>2324</v>
      </c>
      <c r="G875" s="15" t="s">
        <v>1030</v>
      </c>
      <c r="H875" s="19" t="s">
        <v>24</v>
      </c>
      <c r="I875" s="18" t="s">
        <v>2312</v>
      </c>
      <c r="J875" s="15" t="s">
        <v>2313</v>
      </c>
      <c r="K875" s="15"/>
      <c r="L875" s="1" t="s">
        <v>2325</v>
      </c>
      <c r="M875" s="16">
        <v>4043969017272</v>
      </c>
      <c r="N875" s="15">
        <v>19.95</v>
      </c>
      <c r="O875" s="13" t="s">
        <v>28</v>
      </c>
      <c r="P875" s="15">
        <v>0.4</v>
      </c>
      <c r="Q875" s="84" t="s">
        <v>2323</v>
      </c>
      <c r="R875" s="84" t="s">
        <v>149</v>
      </c>
      <c r="S875" s="84" t="str">
        <f>IF(T875="", "", IFERROR(VLOOKUP(T875, colorList!A:B,2,FALSE),""))</f>
        <v>fekete</v>
      </c>
      <c r="T875" s="84" t="str">
        <f t="shared" si="43"/>
        <v>schwarz</v>
      </c>
    </row>
    <row r="876" spans="1:20" ht="60" customHeight="1" x14ac:dyDescent="0.25">
      <c r="A876" s="3">
        <v>8106201</v>
      </c>
      <c r="B876" s="4" t="str">
        <f t="shared" si="42"/>
        <v>ca. 8 m</v>
      </c>
      <c r="C876" s="4" t="str">
        <f t="shared" si="40"/>
        <v>ca. 8 m</v>
      </c>
      <c r="D876" s="84" t="s">
        <v>2326</v>
      </c>
      <c r="E876" s="3" t="s">
        <v>2327</v>
      </c>
      <c r="F876" s="3" t="s">
        <v>2328</v>
      </c>
      <c r="G876" s="13" t="s">
        <v>1030</v>
      </c>
      <c r="H876" s="19" t="s">
        <v>24</v>
      </c>
      <c r="I876" s="18" t="s">
        <v>2312</v>
      </c>
      <c r="J876" s="13" t="s">
        <v>2313</v>
      </c>
      <c r="K876" s="13"/>
      <c r="L876" s="2" t="s">
        <v>2329</v>
      </c>
      <c r="M876" s="14">
        <v>4057962006546</v>
      </c>
      <c r="N876" s="13">
        <v>19.95</v>
      </c>
      <c r="O876" s="13" t="s">
        <v>28</v>
      </c>
      <c r="P876" s="13">
        <v>0.35</v>
      </c>
      <c r="Q876" s="84" t="s">
        <v>2330</v>
      </c>
      <c r="R876" s="84" t="s">
        <v>149</v>
      </c>
      <c r="S876" s="84" t="str">
        <f>IF(T876="", "", IFERROR(VLOOKUP(T876, colorList!A:B,2,FALSE),""))</f>
        <v>fekete</v>
      </c>
      <c r="T876" s="84" t="str">
        <f t="shared" si="43"/>
        <v>schwarz</v>
      </c>
    </row>
    <row r="877" spans="1:20" ht="60" customHeight="1" x14ac:dyDescent="0.25">
      <c r="A877" s="21">
        <v>817501</v>
      </c>
      <c r="B877" s="4" t="str">
        <f t="shared" si="42"/>
        <v/>
      </c>
      <c r="C877" s="4" t="str">
        <f t="shared" si="40"/>
        <v/>
      </c>
      <c r="D877" s="84"/>
      <c r="E877" s="21" t="s">
        <v>2331</v>
      </c>
      <c r="F877" s="21" t="s">
        <v>2332</v>
      </c>
      <c r="G877" s="20" t="s">
        <v>45</v>
      </c>
      <c r="H877" s="22" t="s">
        <v>24</v>
      </c>
      <c r="I877" s="20" t="s">
        <v>2312</v>
      </c>
      <c r="J877" s="20" t="s">
        <v>2313</v>
      </c>
      <c r="K877" s="20"/>
      <c r="L877" s="32" t="s">
        <v>2333</v>
      </c>
      <c r="M877" s="22">
        <v>4057962195684</v>
      </c>
      <c r="N877" s="20">
        <v>14.95</v>
      </c>
      <c r="O877" s="13" t="s">
        <v>28</v>
      </c>
      <c r="P877" s="20">
        <v>0.38700000000000001</v>
      </c>
      <c r="Q877" s="84" t="s">
        <v>2334</v>
      </c>
      <c r="R877" s="84" t="s">
        <v>149</v>
      </c>
      <c r="S877" s="84" t="str">
        <f>IF(T877="", "", IFERROR(VLOOKUP(T877, colorList!A:B,2,FALSE),""))</f>
        <v>fekete</v>
      </c>
      <c r="T877" s="84" t="str">
        <f t="shared" si="43"/>
        <v>schwarz</v>
      </c>
    </row>
    <row r="878" spans="1:20" ht="60" customHeight="1" x14ac:dyDescent="0.25">
      <c r="A878" s="3">
        <v>1549701</v>
      </c>
      <c r="B878" s="4" t="str">
        <f t="shared" si="42"/>
        <v/>
      </c>
      <c r="C878" s="4" t="str">
        <f t="shared" si="40"/>
        <v/>
      </c>
      <c r="D878" s="84"/>
      <c r="E878" s="3" t="s">
        <v>2335</v>
      </c>
      <c r="F878" s="3" t="s">
        <v>2336</v>
      </c>
      <c r="G878" s="13" t="s">
        <v>45</v>
      </c>
      <c r="H878" s="14" t="s">
        <v>24</v>
      </c>
      <c r="I878" s="13" t="s">
        <v>2312</v>
      </c>
      <c r="J878" s="96" t="s">
        <v>2337</v>
      </c>
      <c r="K878" s="13"/>
      <c r="L878" s="2" t="s">
        <v>2338</v>
      </c>
      <c r="M878" s="14">
        <v>4057962025653</v>
      </c>
      <c r="N878" s="13">
        <v>12.95</v>
      </c>
      <c r="O878" s="13" t="s">
        <v>28</v>
      </c>
      <c r="P878" s="13">
        <v>0.3</v>
      </c>
      <c r="Q878" s="84" t="s">
        <v>2339</v>
      </c>
      <c r="R878" s="84" t="s">
        <v>149</v>
      </c>
      <c r="S878" s="84" t="str">
        <f>IF(T878="", "", IFERROR(VLOOKUP(T878, colorList!A:B,2,FALSE),""))</f>
        <v>fekete</v>
      </c>
      <c r="T878" s="84" t="str">
        <f t="shared" si="43"/>
        <v>schwarz</v>
      </c>
    </row>
    <row r="879" spans="1:20" ht="60" customHeight="1" x14ac:dyDescent="0.25">
      <c r="A879" s="21" t="s">
        <v>2340</v>
      </c>
      <c r="B879" s="4" t="str">
        <f t="shared" si="42"/>
        <v>18 cm</v>
      </c>
      <c r="C879" s="4" t="str">
        <f t="shared" si="40"/>
        <v>18 cm</v>
      </c>
      <c r="D879" s="84" t="s">
        <v>2341</v>
      </c>
      <c r="E879" s="21" t="s">
        <v>2342</v>
      </c>
      <c r="F879" s="21" t="s">
        <v>2343</v>
      </c>
      <c r="G879" s="20" t="s">
        <v>45</v>
      </c>
      <c r="H879" s="22" t="s">
        <v>24</v>
      </c>
      <c r="I879" s="20" t="s">
        <v>2312</v>
      </c>
      <c r="J879" s="96" t="s">
        <v>2337</v>
      </c>
      <c r="K879" s="20"/>
      <c r="L879" s="32" t="s">
        <v>2344</v>
      </c>
      <c r="M879" s="22">
        <v>4043969314340</v>
      </c>
      <c r="N879" s="20">
        <v>5.95</v>
      </c>
      <c r="O879" s="13" t="s">
        <v>28</v>
      </c>
      <c r="P879" s="20">
        <v>0.09</v>
      </c>
      <c r="Q879" s="84" t="s">
        <v>2345</v>
      </c>
      <c r="R879" s="84" t="s">
        <v>149</v>
      </c>
      <c r="S879" s="84" t="str">
        <f>IF(T879="", "", IFERROR(VLOOKUP(T879, colorList!A:B,2,FALSE),""))</f>
        <v>fekete</v>
      </c>
      <c r="T879" s="84" t="str">
        <f t="shared" si="43"/>
        <v>schwarz</v>
      </c>
    </row>
    <row r="880" spans="1:20" s="75" customFormat="1" ht="60" customHeight="1" x14ac:dyDescent="0.25">
      <c r="A880" s="21" t="s">
        <v>2346</v>
      </c>
      <c r="B880" s="4" t="str">
        <f t="shared" si="42"/>
        <v>25 cm</v>
      </c>
      <c r="C880" s="4" t="str">
        <f t="shared" si="40"/>
        <v>25 cm</v>
      </c>
      <c r="D880" s="84" t="s">
        <v>2347</v>
      </c>
      <c r="E880" s="21" t="s">
        <v>2348</v>
      </c>
      <c r="F880" s="21" t="s">
        <v>2349</v>
      </c>
      <c r="G880" s="20" t="s">
        <v>45</v>
      </c>
      <c r="H880" s="22" t="s">
        <v>24</v>
      </c>
      <c r="I880" s="20" t="s">
        <v>2312</v>
      </c>
      <c r="J880" s="96" t="s">
        <v>2337</v>
      </c>
      <c r="K880" s="20"/>
      <c r="L880" s="32" t="s">
        <v>2350</v>
      </c>
      <c r="M880" s="22">
        <v>4043969031711</v>
      </c>
      <c r="N880" s="20">
        <v>5.95</v>
      </c>
      <c r="O880" s="13" t="s">
        <v>28</v>
      </c>
      <c r="P880" s="20">
        <v>0.09</v>
      </c>
      <c r="Q880" s="84" t="s">
        <v>2345</v>
      </c>
      <c r="R880" s="84" t="s">
        <v>149</v>
      </c>
      <c r="S880" s="84" t="str">
        <f>IF(T880="", "", IFERROR(VLOOKUP(T880, colorList!A:B,2,FALSE),""))</f>
        <v>fekete</v>
      </c>
      <c r="T880" s="84" t="str">
        <f t="shared" si="43"/>
        <v>schwarz</v>
      </c>
    </row>
    <row r="881" spans="1:20" ht="60" customHeight="1" x14ac:dyDescent="0.25">
      <c r="A881" s="21" t="s">
        <v>2351</v>
      </c>
      <c r="B881" s="4" t="str">
        <f t="shared" si="42"/>
        <v>18 cm</v>
      </c>
      <c r="C881" s="4" t="str">
        <f t="shared" si="40"/>
        <v>18 cm</v>
      </c>
      <c r="D881" s="84" t="s">
        <v>2341</v>
      </c>
      <c r="E881" s="21" t="s">
        <v>2352</v>
      </c>
      <c r="F881" s="21" t="s">
        <v>2353</v>
      </c>
      <c r="G881" s="20" t="s">
        <v>45</v>
      </c>
      <c r="H881" s="22" t="s">
        <v>24</v>
      </c>
      <c r="I881" s="20" t="s">
        <v>2312</v>
      </c>
      <c r="J881" s="96" t="s">
        <v>2337</v>
      </c>
      <c r="K881" s="20"/>
      <c r="L881" s="10" t="s">
        <v>2354</v>
      </c>
      <c r="M881" s="22">
        <v>4043969314364</v>
      </c>
      <c r="N881" s="20">
        <v>6.95</v>
      </c>
      <c r="O881" s="13" t="s">
        <v>28</v>
      </c>
      <c r="P881" s="20">
        <v>0.14000000000000001</v>
      </c>
      <c r="Q881" s="84" t="s">
        <v>2355</v>
      </c>
      <c r="R881" s="84" t="s">
        <v>149</v>
      </c>
      <c r="S881" s="84" t="str">
        <f>IF(T881="", "", IFERROR(VLOOKUP(T881, colorList!A:B,2,FALSE),""))</f>
        <v>fekete</v>
      </c>
      <c r="T881" s="84" t="str">
        <f t="shared" si="43"/>
        <v>schwarz</v>
      </c>
    </row>
    <row r="882" spans="1:20" ht="60" customHeight="1" x14ac:dyDescent="0.25">
      <c r="A882" s="21" t="s">
        <v>2356</v>
      </c>
      <c r="B882" s="4" t="str">
        <f t="shared" si="42"/>
        <v>25 cm</v>
      </c>
      <c r="C882" s="4" t="str">
        <f t="shared" si="40"/>
        <v>25 cm</v>
      </c>
      <c r="D882" s="84" t="s">
        <v>2347</v>
      </c>
      <c r="E882" s="21" t="s">
        <v>2357</v>
      </c>
      <c r="F882" s="21" t="s">
        <v>2358</v>
      </c>
      <c r="G882" s="20" t="s">
        <v>45</v>
      </c>
      <c r="H882" s="22" t="s">
        <v>24</v>
      </c>
      <c r="I882" s="20" t="s">
        <v>2312</v>
      </c>
      <c r="J882" s="96" t="s">
        <v>2337</v>
      </c>
      <c r="K882" s="20"/>
      <c r="L882" s="10" t="s">
        <v>2354</v>
      </c>
      <c r="M882" s="22">
        <v>4043969314371</v>
      </c>
      <c r="N882" s="20">
        <v>6.95</v>
      </c>
      <c r="O882" s="13" t="s">
        <v>28</v>
      </c>
      <c r="P882" s="20">
        <v>0.14000000000000001</v>
      </c>
      <c r="Q882" s="84" t="s">
        <v>2355</v>
      </c>
      <c r="R882" s="84" t="s">
        <v>149</v>
      </c>
      <c r="S882" s="84" t="str">
        <f>IF(T882="", "", IFERROR(VLOOKUP(T882, colorList!A:B,2,FALSE),""))</f>
        <v>fekete</v>
      </c>
      <c r="T882" s="84" t="str">
        <f t="shared" si="43"/>
        <v>schwarz</v>
      </c>
    </row>
    <row r="883" spans="1:20" ht="60" customHeight="1" x14ac:dyDescent="0.25">
      <c r="A883" s="21" t="s">
        <v>2359</v>
      </c>
      <c r="B883" s="4" t="str">
        <f t="shared" si="42"/>
        <v>25 cm</v>
      </c>
      <c r="C883" s="4" t="str">
        <f t="shared" si="40"/>
        <v>25 cm</v>
      </c>
      <c r="D883" s="84" t="s">
        <v>2347</v>
      </c>
      <c r="E883" s="21" t="s">
        <v>2348</v>
      </c>
      <c r="F883" s="21" t="s">
        <v>2360</v>
      </c>
      <c r="G883" s="20" t="s">
        <v>45</v>
      </c>
      <c r="H883" s="22" t="s">
        <v>24</v>
      </c>
      <c r="I883" s="20" t="s">
        <v>2312</v>
      </c>
      <c r="J883" s="96" t="s">
        <v>2337</v>
      </c>
      <c r="K883" s="20"/>
      <c r="L883" s="10" t="s">
        <v>2354</v>
      </c>
      <c r="M883" s="22">
        <v>4043969364505</v>
      </c>
      <c r="N883" s="20">
        <v>5.95</v>
      </c>
      <c r="O883" s="13" t="s">
        <v>28</v>
      </c>
      <c r="P883" s="20">
        <v>0.09</v>
      </c>
      <c r="Q883" s="84" t="s">
        <v>2345</v>
      </c>
      <c r="R883" s="84" t="s">
        <v>2319</v>
      </c>
      <c r="S883" s="84" t="str">
        <f>IF(T883="", "", IFERROR(VLOOKUP(T883, colorList!A:B,2,FALSE),""))</f>
        <v>azúrkék</v>
      </c>
      <c r="T883" s="84" t="str">
        <f t="shared" si="43"/>
        <v>azurblau</v>
      </c>
    </row>
    <row r="884" spans="1:20" ht="60" customHeight="1" x14ac:dyDescent="0.25">
      <c r="A884" s="17" t="s">
        <v>2361</v>
      </c>
      <c r="B884" s="4" t="str">
        <f t="shared" si="42"/>
        <v>25 cm</v>
      </c>
      <c r="C884" s="4" t="str">
        <f t="shared" si="40"/>
        <v>25 cm</v>
      </c>
      <c r="D884" s="84" t="s">
        <v>2347</v>
      </c>
      <c r="E884" s="17" t="s">
        <v>2348</v>
      </c>
      <c r="F884" s="17" t="s">
        <v>2362</v>
      </c>
      <c r="G884" s="18" t="s">
        <v>45</v>
      </c>
      <c r="H884" s="19" t="s">
        <v>24</v>
      </c>
      <c r="I884" s="18" t="s">
        <v>2312</v>
      </c>
      <c r="J884" s="96" t="s">
        <v>2337</v>
      </c>
      <c r="K884" s="18"/>
      <c r="L884" s="33"/>
      <c r="M884" s="19">
        <v>4057962195646</v>
      </c>
      <c r="N884" s="18">
        <v>5.95</v>
      </c>
      <c r="O884" s="13" t="s">
        <v>28</v>
      </c>
      <c r="P884" s="18">
        <v>0.1</v>
      </c>
      <c r="Q884" s="84" t="s">
        <v>2345</v>
      </c>
      <c r="R884" s="84" t="s">
        <v>250</v>
      </c>
      <c r="S884" s="84" t="str">
        <f>IF(T884="", "", IFERROR(VLOOKUP(T884, colorList!A:B,2,FALSE),""))</f>
        <v>fenyő zöld</v>
      </c>
      <c r="T884" s="84" t="str">
        <f t="shared" si="43"/>
        <v>tannengrün</v>
      </c>
    </row>
    <row r="885" spans="1:20" ht="60" customHeight="1" x14ac:dyDescent="0.25">
      <c r="A885" s="21">
        <v>840501</v>
      </c>
      <c r="B885" s="4" t="str">
        <f t="shared" si="42"/>
        <v/>
      </c>
      <c r="C885" s="4" t="str">
        <f t="shared" si="40"/>
        <v/>
      </c>
      <c r="D885" s="84"/>
      <c r="E885" s="21" t="s">
        <v>2363</v>
      </c>
      <c r="F885" s="21" t="s">
        <v>2364</v>
      </c>
      <c r="G885" s="20" t="s">
        <v>45</v>
      </c>
      <c r="H885" s="22" t="s">
        <v>24</v>
      </c>
      <c r="I885" s="20" t="s">
        <v>2312</v>
      </c>
      <c r="J885" s="96" t="s">
        <v>2337</v>
      </c>
      <c r="K885" s="20"/>
      <c r="L885" s="10" t="s">
        <v>2365</v>
      </c>
      <c r="M885" s="22">
        <v>4057962124547</v>
      </c>
      <c r="N885" s="20">
        <v>7.95</v>
      </c>
      <c r="O885" s="13" t="s">
        <v>28</v>
      </c>
      <c r="P885" s="20">
        <v>0.1</v>
      </c>
      <c r="Q885" s="84" t="s">
        <v>2366</v>
      </c>
      <c r="R885" s="84" t="s">
        <v>149</v>
      </c>
      <c r="S885" s="84" t="str">
        <f>IF(T885="", "", IFERROR(VLOOKUP(T885, colorList!A:B,2,FALSE),""))</f>
        <v>fekete</v>
      </c>
      <c r="T885" s="84" t="str">
        <f t="shared" si="43"/>
        <v>schwarz</v>
      </c>
    </row>
    <row r="886" spans="1:20" ht="60" customHeight="1" x14ac:dyDescent="0.25">
      <c r="A886" s="21" t="s">
        <v>2367</v>
      </c>
      <c r="B886" s="4" t="str">
        <f t="shared" si="42"/>
        <v>25 cm</v>
      </c>
      <c r="C886" s="4" t="str">
        <f t="shared" si="40"/>
        <v>25 cm</v>
      </c>
      <c r="D886" s="84" t="s">
        <v>2347</v>
      </c>
      <c r="E886" s="21" t="s">
        <v>2368</v>
      </c>
      <c r="F886" s="21" t="s">
        <v>2369</v>
      </c>
      <c r="G886" s="20" t="s">
        <v>45</v>
      </c>
      <c r="H886" s="22" t="s">
        <v>24</v>
      </c>
      <c r="I886" s="20" t="s">
        <v>2312</v>
      </c>
      <c r="J886" s="96" t="s">
        <v>2337</v>
      </c>
      <c r="K886" s="20"/>
      <c r="L886" s="32" t="s">
        <v>2370</v>
      </c>
      <c r="M886" s="22">
        <v>4057962195691</v>
      </c>
      <c r="N886" s="20">
        <v>6.95</v>
      </c>
      <c r="O886" s="13" t="s">
        <v>28</v>
      </c>
      <c r="P886" s="20">
        <v>0.1</v>
      </c>
      <c r="Q886" s="84" t="s">
        <v>2345</v>
      </c>
      <c r="R886" s="84" t="s">
        <v>149</v>
      </c>
      <c r="S886" s="84" t="str">
        <f>IF(T886="", "", IFERROR(VLOOKUP(T886, colorList!A:B,2,FALSE),""))</f>
        <v>fekete</v>
      </c>
      <c r="T886" s="84" t="str">
        <f t="shared" si="43"/>
        <v>schwarz</v>
      </c>
    </row>
    <row r="887" spans="1:20" s="75" customFormat="1" ht="60" customHeight="1" x14ac:dyDescent="0.25">
      <c r="A887" s="3" t="s">
        <v>2371</v>
      </c>
      <c r="B887" s="4" t="str">
        <f t="shared" si="42"/>
        <v>Pony</v>
      </c>
      <c r="C887" s="4" t="str">
        <f t="shared" si="40"/>
        <v>Pony</v>
      </c>
      <c r="D887" s="84" t="s">
        <v>215</v>
      </c>
      <c r="E887" s="3" t="s">
        <v>2372</v>
      </c>
      <c r="F887" s="3" t="s">
        <v>2373</v>
      </c>
      <c r="G887" s="13" t="s">
        <v>45</v>
      </c>
      <c r="H887" s="14" t="s">
        <v>24</v>
      </c>
      <c r="I887" s="13" t="s">
        <v>2312</v>
      </c>
      <c r="J887" s="13" t="s">
        <v>2374</v>
      </c>
      <c r="K887" s="13"/>
      <c r="L887" s="2" t="s">
        <v>2375</v>
      </c>
      <c r="M887" s="14">
        <v>4043969154366</v>
      </c>
      <c r="N887" s="13">
        <v>79.95</v>
      </c>
      <c r="O887" s="13" t="s">
        <v>28</v>
      </c>
      <c r="P887" s="13">
        <v>1.5</v>
      </c>
      <c r="Q887" s="84" t="s">
        <v>2376</v>
      </c>
      <c r="R887" s="84" t="s">
        <v>149</v>
      </c>
      <c r="S887" s="84" t="str">
        <f>IF(T887="", "", IFERROR(VLOOKUP(T887, colorList!A:B,2,FALSE),""))</f>
        <v>fekete</v>
      </c>
      <c r="T887" s="84" t="str">
        <f t="shared" si="43"/>
        <v>schwarz</v>
      </c>
    </row>
    <row r="888" spans="1:20" ht="60" customHeight="1" x14ac:dyDescent="0.25">
      <c r="A888" s="4" t="s">
        <v>2377</v>
      </c>
      <c r="B888" s="4" t="str">
        <f t="shared" si="42"/>
        <v>WB</v>
      </c>
      <c r="C888" s="4" t="str">
        <f t="shared" si="40"/>
        <v>WB</v>
      </c>
      <c r="D888" s="84" t="s">
        <v>242</v>
      </c>
      <c r="E888" s="4" t="s">
        <v>2372</v>
      </c>
      <c r="F888" s="4" t="s">
        <v>2378</v>
      </c>
      <c r="G888" s="15" t="s">
        <v>45</v>
      </c>
      <c r="H888" s="16" t="s">
        <v>24</v>
      </c>
      <c r="I888" s="15" t="s">
        <v>2312</v>
      </c>
      <c r="J888" s="15" t="s">
        <v>2374</v>
      </c>
      <c r="K888" s="15"/>
      <c r="L888" s="1" t="s">
        <v>2375</v>
      </c>
      <c r="M888" s="16">
        <v>4043969154359</v>
      </c>
      <c r="N888" s="15">
        <v>79.95</v>
      </c>
      <c r="O888" s="13" t="s">
        <v>28</v>
      </c>
      <c r="P888" s="15">
        <v>1.46</v>
      </c>
      <c r="Q888" s="84" t="s">
        <v>2376</v>
      </c>
      <c r="R888" s="84" t="s">
        <v>149</v>
      </c>
      <c r="S888" s="84" t="str">
        <f>IF(T888="", "", IFERROR(VLOOKUP(T888, colorList!A:B,2,FALSE),""))</f>
        <v>fekete</v>
      </c>
      <c r="T888" s="84" t="str">
        <f t="shared" si="43"/>
        <v>schwarz</v>
      </c>
    </row>
    <row r="889" spans="1:20" ht="60" customHeight="1" x14ac:dyDescent="0.25">
      <c r="A889" s="3" t="s">
        <v>2379</v>
      </c>
      <c r="B889" s="4" t="str">
        <f t="shared" si="42"/>
        <v>Pony</v>
      </c>
      <c r="C889" s="4" t="str">
        <f t="shared" si="40"/>
        <v>Pony</v>
      </c>
      <c r="D889" s="84" t="s">
        <v>215</v>
      </c>
      <c r="E889" s="3" t="s">
        <v>2380</v>
      </c>
      <c r="F889" s="3" t="s">
        <v>2381</v>
      </c>
      <c r="G889" s="13" t="s">
        <v>45</v>
      </c>
      <c r="H889" s="14" t="s">
        <v>24</v>
      </c>
      <c r="I889" s="13" t="s">
        <v>2312</v>
      </c>
      <c r="J889" s="13" t="s">
        <v>2374</v>
      </c>
      <c r="K889" s="13"/>
      <c r="L889" s="2" t="s">
        <v>2382</v>
      </c>
      <c r="M889" s="14">
        <v>4057962195769</v>
      </c>
      <c r="N889" s="13">
        <v>49.95</v>
      </c>
      <c r="O889" s="13" t="s">
        <v>28</v>
      </c>
      <c r="P889" s="13">
        <v>1.276</v>
      </c>
      <c r="Q889" s="84" t="s">
        <v>2383</v>
      </c>
      <c r="R889" s="84" t="s">
        <v>149</v>
      </c>
      <c r="S889" s="84" t="str">
        <f>IF(T889="", "", IFERROR(VLOOKUP(T889, colorList!A:B,2,FALSE),""))</f>
        <v>fekete</v>
      </c>
      <c r="T889" s="84" t="str">
        <f t="shared" si="43"/>
        <v>schwarz</v>
      </c>
    </row>
    <row r="890" spans="1:20" ht="60" customHeight="1" x14ac:dyDescent="0.25">
      <c r="A890" s="4" t="s">
        <v>2384</v>
      </c>
      <c r="B890" s="4" t="str">
        <f t="shared" si="42"/>
        <v>WB</v>
      </c>
      <c r="C890" s="4" t="str">
        <f t="shared" si="40"/>
        <v>WB</v>
      </c>
      <c r="D890" s="84" t="s">
        <v>242</v>
      </c>
      <c r="E890" s="4" t="s">
        <v>2380</v>
      </c>
      <c r="F890" s="4" t="s">
        <v>2385</v>
      </c>
      <c r="G890" s="15" t="s">
        <v>45</v>
      </c>
      <c r="H890" s="16" t="s">
        <v>24</v>
      </c>
      <c r="I890" s="15" t="s">
        <v>2312</v>
      </c>
      <c r="J890" s="15" t="s">
        <v>2374</v>
      </c>
      <c r="K890" s="15"/>
      <c r="L890" s="1" t="s">
        <v>2382</v>
      </c>
      <c r="M890" s="16">
        <v>4057962195790</v>
      </c>
      <c r="N890" s="15">
        <v>49.95</v>
      </c>
      <c r="O890" s="13" t="s">
        <v>28</v>
      </c>
      <c r="P890" s="15">
        <v>1.33</v>
      </c>
      <c r="Q890" s="84" t="s">
        <v>2383</v>
      </c>
      <c r="R890" s="84" t="s">
        <v>149</v>
      </c>
      <c r="S890" s="84" t="str">
        <f>IF(T890="", "", IFERROR(VLOOKUP(T890, colorList!A:B,2,FALSE),""))</f>
        <v>fekete</v>
      </c>
      <c r="T890" s="84" t="str">
        <f t="shared" si="43"/>
        <v>schwarz</v>
      </c>
    </row>
    <row r="891" spans="1:20" s="75" customFormat="1" ht="60" customHeight="1" x14ac:dyDescent="0.25">
      <c r="A891" s="3" t="s">
        <v>2386</v>
      </c>
      <c r="B891" s="4" t="str">
        <f t="shared" si="42"/>
        <v>Pony</v>
      </c>
      <c r="C891" s="4" t="str">
        <f t="shared" si="40"/>
        <v>Pony</v>
      </c>
      <c r="D891" s="84" t="s">
        <v>215</v>
      </c>
      <c r="E891" s="3" t="s">
        <v>2387</v>
      </c>
      <c r="F891" s="3" t="s">
        <v>2388</v>
      </c>
      <c r="G891" s="13" t="s">
        <v>45</v>
      </c>
      <c r="H891" s="14" t="s">
        <v>24</v>
      </c>
      <c r="I891" s="13" t="s">
        <v>2312</v>
      </c>
      <c r="J891" s="13" t="s">
        <v>2374</v>
      </c>
      <c r="K891" s="13"/>
      <c r="L891" s="2" t="s">
        <v>2382</v>
      </c>
      <c r="M891" s="14">
        <v>4057962211636</v>
      </c>
      <c r="N891" s="13">
        <v>47.95</v>
      </c>
      <c r="O891" s="13" t="s">
        <v>28</v>
      </c>
      <c r="P891" s="13">
        <v>1.3</v>
      </c>
      <c r="Q891" s="84" t="s">
        <v>2389</v>
      </c>
      <c r="R891" s="84" t="s">
        <v>149</v>
      </c>
      <c r="S891" s="84" t="str">
        <f>IF(T891="", "", IFERROR(VLOOKUP(T891, colorList!A:B,2,FALSE),""))</f>
        <v>fekete</v>
      </c>
      <c r="T891" s="84" t="str">
        <f t="shared" si="43"/>
        <v>schwarz</v>
      </c>
    </row>
    <row r="892" spans="1:20" ht="60" customHeight="1" x14ac:dyDescent="0.25">
      <c r="A892" s="4" t="s">
        <v>2390</v>
      </c>
      <c r="B892" s="4" t="str">
        <f t="shared" si="42"/>
        <v>WB</v>
      </c>
      <c r="C892" s="4" t="str">
        <f t="shared" si="40"/>
        <v>WB</v>
      </c>
      <c r="D892" s="84" t="s">
        <v>242</v>
      </c>
      <c r="E892" s="4" t="s">
        <v>2387</v>
      </c>
      <c r="F892" s="4" t="s">
        <v>2391</v>
      </c>
      <c r="G892" s="15" t="s">
        <v>45</v>
      </c>
      <c r="H892" s="16" t="s">
        <v>24</v>
      </c>
      <c r="I892" s="15" t="s">
        <v>2312</v>
      </c>
      <c r="J892" s="15" t="s">
        <v>2374</v>
      </c>
      <c r="K892" s="15"/>
      <c r="L892" s="1" t="s">
        <v>2382</v>
      </c>
      <c r="M892" s="16">
        <v>4057962211643</v>
      </c>
      <c r="N892" s="15">
        <v>47.95</v>
      </c>
      <c r="O892" s="13" t="s">
        <v>28</v>
      </c>
      <c r="P892" s="15">
        <v>1.3</v>
      </c>
      <c r="Q892" s="84" t="s">
        <v>2389</v>
      </c>
      <c r="R892" s="84" t="s">
        <v>149</v>
      </c>
      <c r="S892" s="84" t="str">
        <f>IF(T892="", "", IFERROR(VLOOKUP(T892, colorList!A:B,2,FALSE),""))</f>
        <v>fekete</v>
      </c>
      <c r="T892" s="84" t="str">
        <f t="shared" si="43"/>
        <v>schwarz</v>
      </c>
    </row>
    <row r="893" spans="1:20" ht="60" customHeight="1" x14ac:dyDescent="0.25">
      <c r="A893" s="3" t="s">
        <v>2392</v>
      </c>
      <c r="B893" s="4" t="str">
        <f t="shared" si="42"/>
        <v>Pony</v>
      </c>
      <c r="C893" s="4" t="str">
        <f t="shared" si="40"/>
        <v>Pony</v>
      </c>
      <c r="D893" s="84" t="s">
        <v>215</v>
      </c>
      <c r="E893" s="3" t="s">
        <v>2393</v>
      </c>
      <c r="F893" s="3" t="s">
        <v>2394</v>
      </c>
      <c r="G893" s="13" t="s">
        <v>45</v>
      </c>
      <c r="H893" s="14" t="s">
        <v>24</v>
      </c>
      <c r="I893" s="13" t="s">
        <v>2312</v>
      </c>
      <c r="J893" s="13" t="s">
        <v>2374</v>
      </c>
      <c r="K893" s="13"/>
      <c r="L893" s="2" t="s">
        <v>2395</v>
      </c>
      <c r="M893" s="14">
        <v>4057962009219</v>
      </c>
      <c r="N893" s="13">
        <v>24.95</v>
      </c>
      <c r="O893" s="13" t="s">
        <v>28</v>
      </c>
      <c r="P893" s="13">
        <v>0.41099999999999998</v>
      </c>
      <c r="Q893" s="84" t="s">
        <v>2396</v>
      </c>
      <c r="R893" s="84" t="s">
        <v>149</v>
      </c>
      <c r="S893" s="84" t="str">
        <f>IF(T893="", "", IFERROR(VLOOKUP(T893, colorList!A:B,2,FALSE),""))</f>
        <v>fekete</v>
      </c>
      <c r="T893" s="84" t="str">
        <f t="shared" si="43"/>
        <v>schwarz</v>
      </c>
    </row>
    <row r="894" spans="1:20" s="75" customFormat="1" ht="60" customHeight="1" x14ac:dyDescent="0.25">
      <c r="A894" s="4" t="s">
        <v>2397</v>
      </c>
      <c r="B894" s="4" t="str">
        <f t="shared" si="42"/>
        <v/>
      </c>
      <c r="C894" s="4" t="str">
        <f t="shared" si="40"/>
        <v/>
      </c>
      <c r="D894" s="84"/>
      <c r="E894" s="4" t="s">
        <v>2393</v>
      </c>
      <c r="F894" s="4" t="s">
        <v>2398</v>
      </c>
      <c r="G894" s="15" t="s">
        <v>45</v>
      </c>
      <c r="H894" s="16" t="s">
        <v>24</v>
      </c>
      <c r="I894" s="15" t="s">
        <v>2312</v>
      </c>
      <c r="J894" s="15" t="s">
        <v>2374</v>
      </c>
      <c r="K894" s="15"/>
      <c r="L894" s="1" t="s">
        <v>2395</v>
      </c>
      <c r="M894" s="16">
        <v>4043969174814</v>
      </c>
      <c r="N894" s="15">
        <v>24.95</v>
      </c>
      <c r="O894" s="13" t="s">
        <v>28</v>
      </c>
      <c r="P894" s="15">
        <v>0.2</v>
      </c>
      <c r="Q894" s="84" t="s">
        <v>2396</v>
      </c>
      <c r="R894" s="84" t="s">
        <v>149</v>
      </c>
      <c r="S894" s="84" t="str">
        <f>IF(T894="", "", IFERROR(VLOOKUP(T894, colorList!A:B,2,FALSE),""))</f>
        <v>fekete</v>
      </c>
      <c r="T894" s="84" t="str">
        <f t="shared" si="43"/>
        <v>schwarz</v>
      </c>
    </row>
    <row r="895" spans="1:20" ht="60" customHeight="1" x14ac:dyDescent="0.25">
      <c r="A895" s="3" t="s">
        <v>2399</v>
      </c>
      <c r="B895" s="4" t="str">
        <f t="shared" si="42"/>
        <v>Pony</v>
      </c>
      <c r="C895" s="4" t="str">
        <f t="shared" si="40"/>
        <v>Pony</v>
      </c>
      <c r="D895" s="84" t="s">
        <v>215</v>
      </c>
      <c r="E895" s="3" t="s">
        <v>2400</v>
      </c>
      <c r="F895" s="3" t="s">
        <v>2401</v>
      </c>
      <c r="G895" s="13" t="s">
        <v>45</v>
      </c>
      <c r="H895" s="14" t="s">
        <v>24</v>
      </c>
      <c r="I895" s="13" t="s">
        <v>2312</v>
      </c>
      <c r="J895" s="13" t="s">
        <v>2374</v>
      </c>
      <c r="K895" s="13"/>
      <c r="L895" s="2" t="s">
        <v>2402</v>
      </c>
      <c r="M895" s="14">
        <v>4057962009288</v>
      </c>
      <c r="N895" s="13">
        <v>44.95</v>
      </c>
      <c r="O895" s="13" t="s">
        <v>28</v>
      </c>
      <c r="P895" s="13">
        <v>0.71</v>
      </c>
      <c r="Q895" s="84" t="s">
        <v>2403</v>
      </c>
      <c r="R895" s="84" t="s">
        <v>149</v>
      </c>
      <c r="S895" s="84" t="str">
        <f>IF(T895="", "", IFERROR(VLOOKUP(T895, colorList!A:B,2,FALSE),""))</f>
        <v>fekete</v>
      </c>
      <c r="T895" s="84" t="str">
        <f t="shared" si="43"/>
        <v>schwarz</v>
      </c>
    </row>
    <row r="896" spans="1:20" ht="60" customHeight="1" x14ac:dyDescent="0.25">
      <c r="A896" s="4" t="s">
        <v>2404</v>
      </c>
      <c r="B896" s="4" t="str">
        <f t="shared" si="42"/>
        <v/>
      </c>
      <c r="C896" s="4" t="str">
        <f t="shared" si="40"/>
        <v/>
      </c>
      <c r="D896" s="84"/>
      <c r="E896" s="4" t="s">
        <v>2400</v>
      </c>
      <c r="F896" s="4" t="s">
        <v>2405</v>
      </c>
      <c r="G896" s="15" t="s">
        <v>45</v>
      </c>
      <c r="H896" s="16" t="s">
        <v>24</v>
      </c>
      <c r="I896" s="15" t="s">
        <v>2312</v>
      </c>
      <c r="J896" s="15" t="s">
        <v>2374</v>
      </c>
      <c r="K896" s="15"/>
      <c r="L896" s="1" t="s">
        <v>2402</v>
      </c>
      <c r="M896" s="16">
        <v>4043969393840</v>
      </c>
      <c r="N896" s="15">
        <v>44.95</v>
      </c>
      <c r="O896" s="13" t="s">
        <v>28</v>
      </c>
      <c r="P896" s="15">
        <v>0.71</v>
      </c>
      <c r="Q896" s="84" t="s">
        <v>2403</v>
      </c>
      <c r="R896" s="84" t="s">
        <v>149</v>
      </c>
      <c r="S896" s="84" t="str">
        <f>IF(T896="", "", IFERROR(VLOOKUP(T896, colorList!A:B,2,FALSE),""))</f>
        <v>fekete</v>
      </c>
      <c r="T896" s="84" t="str">
        <f t="shared" si="43"/>
        <v>schwarz</v>
      </c>
    </row>
    <row r="897" spans="1:20" ht="60" customHeight="1" x14ac:dyDescent="0.25">
      <c r="A897" s="3" t="s">
        <v>2406</v>
      </c>
      <c r="B897" s="4" t="str">
        <f t="shared" si="42"/>
        <v>Pony</v>
      </c>
      <c r="C897" s="4" t="str">
        <f t="shared" si="40"/>
        <v>Pony</v>
      </c>
      <c r="D897" s="84" t="s">
        <v>215</v>
      </c>
      <c r="E897" s="3" t="s">
        <v>2407</v>
      </c>
      <c r="F897" s="3" t="s">
        <v>2408</v>
      </c>
      <c r="G897" s="13" t="s">
        <v>1030</v>
      </c>
      <c r="H897" s="14" t="s">
        <v>24</v>
      </c>
      <c r="I897" s="13" t="s">
        <v>2312</v>
      </c>
      <c r="J897" s="13" t="s">
        <v>2374</v>
      </c>
      <c r="K897" s="13"/>
      <c r="L897" s="2" t="s">
        <v>2409</v>
      </c>
      <c r="M897" s="14">
        <v>4043969017432</v>
      </c>
      <c r="N897" s="13">
        <v>139.94999999999999</v>
      </c>
      <c r="O897" s="13" t="s">
        <v>28</v>
      </c>
      <c r="P897" s="13">
        <v>2</v>
      </c>
      <c r="Q897" s="84" t="s">
        <v>2410</v>
      </c>
      <c r="R897" s="84" t="s">
        <v>149</v>
      </c>
      <c r="S897" s="84" t="str">
        <f>IF(T897="", "", IFERROR(VLOOKUP(T897, colorList!A:B,2,FALSE),""))</f>
        <v>fekete</v>
      </c>
      <c r="T897" s="84" t="str">
        <f t="shared" si="43"/>
        <v>schwarz</v>
      </c>
    </row>
    <row r="898" spans="1:20" ht="60" customHeight="1" x14ac:dyDescent="0.25">
      <c r="A898" s="4" t="s">
        <v>2411</v>
      </c>
      <c r="B898" s="4" t="str">
        <f t="shared" si="42"/>
        <v>WB</v>
      </c>
      <c r="C898" s="4" t="str">
        <f t="shared" ref="C898:C961" si="44">IF(ISBLANK(D898),"",TRIM(D898))</f>
        <v>WB</v>
      </c>
      <c r="D898" s="84" t="s">
        <v>242</v>
      </c>
      <c r="E898" s="4" t="s">
        <v>2407</v>
      </c>
      <c r="F898" s="4" t="s">
        <v>2412</v>
      </c>
      <c r="G898" s="15" t="s">
        <v>1030</v>
      </c>
      <c r="H898" s="16" t="s">
        <v>24</v>
      </c>
      <c r="I898" s="15" t="s">
        <v>2312</v>
      </c>
      <c r="J898" s="15" t="s">
        <v>2374</v>
      </c>
      <c r="K898" s="15"/>
      <c r="L898" s="1" t="s">
        <v>2409</v>
      </c>
      <c r="M898" s="16">
        <v>4043969017005</v>
      </c>
      <c r="N898" s="15">
        <v>139.94999999999999</v>
      </c>
      <c r="O898" s="13" t="s">
        <v>28</v>
      </c>
      <c r="P898" s="15">
        <v>3</v>
      </c>
      <c r="Q898" s="84" t="s">
        <v>2410</v>
      </c>
      <c r="R898" s="84" t="s">
        <v>149</v>
      </c>
      <c r="S898" s="84" t="str">
        <f>IF(T898="", "", IFERROR(VLOOKUP(T898, colorList!A:B,2,FALSE),""))</f>
        <v>fekete</v>
      </c>
      <c r="T898" s="84" t="str">
        <f t="shared" si="43"/>
        <v>schwarz</v>
      </c>
    </row>
    <row r="899" spans="1:20" ht="60" customHeight="1" x14ac:dyDescent="0.25">
      <c r="A899" s="4">
        <v>800201</v>
      </c>
      <c r="B899" s="4" t="str">
        <f t="shared" si="42"/>
        <v>WB</v>
      </c>
      <c r="C899" s="4" t="str">
        <f t="shared" si="44"/>
        <v>WB</v>
      </c>
      <c r="D899" s="84" t="s">
        <v>242</v>
      </c>
      <c r="E899" s="4" t="s">
        <v>2413</v>
      </c>
      <c r="F899" s="4" t="s">
        <v>2414</v>
      </c>
      <c r="G899" s="15" t="s">
        <v>45</v>
      </c>
      <c r="H899" s="16" t="s">
        <v>24</v>
      </c>
      <c r="I899" s="15" t="s">
        <v>2312</v>
      </c>
      <c r="J899" s="15" t="s">
        <v>2374</v>
      </c>
      <c r="K899" s="15"/>
      <c r="L899" s="11" t="s">
        <v>2415</v>
      </c>
      <c r="M899" s="16">
        <v>4043969017111</v>
      </c>
      <c r="N899" s="15">
        <v>249.95</v>
      </c>
      <c r="O899" s="13" t="s">
        <v>28</v>
      </c>
      <c r="P899" s="15">
        <v>5</v>
      </c>
      <c r="Q899" s="84" t="s">
        <v>2416</v>
      </c>
      <c r="R899" s="84" t="s">
        <v>149</v>
      </c>
      <c r="S899" s="84" t="str">
        <f>IF(T899="", "", IFERROR(VLOOKUP(T899, colorList!A:B,2,FALSE),""))</f>
        <v>fekete</v>
      </c>
      <c r="T899" s="84" t="str">
        <f t="shared" ref="T899:T930" si="45">IF(R899 = "", "", TRIM(R899))</f>
        <v>schwarz</v>
      </c>
    </row>
    <row r="900" spans="1:20" ht="60" customHeight="1" x14ac:dyDescent="0.25">
      <c r="A900" s="3">
        <v>800202</v>
      </c>
      <c r="B900" s="4" t="str">
        <f t="shared" si="42"/>
        <v>WB</v>
      </c>
      <c r="C900" s="4" t="str">
        <f t="shared" si="44"/>
        <v>WB</v>
      </c>
      <c r="D900" s="84" t="s">
        <v>242</v>
      </c>
      <c r="E900" s="3" t="s">
        <v>2413</v>
      </c>
      <c r="F900" s="3" t="s">
        <v>2417</v>
      </c>
      <c r="G900" s="13" t="s">
        <v>45</v>
      </c>
      <c r="H900" s="14" t="s">
        <v>24</v>
      </c>
      <c r="I900" s="13" t="s">
        <v>2312</v>
      </c>
      <c r="J900" s="13" t="s">
        <v>2374</v>
      </c>
      <c r="K900" s="13"/>
      <c r="L900" s="2" t="s">
        <v>2415</v>
      </c>
      <c r="M900" s="14">
        <v>4043969017128</v>
      </c>
      <c r="N900" s="13">
        <v>249.95</v>
      </c>
      <c r="O900" s="13" t="s">
        <v>28</v>
      </c>
      <c r="P900" s="13">
        <v>5.0010000000000003</v>
      </c>
      <c r="Q900" s="84" t="s">
        <v>2416</v>
      </c>
      <c r="R900" s="84" t="s">
        <v>226</v>
      </c>
      <c r="S900" s="84" t="str">
        <f>IF(T900="", "", IFERROR(VLOOKUP(T900, colorList!A:B,2,FALSE),""))</f>
        <v>fehér</v>
      </c>
      <c r="T900" s="84" t="str">
        <f t="shared" si="45"/>
        <v>weiß</v>
      </c>
    </row>
    <row r="901" spans="1:20" ht="60" customHeight="1" x14ac:dyDescent="0.25">
      <c r="A901" s="4" t="s">
        <v>2418</v>
      </c>
      <c r="B901" s="4" t="str">
        <f t="shared" si="42"/>
        <v>Pony</v>
      </c>
      <c r="C901" s="4" t="str">
        <f t="shared" si="44"/>
        <v>Pony</v>
      </c>
      <c r="D901" s="84" t="s">
        <v>215</v>
      </c>
      <c r="E901" s="4" t="s">
        <v>2419</v>
      </c>
      <c r="F901" s="4" t="s">
        <v>2420</v>
      </c>
      <c r="G901" s="15" t="s">
        <v>45</v>
      </c>
      <c r="H901" s="19" t="s">
        <v>24</v>
      </c>
      <c r="I901" s="18" t="s">
        <v>2312</v>
      </c>
      <c r="J901" s="15" t="s">
        <v>2374</v>
      </c>
      <c r="K901" s="15"/>
      <c r="L901" s="1" t="s">
        <v>2421</v>
      </c>
      <c r="M901" s="16">
        <v>4043969143766</v>
      </c>
      <c r="N901" s="15">
        <v>49.95</v>
      </c>
      <c r="O901" s="13" t="s">
        <v>28</v>
      </c>
      <c r="P901" s="15">
        <v>1.1000000000000001</v>
      </c>
      <c r="Q901" s="84" t="s">
        <v>2422</v>
      </c>
      <c r="R901" s="84" t="s">
        <v>149</v>
      </c>
      <c r="S901" s="84" t="str">
        <f>IF(T901="", "", IFERROR(VLOOKUP(T901, colorList!A:B,2,FALSE),""))</f>
        <v>fekete</v>
      </c>
      <c r="T901" s="84" t="str">
        <f t="shared" si="45"/>
        <v>schwarz</v>
      </c>
    </row>
    <row r="902" spans="1:20" ht="60" customHeight="1" x14ac:dyDescent="0.25">
      <c r="A902" s="3" t="s">
        <v>2423</v>
      </c>
      <c r="B902" s="4" t="str">
        <f t="shared" si="42"/>
        <v>WB</v>
      </c>
      <c r="C902" s="4" t="str">
        <f t="shared" si="44"/>
        <v>WB</v>
      </c>
      <c r="D902" s="84" t="s">
        <v>242</v>
      </c>
      <c r="E902" s="3" t="s">
        <v>2419</v>
      </c>
      <c r="F902" s="3" t="s">
        <v>2424</v>
      </c>
      <c r="G902" s="13" t="s">
        <v>45</v>
      </c>
      <c r="H902" s="19" t="s">
        <v>24</v>
      </c>
      <c r="I902" s="18" t="s">
        <v>2312</v>
      </c>
      <c r="J902" s="13" t="s">
        <v>2374</v>
      </c>
      <c r="K902" s="13"/>
      <c r="L902" s="2" t="s">
        <v>2421</v>
      </c>
      <c r="M902" s="14">
        <v>4043969031315</v>
      </c>
      <c r="N902" s="13">
        <v>49.95</v>
      </c>
      <c r="O902" s="13" t="s">
        <v>28</v>
      </c>
      <c r="P902" s="13">
        <v>1.1000000000000001</v>
      </c>
      <c r="Q902" s="84" t="s">
        <v>2422</v>
      </c>
      <c r="R902" s="84" t="s">
        <v>149</v>
      </c>
      <c r="S902" s="84" t="str">
        <f>IF(T902="", "", IFERROR(VLOOKUP(T902, colorList!A:B,2,FALSE),""))</f>
        <v>fekete</v>
      </c>
      <c r="T902" s="84" t="str">
        <f t="shared" si="45"/>
        <v>schwarz</v>
      </c>
    </row>
    <row r="903" spans="1:20" s="75" customFormat="1" ht="60" customHeight="1" x14ac:dyDescent="0.25">
      <c r="A903" s="3" t="s">
        <v>2425</v>
      </c>
      <c r="B903" s="4" t="str">
        <f t="shared" si="42"/>
        <v>WB</v>
      </c>
      <c r="C903" s="4" t="str">
        <f t="shared" si="44"/>
        <v>WB</v>
      </c>
      <c r="D903" s="84" t="s">
        <v>242</v>
      </c>
      <c r="E903" s="3" t="s">
        <v>2426</v>
      </c>
      <c r="F903" s="3" t="s">
        <v>2427</v>
      </c>
      <c r="G903" s="13" t="s">
        <v>45</v>
      </c>
      <c r="H903" s="19" t="s">
        <v>24</v>
      </c>
      <c r="I903" s="18" t="s">
        <v>2312</v>
      </c>
      <c r="J903" s="13" t="s">
        <v>2374</v>
      </c>
      <c r="K903" s="13"/>
      <c r="L903" s="2" t="s">
        <v>2428</v>
      </c>
      <c r="M903" s="14">
        <v>4043969010112</v>
      </c>
      <c r="N903" s="13">
        <v>129.94999999999999</v>
      </c>
      <c r="O903" s="13" t="s">
        <v>28</v>
      </c>
      <c r="P903" s="13">
        <v>2.8</v>
      </c>
      <c r="Q903" s="84" t="s">
        <v>2429</v>
      </c>
      <c r="R903" s="84" t="s">
        <v>149</v>
      </c>
      <c r="S903" s="84" t="str">
        <f>IF(T903="", "", IFERROR(VLOOKUP(T903, colorList!A:B,2,FALSE),""))</f>
        <v>fekete</v>
      </c>
      <c r="T903" s="84" t="str">
        <f t="shared" si="45"/>
        <v>schwarz</v>
      </c>
    </row>
    <row r="904" spans="1:20" ht="60" customHeight="1" x14ac:dyDescent="0.25">
      <c r="A904" s="17" t="s">
        <v>2430</v>
      </c>
      <c r="B904" s="4" t="str">
        <f t="shared" si="42"/>
        <v>Pony</v>
      </c>
      <c r="C904" s="4" t="str">
        <f t="shared" si="44"/>
        <v>Pony</v>
      </c>
      <c r="D904" s="84" t="s">
        <v>215</v>
      </c>
      <c r="E904" s="17" t="s">
        <v>2431</v>
      </c>
      <c r="F904" s="17" t="s">
        <v>2432</v>
      </c>
      <c r="G904" s="18" t="s">
        <v>45</v>
      </c>
      <c r="H904" s="19" t="s">
        <v>24</v>
      </c>
      <c r="I904" s="18" t="s">
        <v>2312</v>
      </c>
      <c r="J904" s="18" t="s">
        <v>2374</v>
      </c>
      <c r="K904" s="18"/>
      <c r="L904" s="8" t="s">
        <v>2433</v>
      </c>
      <c r="M904" s="19">
        <v>4057962004795</v>
      </c>
      <c r="N904" s="18">
        <v>37.950000000000003</v>
      </c>
      <c r="O904" s="13" t="s">
        <v>28</v>
      </c>
      <c r="P904" s="18">
        <v>0.79</v>
      </c>
      <c r="Q904" s="84" t="s">
        <v>2434</v>
      </c>
      <c r="R904" s="84" t="s">
        <v>149</v>
      </c>
      <c r="S904" s="84" t="str">
        <f>IF(T904="", "", IFERROR(VLOOKUP(T904, colorList!A:B,2,FALSE),""))</f>
        <v>fekete</v>
      </c>
      <c r="T904" s="84" t="str">
        <f t="shared" si="45"/>
        <v>schwarz</v>
      </c>
    </row>
    <row r="905" spans="1:20" ht="60" customHeight="1" x14ac:dyDescent="0.25">
      <c r="A905" s="17" t="s">
        <v>2435</v>
      </c>
      <c r="B905" s="4" t="str">
        <f t="shared" si="42"/>
        <v>Shetty</v>
      </c>
      <c r="C905" s="4" t="str">
        <f t="shared" si="44"/>
        <v>Shetty</v>
      </c>
      <c r="D905" s="84" t="s">
        <v>2436</v>
      </c>
      <c r="E905" s="17" t="s">
        <v>2431</v>
      </c>
      <c r="F905" s="17" t="s">
        <v>2437</v>
      </c>
      <c r="G905" s="18" t="s">
        <v>45</v>
      </c>
      <c r="H905" s="19" t="s">
        <v>24</v>
      </c>
      <c r="I905" s="18" t="s">
        <v>2312</v>
      </c>
      <c r="J905" s="18" t="s">
        <v>2374</v>
      </c>
      <c r="K905" s="18"/>
      <c r="L905" s="8" t="s">
        <v>2433</v>
      </c>
      <c r="M905" s="19">
        <v>4057962107076</v>
      </c>
      <c r="N905" s="18">
        <v>37.950000000000003</v>
      </c>
      <c r="O905" s="13" t="s">
        <v>28</v>
      </c>
      <c r="P905" s="18">
        <v>0.69</v>
      </c>
      <c r="Q905" s="84" t="s">
        <v>2434</v>
      </c>
      <c r="R905" s="84" t="s">
        <v>149</v>
      </c>
      <c r="S905" s="84" t="str">
        <f>IF(T905="", "", IFERROR(VLOOKUP(T905, colorList!A:B,2,FALSE),""))</f>
        <v>fekete</v>
      </c>
      <c r="T905" s="84" t="str">
        <f t="shared" si="45"/>
        <v>schwarz</v>
      </c>
    </row>
    <row r="906" spans="1:20" ht="60" customHeight="1" x14ac:dyDescent="0.25">
      <c r="A906" s="17" t="s">
        <v>2438</v>
      </c>
      <c r="B906" s="4" t="str">
        <f t="shared" si="42"/>
        <v>WB</v>
      </c>
      <c r="C906" s="4" t="str">
        <f t="shared" si="44"/>
        <v>WB</v>
      </c>
      <c r="D906" s="84" t="s">
        <v>242</v>
      </c>
      <c r="E906" s="17" t="s">
        <v>2431</v>
      </c>
      <c r="F906" s="17" t="s">
        <v>2439</v>
      </c>
      <c r="G906" s="18" t="s">
        <v>45</v>
      </c>
      <c r="H906" s="19" t="s">
        <v>24</v>
      </c>
      <c r="I906" s="18" t="s">
        <v>2312</v>
      </c>
      <c r="J906" s="18" t="s">
        <v>2374</v>
      </c>
      <c r="K906" s="18"/>
      <c r="L906" s="8" t="s">
        <v>2433</v>
      </c>
      <c r="M906" s="19">
        <v>4057962004801</v>
      </c>
      <c r="N906" s="18">
        <v>37.950000000000003</v>
      </c>
      <c r="O906" s="13" t="s">
        <v>28</v>
      </c>
      <c r="P906" s="18">
        <v>0.82</v>
      </c>
      <c r="Q906" s="84" t="s">
        <v>2434</v>
      </c>
      <c r="R906" s="84" t="s">
        <v>149</v>
      </c>
      <c r="S906" s="84" t="str">
        <f>IF(T906="", "", IFERROR(VLOOKUP(T906, colorList!A:B,2,FALSE),""))</f>
        <v>fekete</v>
      </c>
      <c r="T906" s="84" t="str">
        <f t="shared" si="45"/>
        <v>schwarz</v>
      </c>
    </row>
    <row r="907" spans="1:20" ht="60" customHeight="1" x14ac:dyDescent="0.25">
      <c r="A907" s="3" t="s">
        <v>2440</v>
      </c>
      <c r="B907" s="4" t="str">
        <f t="shared" si="42"/>
        <v>Pony</v>
      </c>
      <c r="C907" s="4" t="str">
        <f t="shared" si="44"/>
        <v>Pony</v>
      </c>
      <c r="D907" s="84" t="s">
        <v>215</v>
      </c>
      <c r="E907" s="3" t="s">
        <v>2441</v>
      </c>
      <c r="F907" s="3" t="s">
        <v>2442</v>
      </c>
      <c r="G907" s="13" t="s">
        <v>45</v>
      </c>
      <c r="H907" s="14" t="s">
        <v>24</v>
      </c>
      <c r="I907" s="13" t="s">
        <v>2312</v>
      </c>
      <c r="J907" s="18" t="s">
        <v>2374</v>
      </c>
      <c r="K907" s="13"/>
      <c r="L907" s="2" t="s">
        <v>2443</v>
      </c>
      <c r="M907" s="14">
        <v>4057962023321</v>
      </c>
      <c r="N907" s="13">
        <v>89.95</v>
      </c>
      <c r="O907" s="13" t="s">
        <v>28</v>
      </c>
      <c r="P907" s="13">
        <v>2.3439999999999999</v>
      </c>
      <c r="Q907" s="84" t="s">
        <v>2410</v>
      </c>
      <c r="R907" s="84" t="s">
        <v>149</v>
      </c>
      <c r="S907" s="84" t="str">
        <f>IF(T907="", "", IFERROR(VLOOKUP(T907, colorList!A:B,2,FALSE),""))</f>
        <v>fekete</v>
      </c>
      <c r="T907" s="84" t="str">
        <f t="shared" si="45"/>
        <v>schwarz</v>
      </c>
    </row>
    <row r="908" spans="1:20" ht="60" customHeight="1" x14ac:dyDescent="0.25">
      <c r="A908" s="4" t="s">
        <v>2444</v>
      </c>
      <c r="B908" s="4" t="str">
        <f t="shared" si="42"/>
        <v>WB</v>
      </c>
      <c r="C908" s="4" t="str">
        <f t="shared" si="44"/>
        <v>WB</v>
      </c>
      <c r="D908" s="84" t="s">
        <v>242</v>
      </c>
      <c r="E908" s="4" t="s">
        <v>2441</v>
      </c>
      <c r="F908" s="4" t="s">
        <v>2445</v>
      </c>
      <c r="G908" s="15" t="s">
        <v>45</v>
      </c>
      <c r="H908" s="16" t="s">
        <v>24</v>
      </c>
      <c r="I908" s="15" t="s">
        <v>2312</v>
      </c>
      <c r="J908" s="18" t="s">
        <v>2374</v>
      </c>
      <c r="K908" s="15"/>
      <c r="L908" s="1" t="s">
        <v>2446</v>
      </c>
      <c r="M908" s="16">
        <v>4057962023390</v>
      </c>
      <c r="N908" s="15">
        <v>89.95</v>
      </c>
      <c r="O908" s="13" t="s">
        <v>28</v>
      </c>
      <c r="P908" s="15">
        <v>3.5019999999999998</v>
      </c>
      <c r="Q908" s="84" t="s">
        <v>2410</v>
      </c>
      <c r="R908" s="84" t="s">
        <v>149</v>
      </c>
      <c r="S908" s="84" t="str">
        <f>IF(T908="", "", IFERROR(VLOOKUP(T908, colorList!A:B,2,FALSE),""))</f>
        <v>fekete</v>
      </c>
      <c r="T908" s="84" t="str">
        <f t="shared" si="45"/>
        <v>schwarz</v>
      </c>
    </row>
    <row r="909" spans="1:20" ht="60" customHeight="1" x14ac:dyDescent="0.25">
      <c r="A909" s="3" t="s">
        <v>2447</v>
      </c>
      <c r="B909" s="4" t="str">
        <f t="shared" si="42"/>
        <v>SH</v>
      </c>
      <c r="C909" s="4" t="str">
        <f t="shared" si="44"/>
        <v>SH</v>
      </c>
      <c r="D909" s="84" t="s">
        <v>2448</v>
      </c>
      <c r="E909" s="3" t="s">
        <v>2449</v>
      </c>
      <c r="F909" s="3" t="s">
        <v>2450</v>
      </c>
      <c r="G909" s="13" t="s">
        <v>1030</v>
      </c>
      <c r="H909" s="19" t="s">
        <v>24</v>
      </c>
      <c r="I909" s="18" t="s">
        <v>2312</v>
      </c>
      <c r="J909" s="18" t="s">
        <v>2374</v>
      </c>
      <c r="K909" s="13"/>
      <c r="L909" s="2" t="s">
        <v>2451</v>
      </c>
      <c r="M909" s="14">
        <v>4057962027282</v>
      </c>
      <c r="N909" s="13">
        <v>44.95</v>
      </c>
      <c r="O909" s="13" t="s">
        <v>28</v>
      </c>
      <c r="P909" s="13">
        <v>0.8</v>
      </c>
      <c r="Q909" s="84" t="s">
        <v>2452</v>
      </c>
      <c r="R909" s="84" t="s">
        <v>149</v>
      </c>
      <c r="S909" s="84" t="str">
        <f>IF(T909="", "", IFERROR(VLOOKUP(T909, colorList!A:B,2,FALSE),""))</f>
        <v>fekete</v>
      </c>
      <c r="T909" s="84" t="str">
        <f t="shared" si="45"/>
        <v>schwarz</v>
      </c>
    </row>
    <row r="910" spans="1:20" ht="60" customHeight="1" x14ac:dyDescent="0.25">
      <c r="A910" s="4" t="s">
        <v>2453</v>
      </c>
      <c r="B910" s="4" t="str">
        <f t="shared" si="42"/>
        <v>WB</v>
      </c>
      <c r="C910" s="4" t="str">
        <f t="shared" si="44"/>
        <v>WB</v>
      </c>
      <c r="D910" s="84" t="s">
        <v>242</v>
      </c>
      <c r="E910" s="4" t="s">
        <v>2449</v>
      </c>
      <c r="F910" s="4" t="s">
        <v>2454</v>
      </c>
      <c r="G910" s="15" t="s">
        <v>1030</v>
      </c>
      <c r="H910" s="19" t="s">
        <v>24</v>
      </c>
      <c r="I910" s="18" t="s">
        <v>2312</v>
      </c>
      <c r="J910" s="18" t="s">
        <v>2374</v>
      </c>
      <c r="K910" s="15"/>
      <c r="L910" s="1" t="s">
        <v>2455</v>
      </c>
      <c r="M910" s="16">
        <v>4057962124554</v>
      </c>
      <c r="N910" s="15">
        <v>44.95</v>
      </c>
      <c r="O910" s="13" t="s">
        <v>28</v>
      </c>
      <c r="P910" s="15">
        <v>0.80300000000000005</v>
      </c>
      <c r="Q910" s="84" t="s">
        <v>2452</v>
      </c>
      <c r="R910" s="84" t="s">
        <v>149</v>
      </c>
      <c r="S910" s="84" t="str">
        <f>IF(T910="", "", IFERROR(VLOOKUP(T910, colorList!A:B,2,FALSE),""))</f>
        <v>fekete</v>
      </c>
      <c r="T910" s="84" t="str">
        <f t="shared" si="45"/>
        <v>schwarz</v>
      </c>
    </row>
    <row r="911" spans="1:20" ht="60" customHeight="1" x14ac:dyDescent="0.25">
      <c r="A911" s="3" t="s">
        <v>2456</v>
      </c>
      <c r="B911" s="4" t="str">
        <f t="shared" si="42"/>
        <v>Pony</v>
      </c>
      <c r="C911" s="4" t="str">
        <f t="shared" si="44"/>
        <v>Pony</v>
      </c>
      <c r="D911" s="84" t="s">
        <v>215</v>
      </c>
      <c r="E911" s="3" t="s">
        <v>2457</v>
      </c>
      <c r="F911" s="3" t="s">
        <v>2458</v>
      </c>
      <c r="G911" s="13" t="s">
        <v>45</v>
      </c>
      <c r="H911" s="14" t="s">
        <v>24</v>
      </c>
      <c r="I911" s="13" t="s">
        <v>2312</v>
      </c>
      <c r="J911" s="18" t="s">
        <v>2374</v>
      </c>
      <c r="K911" s="13"/>
      <c r="L911" s="5" t="s">
        <v>2459</v>
      </c>
      <c r="M911" s="14">
        <v>4057962231153</v>
      </c>
      <c r="N911" s="13">
        <v>47.95</v>
      </c>
      <c r="O911" s="13" t="s">
        <v>28</v>
      </c>
      <c r="P911" s="13">
        <v>0.8</v>
      </c>
      <c r="Q911" s="84" t="s">
        <v>2460</v>
      </c>
      <c r="R911" s="84" t="s">
        <v>2461</v>
      </c>
      <c r="S911" s="84" t="str">
        <f>IF(T911="", "", IFERROR(VLOOKUP(T911, colorList!A:B,2,FALSE),""))</f>
        <v>fekete/szürke</v>
      </c>
      <c r="T911" s="84" t="str">
        <f t="shared" si="45"/>
        <v>schwarz/grau</v>
      </c>
    </row>
    <row r="912" spans="1:20" ht="60" customHeight="1" x14ac:dyDescent="0.25">
      <c r="A912" s="4" t="s">
        <v>2462</v>
      </c>
      <c r="B912" s="4" t="str">
        <f t="shared" ref="B912:B975" si="46">IF(ISBLANK(D912),"",TRIM(D912))</f>
        <v>Shetty</v>
      </c>
      <c r="C912" s="4" t="str">
        <f t="shared" si="44"/>
        <v>Shetty</v>
      </c>
      <c r="D912" s="84" t="s">
        <v>2436</v>
      </c>
      <c r="E912" s="4" t="s">
        <v>2457</v>
      </c>
      <c r="F912" s="4" t="s">
        <v>2463</v>
      </c>
      <c r="G912" s="15" t="s">
        <v>45</v>
      </c>
      <c r="H912" s="16" t="s">
        <v>24</v>
      </c>
      <c r="I912" s="15" t="s">
        <v>2312</v>
      </c>
      <c r="J912" s="18" t="s">
        <v>2374</v>
      </c>
      <c r="K912" s="15"/>
      <c r="L912" s="6" t="s">
        <v>2459</v>
      </c>
      <c r="M912" s="16">
        <v>4057962231191</v>
      </c>
      <c r="N912" s="15">
        <v>47.95</v>
      </c>
      <c r="O912" s="13" t="s">
        <v>28</v>
      </c>
      <c r="P912" s="15">
        <v>0.8</v>
      </c>
      <c r="Q912" s="84" t="s">
        <v>2460</v>
      </c>
      <c r="R912" s="84" t="s">
        <v>2461</v>
      </c>
      <c r="S912" s="84" t="str">
        <f>IF(T912="", "", IFERROR(VLOOKUP(T912, colorList!A:B,2,FALSE),""))</f>
        <v>fekete/szürke</v>
      </c>
      <c r="T912" s="84" t="str">
        <f t="shared" si="45"/>
        <v>schwarz/grau</v>
      </c>
    </row>
    <row r="913" spans="1:20" ht="60" customHeight="1" x14ac:dyDescent="0.25">
      <c r="A913" s="3" t="s">
        <v>2464</v>
      </c>
      <c r="B913" s="4" t="str">
        <f t="shared" si="46"/>
        <v>WB</v>
      </c>
      <c r="C913" s="4" t="str">
        <f t="shared" si="44"/>
        <v>WB</v>
      </c>
      <c r="D913" s="84" t="s">
        <v>242</v>
      </c>
      <c r="E913" s="3" t="s">
        <v>2457</v>
      </c>
      <c r="F913" s="3" t="s">
        <v>2465</v>
      </c>
      <c r="G913" s="13" t="s">
        <v>45</v>
      </c>
      <c r="H913" s="14" t="s">
        <v>24</v>
      </c>
      <c r="I913" s="13" t="s">
        <v>2312</v>
      </c>
      <c r="J913" s="18" t="s">
        <v>2374</v>
      </c>
      <c r="K913" s="13"/>
      <c r="L913" s="5" t="s">
        <v>2459</v>
      </c>
      <c r="M913" s="14">
        <v>4057962231146</v>
      </c>
      <c r="N913" s="13">
        <v>47.95</v>
      </c>
      <c r="O913" s="13" t="s">
        <v>28</v>
      </c>
      <c r="P913" s="13">
        <v>0.8</v>
      </c>
      <c r="Q913" s="84" t="s">
        <v>2460</v>
      </c>
      <c r="R913" s="84" t="s">
        <v>2461</v>
      </c>
      <c r="S913" s="84" t="str">
        <f>IF(T913="", "", IFERROR(VLOOKUP(T913, colorList!A:B,2,FALSE),""))</f>
        <v>fekete/szürke</v>
      </c>
      <c r="T913" s="84" t="str">
        <f t="shared" si="45"/>
        <v>schwarz/grau</v>
      </c>
    </row>
    <row r="914" spans="1:20" ht="60" customHeight="1" x14ac:dyDescent="0.25">
      <c r="A914" s="4" t="s">
        <v>2466</v>
      </c>
      <c r="B914" s="4" t="str">
        <f t="shared" si="46"/>
        <v>Pony</v>
      </c>
      <c r="C914" s="4" t="str">
        <f t="shared" si="44"/>
        <v>Pony</v>
      </c>
      <c r="D914" s="84" t="s">
        <v>215</v>
      </c>
      <c r="E914" s="4" t="s">
        <v>2457</v>
      </c>
      <c r="F914" s="4" t="s">
        <v>2467</v>
      </c>
      <c r="G914" s="15" t="s">
        <v>45</v>
      </c>
      <c r="H914" s="16" t="s">
        <v>24</v>
      </c>
      <c r="I914" s="15" t="s">
        <v>2312</v>
      </c>
      <c r="J914" s="18" t="s">
        <v>2374</v>
      </c>
      <c r="K914" s="15"/>
      <c r="L914" s="6" t="s">
        <v>2459</v>
      </c>
      <c r="M914" s="16">
        <v>4057962231160</v>
      </c>
      <c r="N914" s="15">
        <v>47.95</v>
      </c>
      <c r="O914" s="13" t="s">
        <v>28</v>
      </c>
      <c r="P914" s="15">
        <v>0.8</v>
      </c>
      <c r="Q914" s="84" t="s">
        <v>2460</v>
      </c>
      <c r="R914" s="84" t="s">
        <v>2468</v>
      </c>
      <c r="S914" s="84" t="str">
        <f>IF(T914="", "", IFERROR(VLOOKUP(T914, colorList!A:B,2,FALSE),""))</f>
        <v>fekete/rózsa vörös</v>
      </c>
      <c r="T914" s="84" t="str">
        <f t="shared" si="45"/>
        <v>schwarz/rosarot</v>
      </c>
    </row>
    <row r="915" spans="1:20" ht="60" customHeight="1" x14ac:dyDescent="0.25">
      <c r="A915" s="3" t="s">
        <v>2469</v>
      </c>
      <c r="B915" s="4" t="str">
        <f t="shared" si="46"/>
        <v>Shetty</v>
      </c>
      <c r="C915" s="4" t="str">
        <f t="shared" si="44"/>
        <v>Shetty</v>
      </c>
      <c r="D915" s="84" t="s">
        <v>2436</v>
      </c>
      <c r="E915" s="3" t="s">
        <v>2457</v>
      </c>
      <c r="F915" s="3" t="s">
        <v>2470</v>
      </c>
      <c r="G915" s="13" t="s">
        <v>45</v>
      </c>
      <c r="H915" s="14" t="s">
        <v>24</v>
      </c>
      <c r="I915" s="13" t="s">
        <v>2312</v>
      </c>
      <c r="J915" s="18" t="s">
        <v>2374</v>
      </c>
      <c r="K915" s="13"/>
      <c r="L915" s="5" t="s">
        <v>2459</v>
      </c>
      <c r="M915" s="14">
        <v>4057962231177</v>
      </c>
      <c r="N915" s="13">
        <v>47.95</v>
      </c>
      <c r="O915" s="13" t="s">
        <v>28</v>
      </c>
      <c r="P915" s="13">
        <v>0.8</v>
      </c>
      <c r="Q915" s="84" t="s">
        <v>2460</v>
      </c>
      <c r="R915" s="84" t="s">
        <v>2468</v>
      </c>
      <c r="S915" s="84" t="str">
        <f>IF(T915="", "", IFERROR(VLOOKUP(T915, colorList!A:B,2,FALSE),""))</f>
        <v>fekete/rózsa vörös</v>
      </c>
      <c r="T915" s="84" t="str">
        <f t="shared" si="45"/>
        <v>schwarz/rosarot</v>
      </c>
    </row>
    <row r="916" spans="1:20" ht="60" customHeight="1" x14ac:dyDescent="0.25">
      <c r="A916" s="3" t="s">
        <v>2471</v>
      </c>
      <c r="B916" s="4" t="str">
        <f t="shared" si="46"/>
        <v>WB</v>
      </c>
      <c r="C916" s="4" t="str">
        <f t="shared" si="44"/>
        <v>WB</v>
      </c>
      <c r="D916" s="84" t="s">
        <v>242</v>
      </c>
      <c r="E916" s="3" t="s">
        <v>2472</v>
      </c>
      <c r="F916" s="3" t="s">
        <v>2473</v>
      </c>
      <c r="G916" s="13" t="s">
        <v>45</v>
      </c>
      <c r="H916" s="14" t="s">
        <v>24</v>
      </c>
      <c r="I916" s="13" t="s">
        <v>2474</v>
      </c>
      <c r="J916" s="13" t="s">
        <v>2475</v>
      </c>
      <c r="K916" s="13"/>
      <c r="L916" s="5" t="s">
        <v>2476</v>
      </c>
      <c r="M916" s="14">
        <v>4057962000629</v>
      </c>
      <c r="N916" s="13">
        <v>17.95</v>
      </c>
      <c r="O916" s="13" t="s">
        <v>28</v>
      </c>
      <c r="P916" s="13">
        <v>9.8000000000000004E-2</v>
      </c>
      <c r="Q916" s="84" t="s">
        <v>2477</v>
      </c>
      <c r="R916" s="84" t="s">
        <v>226</v>
      </c>
      <c r="S916" s="84" t="str">
        <f>IF(T916="", "", IFERROR(VLOOKUP(T916, colorList!A:B,2,FALSE),""))</f>
        <v>fehér</v>
      </c>
      <c r="T916" s="84" t="str">
        <f t="shared" si="45"/>
        <v>weiß</v>
      </c>
    </row>
    <row r="917" spans="1:20" ht="60" customHeight="1" x14ac:dyDescent="0.25">
      <c r="A917" s="4" t="s">
        <v>2478</v>
      </c>
      <c r="B917" s="4" t="str">
        <f t="shared" si="46"/>
        <v>WB</v>
      </c>
      <c r="C917" s="4" t="str">
        <f t="shared" si="44"/>
        <v>WB</v>
      </c>
      <c r="D917" s="84" t="s">
        <v>242</v>
      </c>
      <c r="E917" s="4" t="s">
        <v>2472</v>
      </c>
      <c r="F917" s="4" t="s">
        <v>2479</v>
      </c>
      <c r="G917" s="15" t="s">
        <v>45</v>
      </c>
      <c r="H917" s="16" t="s">
        <v>24</v>
      </c>
      <c r="I917" s="13" t="s">
        <v>2474</v>
      </c>
      <c r="J917" s="15" t="s">
        <v>2475</v>
      </c>
      <c r="K917" s="15"/>
      <c r="L917" s="6" t="s">
        <v>2476</v>
      </c>
      <c r="M917" s="16">
        <v>4057962000582</v>
      </c>
      <c r="N917" s="15">
        <v>17.95</v>
      </c>
      <c r="O917" s="13" t="s">
        <v>28</v>
      </c>
      <c r="P917" s="15">
        <v>9.8000000000000004E-2</v>
      </c>
      <c r="Q917" s="84" t="s">
        <v>2477</v>
      </c>
      <c r="R917" s="84" t="s">
        <v>1633</v>
      </c>
      <c r="S917" s="84" t="str">
        <f>IF(T917="", "", IFERROR(VLOOKUP(T917, colorList!A:B,2,FALSE),""))</f>
        <v>fekete/fekete</v>
      </c>
      <c r="T917" s="84" t="str">
        <f t="shared" si="45"/>
        <v>schwarz/schwarz</v>
      </c>
    </row>
    <row r="918" spans="1:20" ht="60" customHeight="1" x14ac:dyDescent="0.25">
      <c r="A918" s="3" t="s">
        <v>2480</v>
      </c>
      <c r="B918" s="4" t="str">
        <f t="shared" si="46"/>
        <v>WB</v>
      </c>
      <c r="C918" s="4" t="str">
        <f t="shared" si="44"/>
        <v>WB</v>
      </c>
      <c r="D918" s="84" t="s">
        <v>242</v>
      </c>
      <c r="E918" s="3" t="s">
        <v>2472</v>
      </c>
      <c r="F918" s="3" t="s">
        <v>2481</v>
      </c>
      <c r="G918" s="13" t="s">
        <v>45</v>
      </c>
      <c r="H918" s="14" t="s">
        <v>24</v>
      </c>
      <c r="I918" s="13" t="s">
        <v>2474</v>
      </c>
      <c r="J918" s="13" t="s">
        <v>2475</v>
      </c>
      <c r="K918" s="13"/>
      <c r="L918" s="5" t="s">
        <v>2476</v>
      </c>
      <c r="M918" s="14">
        <v>4057962057517</v>
      </c>
      <c r="N918" s="13">
        <v>17.95</v>
      </c>
      <c r="O918" s="13" t="s">
        <v>28</v>
      </c>
      <c r="P918" s="13">
        <v>9.8000000000000004E-2</v>
      </c>
      <c r="Q918" s="84" t="s">
        <v>2477</v>
      </c>
      <c r="R918" s="84" t="s">
        <v>1524</v>
      </c>
      <c r="S918" s="84" t="str">
        <f>IF(T918="", "", IFERROR(VLOOKUP(T918, colorList!A:B,2,FALSE),""))</f>
        <v>hamuszürke</v>
      </c>
      <c r="T918" s="84" t="str">
        <f t="shared" si="45"/>
        <v>aschgrau</v>
      </c>
    </row>
    <row r="919" spans="1:20" ht="60" customHeight="1" x14ac:dyDescent="0.25">
      <c r="A919" s="76" t="s">
        <v>2482</v>
      </c>
      <c r="B919" s="4" t="str">
        <f t="shared" si="46"/>
        <v>WB</v>
      </c>
      <c r="C919" s="4" t="str">
        <f t="shared" si="44"/>
        <v>WB</v>
      </c>
      <c r="D919" s="84" t="s">
        <v>242</v>
      </c>
      <c r="E919" s="76" t="s">
        <v>2472</v>
      </c>
      <c r="F919" s="76" t="s">
        <v>2483</v>
      </c>
      <c r="G919" s="76" t="s">
        <v>45</v>
      </c>
      <c r="H919" s="77" t="s">
        <v>24</v>
      </c>
      <c r="I919" s="13" t="s">
        <v>2474</v>
      </c>
      <c r="J919" s="76" t="s">
        <v>2475</v>
      </c>
      <c r="K919" s="76"/>
      <c r="L919" s="78" t="s">
        <v>2476</v>
      </c>
      <c r="M919" s="77">
        <v>4057962217027</v>
      </c>
      <c r="N919" s="76">
        <v>17.95</v>
      </c>
      <c r="O919" s="13" t="s">
        <v>28</v>
      </c>
      <c r="P919" s="76">
        <v>0.1</v>
      </c>
      <c r="Q919" s="84" t="s">
        <v>2477</v>
      </c>
      <c r="R919" s="84" t="s">
        <v>2484</v>
      </c>
      <c r="S919" s="84" t="str">
        <f>IF(T919="", "", IFERROR(VLOOKUP(T919, colorList!A:B,2,FALSE),""))</f>
        <v>burgundi vörös/ezüst</v>
      </c>
      <c r="T919" s="84" t="str">
        <f t="shared" si="45"/>
        <v>burgunderrot/silber</v>
      </c>
    </row>
    <row r="920" spans="1:20" ht="60" customHeight="1" x14ac:dyDescent="0.25">
      <c r="A920" s="17" t="s">
        <v>2485</v>
      </c>
      <c r="B920" s="4" t="str">
        <f t="shared" si="46"/>
        <v>WB</v>
      </c>
      <c r="C920" s="4" t="str">
        <f t="shared" si="44"/>
        <v>WB</v>
      </c>
      <c r="D920" s="84" t="s">
        <v>242</v>
      </c>
      <c r="E920" s="17" t="s">
        <v>2472</v>
      </c>
      <c r="F920" s="17" t="s">
        <v>2486</v>
      </c>
      <c r="G920" s="18" t="s">
        <v>45</v>
      </c>
      <c r="H920" s="19" t="s">
        <v>24</v>
      </c>
      <c r="I920" s="13" t="s">
        <v>2474</v>
      </c>
      <c r="J920" s="18" t="s">
        <v>2475</v>
      </c>
      <c r="K920" s="18"/>
      <c r="L920" s="6" t="s">
        <v>2476</v>
      </c>
      <c r="M920" s="19">
        <v>4057962227101</v>
      </c>
      <c r="N920" s="18">
        <v>17.95</v>
      </c>
      <c r="O920" s="13" t="s">
        <v>28</v>
      </c>
      <c r="P920" s="18">
        <v>6.5000000000000002E-2</v>
      </c>
      <c r="Q920" s="84" t="s">
        <v>2477</v>
      </c>
      <c r="R920" s="84" t="s">
        <v>1620</v>
      </c>
      <c r="S920" s="84" t="str">
        <f>IF(T920="", "", IFERROR(VLOOKUP(T920, colorList!A:B,2,FALSE),""))</f>
        <v>krétakék</v>
      </c>
      <c r="T920" s="84" t="str">
        <f t="shared" si="45"/>
        <v>kreideblau</v>
      </c>
    </row>
    <row r="921" spans="1:20" ht="60" customHeight="1" x14ac:dyDescent="0.25">
      <c r="A921" s="4" t="s">
        <v>2487</v>
      </c>
      <c r="B921" s="4" t="str">
        <f t="shared" si="46"/>
        <v>WB</v>
      </c>
      <c r="C921" s="4" t="str">
        <f t="shared" si="44"/>
        <v>WB</v>
      </c>
      <c r="D921" s="84" t="s">
        <v>242</v>
      </c>
      <c r="E921" s="4" t="s">
        <v>2472</v>
      </c>
      <c r="F921" s="4" t="s">
        <v>2488</v>
      </c>
      <c r="G921" s="15" t="s">
        <v>45</v>
      </c>
      <c r="H921" s="16" t="s">
        <v>24</v>
      </c>
      <c r="I921" s="13" t="s">
        <v>2474</v>
      </c>
      <c r="J921" s="15" t="s">
        <v>2475</v>
      </c>
      <c r="K921" s="15"/>
      <c r="L921" s="6" t="s">
        <v>2476</v>
      </c>
      <c r="M921" s="16">
        <v>4057962067134</v>
      </c>
      <c r="N921" s="15">
        <v>17.95</v>
      </c>
      <c r="O921" s="13" t="s">
        <v>28</v>
      </c>
      <c r="P921" s="15">
        <v>9.8000000000000004E-2</v>
      </c>
      <c r="Q921" s="84" t="s">
        <v>2477</v>
      </c>
      <c r="R921" s="84" t="s">
        <v>373</v>
      </c>
      <c r="S921" s="84" t="str">
        <f>IF(T921="", "", IFERROR(VLOOKUP(T921, colorList!A:B,2,FALSE),""))</f>
        <v>éjkék</v>
      </c>
      <c r="T921" s="84" t="str">
        <f t="shared" si="45"/>
        <v>nachtblau</v>
      </c>
    </row>
    <row r="922" spans="1:20" ht="60" customHeight="1" x14ac:dyDescent="0.25">
      <c r="A922" s="3" t="s">
        <v>2489</v>
      </c>
      <c r="B922" s="4" t="str">
        <f t="shared" si="46"/>
        <v>WB</v>
      </c>
      <c r="C922" s="4" t="str">
        <f t="shared" si="44"/>
        <v>WB</v>
      </c>
      <c r="D922" s="84" t="s">
        <v>242</v>
      </c>
      <c r="E922" s="3" t="s">
        <v>2472</v>
      </c>
      <c r="F922" s="3" t="s">
        <v>2490</v>
      </c>
      <c r="G922" s="13" t="s">
        <v>45</v>
      </c>
      <c r="H922" s="14" t="s">
        <v>24</v>
      </c>
      <c r="I922" s="13" t="s">
        <v>2474</v>
      </c>
      <c r="J922" s="13" t="s">
        <v>2475</v>
      </c>
      <c r="K922" s="13"/>
      <c r="L922" s="5" t="s">
        <v>2476</v>
      </c>
      <c r="M922" s="14">
        <v>4057962180857</v>
      </c>
      <c r="N922" s="13">
        <v>17.95</v>
      </c>
      <c r="O922" s="13" t="s">
        <v>28</v>
      </c>
      <c r="P922" s="13">
        <v>9.8000000000000004E-2</v>
      </c>
      <c r="Q922" s="84" t="s">
        <v>2477</v>
      </c>
      <c r="R922" s="84" t="s">
        <v>250</v>
      </c>
      <c r="S922" s="84" t="str">
        <f>IF(T922="", "", IFERROR(VLOOKUP(T922, colorList!A:B,2,FALSE),""))</f>
        <v>fenyő zöld</v>
      </c>
      <c r="T922" s="84" t="str">
        <f t="shared" si="45"/>
        <v>tannengrün</v>
      </c>
    </row>
    <row r="923" spans="1:20" ht="60" customHeight="1" x14ac:dyDescent="0.25">
      <c r="A923" s="3" t="s">
        <v>2491</v>
      </c>
      <c r="B923" s="4" t="str">
        <f t="shared" si="46"/>
        <v>WB</v>
      </c>
      <c r="C923" s="4" t="str">
        <f t="shared" si="44"/>
        <v>WB</v>
      </c>
      <c r="D923" s="84" t="s">
        <v>242</v>
      </c>
      <c r="E923" s="3" t="s">
        <v>2492</v>
      </c>
      <c r="F923" s="3" t="s">
        <v>2493</v>
      </c>
      <c r="G923" s="13" t="s">
        <v>45</v>
      </c>
      <c r="H923" s="14" t="s">
        <v>24</v>
      </c>
      <c r="I923" s="13" t="s">
        <v>2474</v>
      </c>
      <c r="J923" s="13" t="s">
        <v>2475</v>
      </c>
      <c r="K923" s="13"/>
      <c r="L923" s="5" t="s">
        <v>2494</v>
      </c>
      <c r="M923" s="14">
        <v>4057962041288</v>
      </c>
      <c r="N923" s="13">
        <v>19.95</v>
      </c>
      <c r="O923" s="13" t="s">
        <v>28</v>
      </c>
      <c r="P923" s="13">
        <v>0.21</v>
      </c>
      <c r="Q923" s="84" t="s">
        <v>2495</v>
      </c>
      <c r="R923" s="84" t="s">
        <v>373</v>
      </c>
      <c r="S923" s="84" t="str">
        <f>IF(T923="", "", IFERROR(VLOOKUP(T923, colorList!A:B,2,FALSE),""))</f>
        <v>éjkék</v>
      </c>
      <c r="T923" s="84" t="str">
        <f t="shared" si="45"/>
        <v>nachtblau</v>
      </c>
    </row>
    <row r="924" spans="1:20" ht="60" customHeight="1" x14ac:dyDescent="0.25">
      <c r="A924" s="4" t="s">
        <v>2496</v>
      </c>
      <c r="B924" s="4" t="str">
        <f t="shared" si="46"/>
        <v>WB</v>
      </c>
      <c r="C924" s="4" t="str">
        <f t="shared" si="44"/>
        <v>WB</v>
      </c>
      <c r="D924" s="84" t="s">
        <v>242</v>
      </c>
      <c r="E924" s="4" t="s">
        <v>2492</v>
      </c>
      <c r="F924" s="4" t="s">
        <v>2497</v>
      </c>
      <c r="G924" s="15" t="s">
        <v>45</v>
      </c>
      <c r="H924" s="16" t="s">
        <v>24</v>
      </c>
      <c r="I924" s="13" t="s">
        <v>2474</v>
      </c>
      <c r="J924" s="15" t="s">
        <v>2475</v>
      </c>
      <c r="K924" s="15"/>
      <c r="L924" s="6" t="s">
        <v>2494</v>
      </c>
      <c r="M924" s="16">
        <v>4057962041271</v>
      </c>
      <c r="N924" s="15">
        <v>19.95</v>
      </c>
      <c r="O924" s="13" t="s">
        <v>28</v>
      </c>
      <c r="P924" s="15">
        <v>0.21</v>
      </c>
      <c r="Q924" s="84" t="s">
        <v>2495</v>
      </c>
      <c r="R924" s="84" t="s">
        <v>149</v>
      </c>
      <c r="S924" s="84" t="str">
        <f>IF(T924="", "", IFERROR(VLOOKUP(T924, colorList!A:B,2,FALSE),""))</f>
        <v>fekete</v>
      </c>
      <c r="T924" s="84" t="str">
        <f t="shared" si="45"/>
        <v>schwarz</v>
      </c>
    </row>
    <row r="925" spans="1:20" ht="60" customHeight="1" x14ac:dyDescent="0.25">
      <c r="A925" s="21" t="s">
        <v>2498</v>
      </c>
      <c r="B925" s="4" t="str">
        <f t="shared" si="46"/>
        <v>VB</v>
      </c>
      <c r="C925" s="4" t="str">
        <f t="shared" si="44"/>
        <v>VB</v>
      </c>
      <c r="D925" s="84" t="s">
        <v>230</v>
      </c>
      <c r="E925" s="21" t="s">
        <v>2499</v>
      </c>
      <c r="F925" s="21" t="s">
        <v>2500</v>
      </c>
      <c r="G925" s="20" t="s">
        <v>45</v>
      </c>
      <c r="H925" s="22" t="s">
        <v>24</v>
      </c>
      <c r="I925" s="13" t="s">
        <v>2474</v>
      </c>
      <c r="J925" s="20" t="s">
        <v>2475</v>
      </c>
      <c r="K925" s="20"/>
      <c r="L925" s="35" t="s">
        <v>2501</v>
      </c>
      <c r="M925" s="22">
        <v>4057962184091</v>
      </c>
      <c r="N925" s="20">
        <v>17.95</v>
      </c>
      <c r="O925" s="13" t="s">
        <v>28</v>
      </c>
      <c r="P925" s="20">
        <v>0.14399999999999999</v>
      </c>
      <c r="Q925" s="84" t="s">
        <v>2502</v>
      </c>
      <c r="R925" s="84" t="s">
        <v>1588</v>
      </c>
      <c r="S925" s="84" t="str">
        <f>IF(T925="", "", IFERROR(VLOOKUP(T925, colorList!A:B,2,FALSE),""))</f>
        <v>éjkék/rózsa arany</v>
      </c>
      <c r="T925" s="84" t="str">
        <f t="shared" si="45"/>
        <v>nachtblau/roségold</v>
      </c>
    </row>
    <row r="926" spans="1:20" ht="60" customHeight="1" x14ac:dyDescent="0.25">
      <c r="A926" s="21" t="s">
        <v>2503</v>
      </c>
      <c r="B926" s="4" t="str">
        <f t="shared" si="46"/>
        <v>VB</v>
      </c>
      <c r="C926" s="4" t="str">
        <f t="shared" si="44"/>
        <v>VB</v>
      </c>
      <c r="D926" s="84" t="s">
        <v>230</v>
      </c>
      <c r="E926" s="21" t="s">
        <v>2499</v>
      </c>
      <c r="F926" s="21" t="s">
        <v>2504</v>
      </c>
      <c r="G926" s="20" t="s">
        <v>45</v>
      </c>
      <c r="H926" s="22" t="s">
        <v>24</v>
      </c>
      <c r="I926" s="13" t="s">
        <v>2474</v>
      </c>
      <c r="J926" s="20" t="s">
        <v>2475</v>
      </c>
      <c r="K926" s="20"/>
      <c r="L926" s="35" t="s">
        <v>2501</v>
      </c>
      <c r="M926" s="22">
        <v>4057962217188</v>
      </c>
      <c r="N926" s="20">
        <v>17.95</v>
      </c>
      <c r="O926" s="13" t="s">
        <v>28</v>
      </c>
      <c r="P926" s="20">
        <v>0.1</v>
      </c>
      <c r="Q926" s="84" t="s">
        <v>2502</v>
      </c>
      <c r="R926" s="84" t="s">
        <v>1591</v>
      </c>
      <c r="S926" s="84" t="str">
        <f>IF(T926="", "", IFERROR(VLOOKUP(T926, colorList!A:B,2,FALSE),""))</f>
        <v>fekete/rózsa arany</v>
      </c>
      <c r="T926" s="84" t="str">
        <f t="shared" si="45"/>
        <v>schwarz/roségold old</v>
      </c>
    </row>
    <row r="927" spans="1:20" ht="60" customHeight="1" x14ac:dyDescent="0.25">
      <c r="A927" s="21" t="s">
        <v>2505</v>
      </c>
      <c r="B927" s="4" t="str">
        <f t="shared" si="46"/>
        <v>WB</v>
      </c>
      <c r="C927" s="4" t="str">
        <f t="shared" si="44"/>
        <v>WB</v>
      </c>
      <c r="D927" s="84" t="s">
        <v>242</v>
      </c>
      <c r="E927" s="21" t="s">
        <v>2499</v>
      </c>
      <c r="F927" s="21" t="s">
        <v>2506</v>
      </c>
      <c r="G927" s="20" t="s">
        <v>45</v>
      </c>
      <c r="H927" s="22" t="s">
        <v>24</v>
      </c>
      <c r="I927" s="13" t="s">
        <v>2474</v>
      </c>
      <c r="J927" s="20" t="s">
        <v>2475</v>
      </c>
      <c r="K927" s="20"/>
      <c r="L927" s="35" t="s">
        <v>2501</v>
      </c>
      <c r="M927" s="22">
        <v>4057962184107</v>
      </c>
      <c r="N927" s="20">
        <v>17.95</v>
      </c>
      <c r="O927" s="13" t="s">
        <v>28</v>
      </c>
      <c r="P927" s="20">
        <v>0.14399999999999999</v>
      </c>
      <c r="Q927" s="84" t="s">
        <v>2502</v>
      </c>
      <c r="R927" s="84" t="s">
        <v>1588</v>
      </c>
      <c r="S927" s="84" t="str">
        <f>IF(T927="", "", IFERROR(VLOOKUP(T927, colorList!A:B,2,FALSE),""))</f>
        <v>éjkék/rózsa arany</v>
      </c>
      <c r="T927" s="84" t="str">
        <f t="shared" si="45"/>
        <v>nachtblau/roségold</v>
      </c>
    </row>
    <row r="928" spans="1:20" ht="60" customHeight="1" x14ac:dyDescent="0.25">
      <c r="A928" s="21" t="s">
        <v>2507</v>
      </c>
      <c r="B928" s="4" t="str">
        <f t="shared" si="46"/>
        <v>WB</v>
      </c>
      <c r="C928" s="4" t="str">
        <f t="shared" si="44"/>
        <v>WB</v>
      </c>
      <c r="D928" s="84" t="s">
        <v>242</v>
      </c>
      <c r="E928" s="21" t="s">
        <v>2499</v>
      </c>
      <c r="F928" s="21" t="s">
        <v>2508</v>
      </c>
      <c r="G928" s="20" t="s">
        <v>45</v>
      </c>
      <c r="H928" s="22" t="s">
        <v>24</v>
      </c>
      <c r="I928" s="13" t="s">
        <v>2474</v>
      </c>
      <c r="J928" s="20" t="s">
        <v>2475</v>
      </c>
      <c r="K928" s="20"/>
      <c r="L928" s="35" t="s">
        <v>2501</v>
      </c>
      <c r="M928" s="22">
        <v>4057962217195</v>
      </c>
      <c r="N928" s="20">
        <v>17.95</v>
      </c>
      <c r="O928" s="13" t="s">
        <v>28</v>
      </c>
      <c r="P928" s="20">
        <v>0.1</v>
      </c>
      <c r="Q928" s="84" t="s">
        <v>2502</v>
      </c>
      <c r="R928" s="84" t="s">
        <v>1591</v>
      </c>
      <c r="S928" s="84" t="str">
        <f>IF(T928="", "", IFERROR(VLOOKUP(T928, colorList!A:B,2,FALSE),""))</f>
        <v>fekete/rózsa arany</v>
      </c>
      <c r="T928" s="84" t="str">
        <f t="shared" si="45"/>
        <v>schwarz/roségold old</v>
      </c>
    </row>
    <row r="929" spans="1:20" ht="60" customHeight="1" x14ac:dyDescent="0.25">
      <c r="A929" s="4" t="s">
        <v>2509</v>
      </c>
      <c r="B929" s="4" t="str">
        <f t="shared" si="46"/>
        <v>WB</v>
      </c>
      <c r="C929" s="4" t="str">
        <f t="shared" si="44"/>
        <v>WB</v>
      </c>
      <c r="D929" s="84" t="s">
        <v>242</v>
      </c>
      <c r="E929" s="4" t="s">
        <v>2510</v>
      </c>
      <c r="F929" s="4" t="s">
        <v>2511</v>
      </c>
      <c r="G929" s="15" t="s">
        <v>45</v>
      </c>
      <c r="H929" s="16" t="s">
        <v>24</v>
      </c>
      <c r="I929" s="13" t="s">
        <v>2474</v>
      </c>
      <c r="J929" s="15" t="s">
        <v>2475</v>
      </c>
      <c r="K929" s="15"/>
      <c r="L929" s="6" t="s">
        <v>2512</v>
      </c>
      <c r="M929" s="16">
        <v>4057962227057</v>
      </c>
      <c r="N929" s="15">
        <v>29.95</v>
      </c>
      <c r="O929" s="13" t="s">
        <v>28</v>
      </c>
      <c r="P929" s="15">
        <v>0.32800000000000001</v>
      </c>
      <c r="Q929" s="84" t="s">
        <v>2513</v>
      </c>
      <c r="R929" s="84" t="s">
        <v>1620</v>
      </c>
      <c r="S929" s="84" t="str">
        <f>IF(T929="", "", IFERROR(VLOOKUP(T929, colorList!A:B,2,FALSE),""))</f>
        <v>krétakék</v>
      </c>
      <c r="T929" s="84" t="str">
        <f t="shared" si="45"/>
        <v>kreideblau</v>
      </c>
    </row>
    <row r="930" spans="1:20" ht="60" customHeight="1" x14ac:dyDescent="0.25">
      <c r="A930" s="3" t="s">
        <v>2514</v>
      </c>
      <c r="B930" s="4" t="str">
        <f t="shared" si="46"/>
        <v>VB</v>
      </c>
      <c r="C930" s="4" t="str">
        <f t="shared" si="44"/>
        <v>VB</v>
      </c>
      <c r="D930" s="84" t="s">
        <v>230</v>
      </c>
      <c r="E930" s="3" t="s">
        <v>2515</v>
      </c>
      <c r="F930" s="3" t="s">
        <v>2516</v>
      </c>
      <c r="G930" s="13" t="s">
        <v>45</v>
      </c>
      <c r="H930" s="14" t="s">
        <v>24</v>
      </c>
      <c r="I930" s="13" t="s">
        <v>2474</v>
      </c>
      <c r="J930" s="13" t="s">
        <v>2475</v>
      </c>
      <c r="K930" s="13"/>
      <c r="L930" s="5" t="s">
        <v>2517</v>
      </c>
      <c r="M930" s="14">
        <v>4057962206823</v>
      </c>
      <c r="N930" s="13">
        <v>17.95</v>
      </c>
      <c r="O930" s="13" t="s">
        <v>28</v>
      </c>
      <c r="P930" s="13">
        <v>0.214</v>
      </c>
      <c r="Q930" s="84" t="s">
        <v>2518</v>
      </c>
      <c r="R930" s="84" t="s">
        <v>373</v>
      </c>
      <c r="S930" s="84" t="str">
        <f>IF(T930="", "", IFERROR(VLOOKUP(T930, colorList!A:B,2,FALSE),""))</f>
        <v>éjkék</v>
      </c>
      <c r="T930" s="84" t="str">
        <f t="shared" si="45"/>
        <v>nachtblau</v>
      </c>
    </row>
    <row r="931" spans="1:20" ht="60" customHeight="1" x14ac:dyDescent="0.25">
      <c r="A931" s="4" t="s">
        <v>2519</v>
      </c>
      <c r="B931" s="4" t="str">
        <f t="shared" si="46"/>
        <v>WB</v>
      </c>
      <c r="C931" s="4" t="str">
        <f t="shared" si="44"/>
        <v>WB</v>
      </c>
      <c r="D931" s="84" t="s">
        <v>242</v>
      </c>
      <c r="E931" s="4" t="s">
        <v>2515</v>
      </c>
      <c r="F931" s="4" t="s">
        <v>2520</v>
      </c>
      <c r="G931" s="15" t="s">
        <v>45</v>
      </c>
      <c r="H931" s="16" t="s">
        <v>24</v>
      </c>
      <c r="I931" s="13" t="s">
        <v>2474</v>
      </c>
      <c r="J931" s="15" t="s">
        <v>2475</v>
      </c>
      <c r="K931" s="15"/>
      <c r="L931" s="6" t="s">
        <v>2517</v>
      </c>
      <c r="M931" s="16">
        <v>4057962206830</v>
      </c>
      <c r="N931" s="15">
        <v>17.95</v>
      </c>
      <c r="O931" s="13" t="s">
        <v>28</v>
      </c>
      <c r="P931" s="15">
        <v>0.214</v>
      </c>
      <c r="Q931" s="84" t="s">
        <v>2518</v>
      </c>
      <c r="R931" s="84" t="s">
        <v>373</v>
      </c>
      <c r="S931" s="84" t="str">
        <f>IF(T931="", "", IFERROR(VLOOKUP(T931, colorList!A:B,2,FALSE),""))</f>
        <v>éjkék</v>
      </c>
      <c r="T931" s="84" t="str">
        <f t="shared" ref="T931:T962" si="47">IF(R931 = "", "", TRIM(R931))</f>
        <v>nachtblau</v>
      </c>
    </row>
    <row r="932" spans="1:20" ht="60" customHeight="1" x14ac:dyDescent="0.25">
      <c r="A932" s="4" t="s">
        <v>2521</v>
      </c>
      <c r="B932" s="4" t="str">
        <f t="shared" si="46"/>
        <v>WB</v>
      </c>
      <c r="C932" s="4" t="str">
        <f t="shared" si="44"/>
        <v>WB</v>
      </c>
      <c r="D932" s="84" t="s">
        <v>242</v>
      </c>
      <c r="E932" s="4" t="s">
        <v>2515</v>
      </c>
      <c r="F932" s="4" t="s">
        <v>2522</v>
      </c>
      <c r="G932" s="15" t="s">
        <v>45</v>
      </c>
      <c r="H932" s="16" t="s">
        <v>24</v>
      </c>
      <c r="I932" s="13" t="s">
        <v>2474</v>
      </c>
      <c r="J932" s="15" t="s">
        <v>2475</v>
      </c>
      <c r="K932" s="15"/>
      <c r="L932" s="6" t="s">
        <v>2517</v>
      </c>
      <c r="M932" s="16">
        <v>4057962227545</v>
      </c>
      <c r="N932" s="15">
        <v>17.95</v>
      </c>
      <c r="O932" s="13" t="s">
        <v>28</v>
      </c>
      <c r="P932" s="15">
        <v>0.218</v>
      </c>
      <c r="Q932" s="84" t="s">
        <v>2518</v>
      </c>
      <c r="R932" s="84" t="s">
        <v>2523</v>
      </c>
      <c r="S932" s="84" t="str">
        <f>IF(T932="", "", IFERROR(VLOOKUP(T932, colorList!A:B,2,FALSE),""))</f>
        <v/>
      </c>
      <c r="T932" s="84" t="str">
        <f t="shared" si="47"/>
        <v>alpenlbau</v>
      </c>
    </row>
    <row r="933" spans="1:20" ht="60" customHeight="1" x14ac:dyDescent="0.25">
      <c r="A933" s="3" t="s">
        <v>2524</v>
      </c>
      <c r="B933" s="4" t="str">
        <f t="shared" si="46"/>
        <v>WB</v>
      </c>
      <c r="C933" s="4" t="str">
        <f t="shared" si="44"/>
        <v>WB</v>
      </c>
      <c r="D933" s="84" t="s">
        <v>242</v>
      </c>
      <c r="E933" s="3" t="s">
        <v>2515</v>
      </c>
      <c r="F933" s="3" t="s">
        <v>2525</v>
      </c>
      <c r="G933" s="13" t="s">
        <v>45</v>
      </c>
      <c r="H933" s="14" t="s">
        <v>24</v>
      </c>
      <c r="I933" s="13" t="s">
        <v>2474</v>
      </c>
      <c r="J933" s="13" t="s">
        <v>2475</v>
      </c>
      <c r="K933" s="13"/>
      <c r="L933" s="5" t="s">
        <v>2517</v>
      </c>
      <c r="M933" s="14">
        <v>4057962227552</v>
      </c>
      <c r="N933" s="13">
        <v>17.95</v>
      </c>
      <c r="O933" s="13" t="s">
        <v>28</v>
      </c>
      <c r="P933" s="13">
        <v>0.218</v>
      </c>
      <c r="Q933" s="84" t="s">
        <v>2518</v>
      </c>
      <c r="R933" s="84" t="s">
        <v>1648</v>
      </c>
      <c r="S933" s="84" t="str">
        <f>IF(T933="", "", IFERROR(VLOOKUP(T933, colorList!A:B,2,FALSE),""))</f>
        <v>hibiszkusz</v>
      </c>
      <c r="T933" s="84" t="str">
        <f t="shared" si="47"/>
        <v>hibiskus</v>
      </c>
    </row>
    <row r="934" spans="1:20" ht="60" customHeight="1" x14ac:dyDescent="0.25">
      <c r="A934" s="4" t="s">
        <v>2526</v>
      </c>
      <c r="B934" s="4" t="str">
        <f t="shared" si="46"/>
        <v>PON</v>
      </c>
      <c r="C934" s="4" t="str">
        <f t="shared" si="44"/>
        <v>PON</v>
      </c>
      <c r="D934" s="84" t="s">
        <v>1924</v>
      </c>
      <c r="E934" s="4" t="s">
        <v>2527</v>
      </c>
      <c r="F934" s="4" t="s">
        <v>2528</v>
      </c>
      <c r="G934" s="15" t="s">
        <v>45</v>
      </c>
      <c r="H934" s="16" t="s">
        <v>24</v>
      </c>
      <c r="I934" s="13" t="s">
        <v>2474</v>
      </c>
      <c r="J934" s="15" t="s">
        <v>2475</v>
      </c>
      <c r="K934" s="15"/>
      <c r="L934" s="6" t="s">
        <v>2529</v>
      </c>
      <c r="M934" s="16">
        <v>4057962213142</v>
      </c>
      <c r="N934" s="15">
        <v>14.95</v>
      </c>
      <c r="O934" s="13" t="s">
        <v>28</v>
      </c>
      <c r="P934" s="15">
        <v>0.1</v>
      </c>
      <c r="Q934" s="84" t="s">
        <v>2530</v>
      </c>
      <c r="R934" s="84" t="s">
        <v>226</v>
      </c>
      <c r="S934" s="84" t="str">
        <f>IF(T934="", "", IFERROR(VLOOKUP(T934, colorList!A:B,2,FALSE),""))</f>
        <v>fehér</v>
      </c>
      <c r="T934" s="84" t="str">
        <f t="shared" si="47"/>
        <v>weiß</v>
      </c>
    </row>
    <row r="935" spans="1:20" ht="60" customHeight="1" x14ac:dyDescent="0.25">
      <c r="A935" s="3" t="s">
        <v>2531</v>
      </c>
      <c r="B935" s="4" t="str">
        <f t="shared" si="46"/>
        <v>PON</v>
      </c>
      <c r="C935" s="4" t="str">
        <f t="shared" si="44"/>
        <v>PON</v>
      </c>
      <c r="D935" s="84" t="s">
        <v>1924</v>
      </c>
      <c r="E935" s="3" t="s">
        <v>2527</v>
      </c>
      <c r="F935" s="3" t="s">
        <v>2532</v>
      </c>
      <c r="G935" s="13" t="s">
        <v>45</v>
      </c>
      <c r="H935" s="14" t="s">
        <v>24</v>
      </c>
      <c r="I935" s="13" t="s">
        <v>2474</v>
      </c>
      <c r="J935" s="13" t="s">
        <v>2475</v>
      </c>
      <c r="K935" s="13"/>
      <c r="L935" s="5" t="s">
        <v>2529</v>
      </c>
      <c r="M935" s="14">
        <v>4057962213135</v>
      </c>
      <c r="N935" s="13">
        <v>14.95</v>
      </c>
      <c r="O935" s="13" t="s">
        <v>28</v>
      </c>
      <c r="P935" s="13">
        <v>0.1</v>
      </c>
      <c r="Q935" s="84" t="s">
        <v>2530</v>
      </c>
      <c r="R935" s="84" t="s">
        <v>149</v>
      </c>
      <c r="S935" s="84" t="str">
        <f>IF(T935="", "", IFERROR(VLOOKUP(T935, colorList!A:B,2,FALSE),""))</f>
        <v>fekete</v>
      </c>
      <c r="T935" s="84" t="str">
        <f t="shared" si="47"/>
        <v>schwarz</v>
      </c>
    </row>
    <row r="936" spans="1:20" ht="60" customHeight="1" x14ac:dyDescent="0.25">
      <c r="A936" s="3" t="s">
        <v>2533</v>
      </c>
      <c r="B936" s="4" t="str">
        <f t="shared" si="46"/>
        <v>VB</v>
      </c>
      <c r="C936" s="4" t="str">
        <f t="shared" si="44"/>
        <v>VB</v>
      </c>
      <c r="D936" s="84" t="s">
        <v>230</v>
      </c>
      <c r="E936" s="3" t="s">
        <v>2527</v>
      </c>
      <c r="F936" s="3" t="s">
        <v>2534</v>
      </c>
      <c r="G936" s="13" t="s">
        <v>45</v>
      </c>
      <c r="H936" s="14" t="s">
        <v>24</v>
      </c>
      <c r="I936" s="13" t="s">
        <v>2474</v>
      </c>
      <c r="J936" s="13" t="s">
        <v>2475</v>
      </c>
      <c r="K936" s="13"/>
      <c r="L936" s="5" t="s">
        <v>2529</v>
      </c>
      <c r="M936" s="14">
        <v>4057962213197</v>
      </c>
      <c r="N936" s="13">
        <v>14.95</v>
      </c>
      <c r="O936" s="13" t="s">
        <v>28</v>
      </c>
      <c r="P936" s="13">
        <v>0.1</v>
      </c>
      <c r="Q936" s="84" t="s">
        <v>2530</v>
      </c>
      <c r="R936" s="84" t="s">
        <v>373</v>
      </c>
      <c r="S936" s="84" t="str">
        <f>IF(T936="", "", IFERROR(VLOOKUP(T936, colorList!A:B,2,FALSE),""))</f>
        <v>éjkék</v>
      </c>
      <c r="T936" s="84" t="str">
        <f t="shared" si="47"/>
        <v>nachtblau</v>
      </c>
    </row>
    <row r="937" spans="1:20" ht="60" customHeight="1" x14ac:dyDescent="0.25">
      <c r="A937" s="3" t="s">
        <v>2535</v>
      </c>
      <c r="B937" s="4" t="str">
        <f t="shared" si="46"/>
        <v>VB</v>
      </c>
      <c r="C937" s="4" t="str">
        <f t="shared" si="44"/>
        <v>VB</v>
      </c>
      <c r="D937" s="84" t="s">
        <v>230</v>
      </c>
      <c r="E937" s="3" t="s">
        <v>2527</v>
      </c>
      <c r="F937" s="3" t="s">
        <v>2536</v>
      </c>
      <c r="G937" s="13" t="s">
        <v>45</v>
      </c>
      <c r="H937" s="14" t="s">
        <v>24</v>
      </c>
      <c r="I937" s="13" t="s">
        <v>2474</v>
      </c>
      <c r="J937" s="13" t="s">
        <v>2475</v>
      </c>
      <c r="K937" s="13"/>
      <c r="L937" s="5" t="s">
        <v>2529</v>
      </c>
      <c r="M937" s="14">
        <v>4057962213159</v>
      </c>
      <c r="N937" s="13">
        <v>14.95</v>
      </c>
      <c r="O937" s="13" t="s">
        <v>28</v>
      </c>
      <c r="P937" s="13">
        <v>6.7000000000000004E-2</v>
      </c>
      <c r="Q937" s="84" t="s">
        <v>2530</v>
      </c>
      <c r="R937" s="84" t="s">
        <v>226</v>
      </c>
      <c r="S937" s="84" t="str">
        <f>IF(T937="", "", IFERROR(VLOOKUP(T937, colorList!A:B,2,FALSE),""))</f>
        <v>fehér</v>
      </c>
      <c r="T937" s="84" t="str">
        <f t="shared" si="47"/>
        <v>weiß</v>
      </c>
    </row>
    <row r="938" spans="1:20" ht="60" customHeight="1" x14ac:dyDescent="0.25">
      <c r="A938" s="4" t="s">
        <v>2537</v>
      </c>
      <c r="B938" s="4" t="str">
        <f t="shared" si="46"/>
        <v>VB</v>
      </c>
      <c r="C938" s="4" t="str">
        <f t="shared" si="44"/>
        <v>VB</v>
      </c>
      <c r="D938" s="84" t="s">
        <v>230</v>
      </c>
      <c r="E938" s="4" t="s">
        <v>2527</v>
      </c>
      <c r="F938" s="4" t="s">
        <v>2538</v>
      </c>
      <c r="G938" s="15" t="s">
        <v>45</v>
      </c>
      <c r="H938" s="16" t="s">
        <v>24</v>
      </c>
      <c r="I938" s="13" t="s">
        <v>2474</v>
      </c>
      <c r="J938" s="15" t="s">
        <v>2475</v>
      </c>
      <c r="K938" s="15"/>
      <c r="L938" s="6" t="s">
        <v>2529</v>
      </c>
      <c r="M938" s="16">
        <v>4057962213111</v>
      </c>
      <c r="N938" s="15">
        <v>14.95</v>
      </c>
      <c r="O938" s="13" t="s">
        <v>28</v>
      </c>
      <c r="P938" s="15">
        <v>6.7000000000000004E-2</v>
      </c>
      <c r="Q938" s="84" t="s">
        <v>2530</v>
      </c>
      <c r="R938" s="84" t="s">
        <v>149</v>
      </c>
      <c r="S938" s="84" t="str">
        <f>IF(T938="", "", IFERROR(VLOOKUP(T938, colorList!A:B,2,FALSE),""))</f>
        <v>fekete</v>
      </c>
      <c r="T938" s="84" t="str">
        <f t="shared" si="47"/>
        <v>schwarz</v>
      </c>
    </row>
    <row r="939" spans="1:20" ht="60" customHeight="1" x14ac:dyDescent="0.25">
      <c r="A939" s="4" t="s">
        <v>2539</v>
      </c>
      <c r="B939" s="4" t="str">
        <f t="shared" si="46"/>
        <v>WB</v>
      </c>
      <c r="C939" s="4" t="str">
        <f t="shared" si="44"/>
        <v>WB</v>
      </c>
      <c r="D939" s="84" t="s">
        <v>242</v>
      </c>
      <c r="E939" s="4" t="s">
        <v>2527</v>
      </c>
      <c r="F939" s="4" t="s">
        <v>2540</v>
      </c>
      <c r="G939" s="15" t="s">
        <v>45</v>
      </c>
      <c r="H939" s="16" t="s">
        <v>24</v>
      </c>
      <c r="I939" s="13" t="s">
        <v>2474</v>
      </c>
      <c r="J939" s="15" t="s">
        <v>2475</v>
      </c>
      <c r="K939" s="15"/>
      <c r="L939" s="6" t="s">
        <v>2529</v>
      </c>
      <c r="M939" s="16">
        <v>4057962213203</v>
      </c>
      <c r="N939" s="15">
        <v>14.95</v>
      </c>
      <c r="O939" s="13" t="s">
        <v>28</v>
      </c>
      <c r="P939" s="15">
        <v>0.1</v>
      </c>
      <c r="Q939" s="84" t="s">
        <v>2530</v>
      </c>
      <c r="R939" s="84" t="s">
        <v>373</v>
      </c>
      <c r="S939" s="84" t="str">
        <f>IF(T939="", "", IFERROR(VLOOKUP(T939, colorList!A:B,2,FALSE),""))</f>
        <v>éjkék</v>
      </c>
      <c r="T939" s="84" t="str">
        <f t="shared" si="47"/>
        <v>nachtblau</v>
      </c>
    </row>
    <row r="940" spans="1:20" ht="60" customHeight="1" x14ac:dyDescent="0.25">
      <c r="A940" s="4" t="s">
        <v>2541</v>
      </c>
      <c r="B940" s="4" t="str">
        <f t="shared" si="46"/>
        <v>WB</v>
      </c>
      <c r="C940" s="4" t="str">
        <f t="shared" si="44"/>
        <v>WB</v>
      </c>
      <c r="D940" s="84" t="s">
        <v>242</v>
      </c>
      <c r="E940" s="4" t="s">
        <v>2527</v>
      </c>
      <c r="F940" s="4" t="s">
        <v>2542</v>
      </c>
      <c r="G940" s="15" t="s">
        <v>45</v>
      </c>
      <c r="H940" s="16" t="s">
        <v>24</v>
      </c>
      <c r="I940" s="13" t="s">
        <v>2474</v>
      </c>
      <c r="J940" s="15" t="s">
        <v>2475</v>
      </c>
      <c r="K940" s="15"/>
      <c r="L940" s="6" t="s">
        <v>2529</v>
      </c>
      <c r="M940" s="16">
        <v>4057962213166</v>
      </c>
      <c r="N940" s="15">
        <v>14.95</v>
      </c>
      <c r="O940" s="13" t="s">
        <v>28</v>
      </c>
      <c r="P940" s="15">
        <v>0.1</v>
      </c>
      <c r="Q940" s="84" t="s">
        <v>2530</v>
      </c>
      <c r="R940" s="84" t="s">
        <v>226</v>
      </c>
      <c r="S940" s="84" t="str">
        <f>IF(T940="", "", IFERROR(VLOOKUP(T940, colorList!A:B,2,FALSE),""))</f>
        <v>fehér</v>
      </c>
      <c r="T940" s="84" t="str">
        <f t="shared" si="47"/>
        <v>weiß</v>
      </c>
    </row>
    <row r="941" spans="1:20" ht="60" customHeight="1" x14ac:dyDescent="0.25">
      <c r="A941" s="3" t="s">
        <v>2543</v>
      </c>
      <c r="B941" s="4" t="str">
        <f t="shared" si="46"/>
        <v>WB</v>
      </c>
      <c r="C941" s="4" t="str">
        <f t="shared" si="44"/>
        <v>WB</v>
      </c>
      <c r="D941" s="84" t="s">
        <v>242</v>
      </c>
      <c r="E941" s="3" t="s">
        <v>2527</v>
      </c>
      <c r="F941" s="3" t="s">
        <v>2544</v>
      </c>
      <c r="G941" s="13" t="s">
        <v>45</v>
      </c>
      <c r="H941" s="14" t="s">
        <v>24</v>
      </c>
      <c r="I941" s="13" t="s">
        <v>2474</v>
      </c>
      <c r="J941" s="13" t="s">
        <v>2475</v>
      </c>
      <c r="K941" s="13"/>
      <c r="L941" s="5" t="s">
        <v>2529</v>
      </c>
      <c r="M941" s="14">
        <v>4057962213128</v>
      </c>
      <c r="N941" s="13">
        <v>14.95</v>
      </c>
      <c r="O941" s="13" t="s">
        <v>28</v>
      </c>
      <c r="P941" s="13">
        <v>6.7000000000000004E-2</v>
      </c>
      <c r="Q941" s="84" t="s">
        <v>2530</v>
      </c>
      <c r="R941" s="84" t="s">
        <v>149</v>
      </c>
      <c r="S941" s="84" t="str">
        <f>IF(T941="", "", IFERROR(VLOOKUP(T941, colorList!A:B,2,FALSE),""))</f>
        <v>fekete</v>
      </c>
      <c r="T941" s="84" t="str">
        <f t="shared" si="47"/>
        <v>schwarz</v>
      </c>
    </row>
    <row r="942" spans="1:20" ht="60" customHeight="1" x14ac:dyDescent="0.25">
      <c r="A942" s="3" t="s">
        <v>2545</v>
      </c>
      <c r="B942" s="4" t="str">
        <f t="shared" si="46"/>
        <v>VB</v>
      </c>
      <c r="C942" s="4" t="str">
        <f t="shared" si="44"/>
        <v>VB</v>
      </c>
      <c r="D942" s="84" t="s">
        <v>230</v>
      </c>
      <c r="E942" s="3" t="s">
        <v>2527</v>
      </c>
      <c r="F942" s="3" t="s">
        <v>2546</v>
      </c>
      <c r="G942" s="13" t="s">
        <v>45</v>
      </c>
      <c r="H942" s="14" t="s">
        <v>24</v>
      </c>
      <c r="I942" s="13" t="s">
        <v>2474</v>
      </c>
      <c r="J942" s="13" t="s">
        <v>2475</v>
      </c>
      <c r="K942" s="13"/>
      <c r="L942" s="5" t="s">
        <v>2529</v>
      </c>
      <c r="M942" s="14">
        <v>4057962213234</v>
      </c>
      <c r="N942" s="13">
        <v>14.95</v>
      </c>
      <c r="O942" s="13" t="s">
        <v>28</v>
      </c>
      <c r="P942" s="13">
        <v>0.1</v>
      </c>
      <c r="Q942" s="84" t="s">
        <v>2530</v>
      </c>
      <c r="R942" s="84" t="s">
        <v>1546</v>
      </c>
      <c r="S942" s="84" t="str">
        <f>IF(T942="", "", IFERROR(VLOOKUP(T942, colorList!A:B,2,FALSE),""))</f>
        <v>szürke</v>
      </c>
      <c r="T942" s="84" t="str">
        <f t="shared" si="47"/>
        <v>grau</v>
      </c>
    </row>
    <row r="943" spans="1:20" ht="60" customHeight="1" x14ac:dyDescent="0.25">
      <c r="A943" s="4" t="s">
        <v>2547</v>
      </c>
      <c r="B943" s="4" t="str">
        <f t="shared" si="46"/>
        <v>WB</v>
      </c>
      <c r="C943" s="4" t="str">
        <f t="shared" si="44"/>
        <v>WB</v>
      </c>
      <c r="D943" s="84" t="s">
        <v>242</v>
      </c>
      <c r="E943" s="4" t="s">
        <v>2527</v>
      </c>
      <c r="F943" s="4" t="s">
        <v>2548</v>
      </c>
      <c r="G943" s="15" t="s">
        <v>45</v>
      </c>
      <c r="H943" s="16" t="s">
        <v>24</v>
      </c>
      <c r="I943" s="13" t="s">
        <v>2474</v>
      </c>
      <c r="J943" s="15" t="s">
        <v>2475</v>
      </c>
      <c r="K943" s="15"/>
      <c r="L943" s="6" t="s">
        <v>2529</v>
      </c>
      <c r="M943" s="16">
        <v>4057962213241</v>
      </c>
      <c r="N943" s="15">
        <v>14.95</v>
      </c>
      <c r="O943" s="13" t="s">
        <v>28</v>
      </c>
      <c r="P943" s="15">
        <v>0.1</v>
      </c>
      <c r="Q943" s="84" t="s">
        <v>2530</v>
      </c>
      <c r="R943" s="84" t="s">
        <v>1546</v>
      </c>
      <c r="S943" s="84" t="str">
        <f>IF(T943="", "", IFERROR(VLOOKUP(T943, colorList!A:B,2,FALSE),""))</f>
        <v>szürke</v>
      </c>
      <c r="T943" s="84" t="str">
        <f t="shared" si="47"/>
        <v>grau</v>
      </c>
    </row>
    <row r="944" spans="1:20" ht="60" customHeight="1" x14ac:dyDescent="0.25">
      <c r="A944" s="3" t="s">
        <v>2549</v>
      </c>
      <c r="B944" s="4" t="str">
        <f t="shared" si="46"/>
        <v>VB</v>
      </c>
      <c r="C944" s="4" t="str">
        <f t="shared" si="44"/>
        <v>VB</v>
      </c>
      <c r="D944" s="84" t="s">
        <v>230</v>
      </c>
      <c r="E944" s="3" t="s">
        <v>2527</v>
      </c>
      <c r="F944" s="3" t="s">
        <v>2550</v>
      </c>
      <c r="G944" s="13" t="s">
        <v>45</v>
      </c>
      <c r="H944" s="14" t="s">
        <v>24</v>
      </c>
      <c r="I944" s="13" t="s">
        <v>2474</v>
      </c>
      <c r="J944" s="13" t="s">
        <v>2475</v>
      </c>
      <c r="K944" s="13"/>
      <c r="L944" s="5" t="s">
        <v>2529</v>
      </c>
      <c r="M944" s="14">
        <v>4057962213173</v>
      </c>
      <c r="N944" s="13">
        <v>14.95</v>
      </c>
      <c r="O944" s="13" t="s">
        <v>28</v>
      </c>
      <c r="P944" s="13">
        <v>0.1</v>
      </c>
      <c r="Q944" s="84" t="s">
        <v>2530</v>
      </c>
      <c r="R944" s="84" t="s">
        <v>250</v>
      </c>
      <c r="S944" s="84" t="str">
        <f>IF(T944="", "", IFERROR(VLOOKUP(T944, colorList!A:B,2,FALSE),""))</f>
        <v>fenyő zöld</v>
      </c>
      <c r="T944" s="84" t="str">
        <f t="shared" si="47"/>
        <v>tannengrün</v>
      </c>
    </row>
    <row r="945" spans="1:20" ht="60" customHeight="1" x14ac:dyDescent="0.25">
      <c r="A945" s="4" t="s">
        <v>2551</v>
      </c>
      <c r="B945" s="4" t="str">
        <f t="shared" si="46"/>
        <v>WB</v>
      </c>
      <c r="C945" s="4" t="str">
        <f t="shared" si="44"/>
        <v>WB</v>
      </c>
      <c r="D945" s="84" t="s">
        <v>242</v>
      </c>
      <c r="E945" s="4" t="s">
        <v>2527</v>
      </c>
      <c r="F945" s="4" t="s">
        <v>2552</v>
      </c>
      <c r="G945" s="15" t="s">
        <v>45</v>
      </c>
      <c r="H945" s="16" t="s">
        <v>24</v>
      </c>
      <c r="I945" s="13" t="s">
        <v>2474</v>
      </c>
      <c r="J945" s="15" t="s">
        <v>2475</v>
      </c>
      <c r="K945" s="15"/>
      <c r="L945" s="6" t="s">
        <v>2529</v>
      </c>
      <c r="M945" s="16">
        <v>4057962213180</v>
      </c>
      <c r="N945" s="15">
        <v>14.95</v>
      </c>
      <c r="O945" s="13" t="s">
        <v>28</v>
      </c>
      <c r="P945" s="15">
        <v>0.1</v>
      </c>
      <c r="Q945" s="84" t="s">
        <v>2530</v>
      </c>
      <c r="R945" s="84" t="s">
        <v>250</v>
      </c>
      <c r="S945" s="84" t="str">
        <f>IF(T945="", "", IFERROR(VLOOKUP(T945, colorList!A:B,2,FALSE),""))</f>
        <v>fenyő zöld</v>
      </c>
      <c r="T945" s="84" t="str">
        <f t="shared" si="47"/>
        <v>tannengrün</v>
      </c>
    </row>
    <row r="946" spans="1:20" ht="60" customHeight="1" x14ac:dyDescent="0.25">
      <c r="A946" s="17" t="s">
        <v>2553</v>
      </c>
      <c r="B946" s="4" t="str">
        <f t="shared" si="46"/>
        <v>Pony</v>
      </c>
      <c r="C946" s="4" t="str">
        <f t="shared" si="44"/>
        <v>Pony</v>
      </c>
      <c r="D946" s="84" t="s">
        <v>215</v>
      </c>
      <c r="E946" s="17" t="s">
        <v>2554</v>
      </c>
      <c r="F946" s="17" t="s">
        <v>2555</v>
      </c>
      <c r="G946" s="18" t="s">
        <v>45</v>
      </c>
      <c r="H946" s="19" t="s">
        <v>24</v>
      </c>
      <c r="I946" s="13" t="s">
        <v>2474</v>
      </c>
      <c r="J946" s="18" t="s">
        <v>2475</v>
      </c>
      <c r="K946" s="18"/>
      <c r="L946" s="38" t="s">
        <v>2556</v>
      </c>
      <c r="M946" s="19">
        <v>4057962222021</v>
      </c>
      <c r="N946" s="18">
        <v>14.95</v>
      </c>
      <c r="O946" s="13" t="s">
        <v>28</v>
      </c>
      <c r="P946" s="18">
        <v>6.9000000000000006E-2</v>
      </c>
      <c r="Q946" s="84" t="s">
        <v>2557</v>
      </c>
      <c r="R946" s="84" t="s">
        <v>373</v>
      </c>
      <c r="S946" s="84" t="str">
        <f>IF(T946="", "", IFERROR(VLOOKUP(T946, colorList!A:B,2,FALSE),""))</f>
        <v>éjkék</v>
      </c>
      <c r="T946" s="84" t="str">
        <f t="shared" si="47"/>
        <v>nachtblau</v>
      </c>
    </row>
    <row r="947" spans="1:20" ht="60" customHeight="1" x14ac:dyDescent="0.25">
      <c r="A947" s="17" t="s">
        <v>2558</v>
      </c>
      <c r="B947" s="4" t="str">
        <f t="shared" si="46"/>
        <v>Shetty</v>
      </c>
      <c r="C947" s="4" t="str">
        <f t="shared" si="44"/>
        <v>Shetty</v>
      </c>
      <c r="D947" s="84" t="s">
        <v>2436</v>
      </c>
      <c r="E947" s="17" t="s">
        <v>2554</v>
      </c>
      <c r="F947" s="17" t="s">
        <v>2559</v>
      </c>
      <c r="G947" s="18" t="s">
        <v>45</v>
      </c>
      <c r="H947" s="19" t="s">
        <v>24</v>
      </c>
      <c r="I947" s="13" t="s">
        <v>2474</v>
      </c>
      <c r="J947" s="18" t="s">
        <v>2475</v>
      </c>
      <c r="K947" s="18"/>
      <c r="L947" s="38" t="s">
        <v>2556</v>
      </c>
      <c r="M947" s="19">
        <v>4057962222014</v>
      </c>
      <c r="N947" s="18">
        <v>14.95</v>
      </c>
      <c r="O947" s="13" t="s">
        <v>28</v>
      </c>
      <c r="P947" s="18">
        <v>6.9000000000000006E-2</v>
      </c>
      <c r="Q947" s="84" t="s">
        <v>2557</v>
      </c>
      <c r="R947" s="84" t="s">
        <v>373</v>
      </c>
      <c r="S947" s="84" t="str">
        <f>IF(T947="", "", IFERROR(VLOOKUP(T947, colorList!A:B,2,FALSE),""))</f>
        <v>éjkék</v>
      </c>
      <c r="T947" s="84" t="str">
        <f t="shared" si="47"/>
        <v>nachtblau</v>
      </c>
    </row>
    <row r="948" spans="1:20" ht="60" customHeight="1" x14ac:dyDescent="0.25">
      <c r="A948" s="17" t="s">
        <v>2560</v>
      </c>
      <c r="B948" s="4" t="str">
        <f t="shared" si="46"/>
        <v>VB</v>
      </c>
      <c r="C948" s="4" t="str">
        <f t="shared" si="44"/>
        <v>VB</v>
      </c>
      <c r="D948" s="84" t="s">
        <v>230</v>
      </c>
      <c r="E948" s="17" t="s">
        <v>2554</v>
      </c>
      <c r="F948" s="17" t="s">
        <v>2561</v>
      </c>
      <c r="G948" s="18" t="s">
        <v>45</v>
      </c>
      <c r="H948" s="19" t="s">
        <v>24</v>
      </c>
      <c r="I948" s="13" t="s">
        <v>2474</v>
      </c>
      <c r="J948" s="18" t="s">
        <v>2475</v>
      </c>
      <c r="K948" s="18"/>
      <c r="L948" s="38" t="s">
        <v>2556</v>
      </c>
      <c r="M948" s="19">
        <v>4057962222038</v>
      </c>
      <c r="N948" s="18">
        <v>14.95</v>
      </c>
      <c r="O948" s="13" t="s">
        <v>28</v>
      </c>
      <c r="P948" s="18">
        <v>6.9000000000000006E-2</v>
      </c>
      <c r="Q948" s="84" t="s">
        <v>2557</v>
      </c>
      <c r="R948" s="84" t="s">
        <v>373</v>
      </c>
      <c r="S948" s="84" t="str">
        <f>IF(T948="", "", IFERROR(VLOOKUP(T948, colorList!A:B,2,FALSE),""))</f>
        <v>éjkék</v>
      </c>
      <c r="T948" s="84" t="str">
        <f t="shared" si="47"/>
        <v>nachtblau</v>
      </c>
    </row>
    <row r="949" spans="1:20" ht="60" customHeight="1" x14ac:dyDescent="0.25">
      <c r="A949" s="17" t="s">
        <v>2562</v>
      </c>
      <c r="B949" s="4" t="str">
        <f t="shared" si="46"/>
        <v>WB</v>
      </c>
      <c r="C949" s="4" t="str">
        <f t="shared" si="44"/>
        <v>WB</v>
      </c>
      <c r="D949" s="84" t="s">
        <v>242</v>
      </c>
      <c r="E949" s="17" t="s">
        <v>2554</v>
      </c>
      <c r="F949" s="17" t="s">
        <v>2563</v>
      </c>
      <c r="G949" s="18" t="s">
        <v>45</v>
      </c>
      <c r="H949" s="19" t="s">
        <v>24</v>
      </c>
      <c r="I949" s="13" t="s">
        <v>2474</v>
      </c>
      <c r="J949" s="18" t="s">
        <v>2475</v>
      </c>
      <c r="K949" s="18"/>
      <c r="L949" s="38" t="s">
        <v>2556</v>
      </c>
      <c r="M949" s="19">
        <v>4057962222045</v>
      </c>
      <c r="N949" s="18">
        <v>14.95</v>
      </c>
      <c r="O949" s="13" t="s">
        <v>28</v>
      </c>
      <c r="P949" s="18">
        <v>6.9000000000000006E-2</v>
      </c>
      <c r="Q949" s="84" t="s">
        <v>2557</v>
      </c>
      <c r="R949" s="84" t="s">
        <v>373</v>
      </c>
      <c r="S949" s="84" t="str">
        <f>IF(T949="", "", IFERROR(VLOOKUP(T949, colorList!A:B,2,FALSE),""))</f>
        <v>éjkék</v>
      </c>
      <c r="T949" s="84" t="str">
        <f t="shared" si="47"/>
        <v>nachtblau</v>
      </c>
    </row>
    <row r="950" spans="1:20" ht="60" customHeight="1" x14ac:dyDescent="0.25">
      <c r="A950" s="21" t="s">
        <v>2564</v>
      </c>
      <c r="B950" s="4" t="str">
        <f t="shared" si="46"/>
        <v>WB</v>
      </c>
      <c r="C950" s="4" t="str">
        <f t="shared" si="44"/>
        <v>WB</v>
      </c>
      <c r="D950" s="84" t="s">
        <v>242</v>
      </c>
      <c r="E950" s="21" t="s">
        <v>2565</v>
      </c>
      <c r="F950" s="21" t="s">
        <v>2566</v>
      </c>
      <c r="G950" s="20" t="s">
        <v>45</v>
      </c>
      <c r="H950" s="22" t="s">
        <v>24</v>
      </c>
      <c r="I950" s="13" t="s">
        <v>2474</v>
      </c>
      <c r="J950" s="20" t="s">
        <v>2475</v>
      </c>
      <c r="K950" s="20"/>
      <c r="L950" s="10" t="s">
        <v>2567</v>
      </c>
      <c r="M950" s="22">
        <v>4057962227699</v>
      </c>
      <c r="N950" s="20">
        <v>24.95</v>
      </c>
      <c r="O950" s="13" t="s">
        <v>28</v>
      </c>
      <c r="P950" s="20">
        <v>0.10100000000000001</v>
      </c>
      <c r="Q950" s="84" t="s">
        <v>2568</v>
      </c>
      <c r="R950" s="84" t="s">
        <v>373</v>
      </c>
      <c r="S950" s="84" t="str">
        <f>IF(T950="", "", IFERROR(VLOOKUP(T950, colorList!A:B,2,FALSE),""))</f>
        <v>éjkék</v>
      </c>
      <c r="T950" s="84" t="str">
        <f t="shared" si="47"/>
        <v>nachtblau</v>
      </c>
    </row>
    <row r="951" spans="1:20" ht="60" customHeight="1" x14ac:dyDescent="0.25">
      <c r="A951" s="21" t="s">
        <v>2569</v>
      </c>
      <c r="B951" s="4" t="str">
        <f t="shared" si="46"/>
        <v>WB</v>
      </c>
      <c r="C951" s="4" t="str">
        <f t="shared" si="44"/>
        <v>WB</v>
      </c>
      <c r="D951" s="84" t="s">
        <v>242</v>
      </c>
      <c r="E951" s="21" t="s">
        <v>2565</v>
      </c>
      <c r="F951" s="21" t="s">
        <v>2570</v>
      </c>
      <c r="G951" s="20" t="s">
        <v>45</v>
      </c>
      <c r="H951" s="22" t="s">
        <v>24</v>
      </c>
      <c r="I951" s="13" t="s">
        <v>2474</v>
      </c>
      <c r="J951" s="20" t="s">
        <v>2475</v>
      </c>
      <c r="K951" s="20"/>
      <c r="L951" s="10" t="s">
        <v>2567</v>
      </c>
      <c r="M951" s="22">
        <v>4057962226753</v>
      </c>
      <c r="N951" s="20">
        <v>24.95</v>
      </c>
      <c r="O951" s="13" t="s">
        <v>28</v>
      </c>
      <c r="P951" s="20">
        <v>0.10100000000000001</v>
      </c>
      <c r="Q951" s="84" t="s">
        <v>2568</v>
      </c>
      <c r="R951" s="84" t="s">
        <v>1645</v>
      </c>
      <c r="S951" s="84" t="str">
        <f>IF(T951="", "", IFERROR(VLOOKUP(T951, colorList!A:B,2,FALSE),""))</f>
        <v>alpesi kék</v>
      </c>
      <c r="T951" s="84" t="str">
        <f t="shared" si="47"/>
        <v>alpenblau</v>
      </c>
    </row>
    <row r="952" spans="1:20" ht="60" customHeight="1" x14ac:dyDescent="0.25">
      <c r="A952" s="21" t="s">
        <v>2571</v>
      </c>
      <c r="B952" s="4" t="str">
        <f t="shared" si="46"/>
        <v>WB</v>
      </c>
      <c r="C952" s="4" t="str">
        <f t="shared" si="44"/>
        <v>WB</v>
      </c>
      <c r="D952" s="84" t="s">
        <v>242</v>
      </c>
      <c r="E952" s="21" t="s">
        <v>2565</v>
      </c>
      <c r="F952" s="21" t="s">
        <v>2572</v>
      </c>
      <c r="G952" s="20" t="s">
        <v>45</v>
      </c>
      <c r="H952" s="22" t="s">
        <v>24</v>
      </c>
      <c r="I952" s="13" t="s">
        <v>2474</v>
      </c>
      <c r="J952" s="20" t="s">
        <v>2475</v>
      </c>
      <c r="K952" s="20"/>
      <c r="L952" s="10" t="s">
        <v>2567</v>
      </c>
      <c r="M952" s="22">
        <v>4057962229839</v>
      </c>
      <c r="N952" s="20">
        <v>24.95</v>
      </c>
      <c r="O952" s="13" t="s">
        <v>28</v>
      </c>
      <c r="P952" s="20">
        <v>0.10100000000000001</v>
      </c>
      <c r="Q952" s="84" t="s">
        <v>2568</v>
      </c>
      <c r="R952" s="84" t="s">
        <v>2573</v>
      </c>
      <c r="S952" s="84" t="str">
        <f>IF(T952="", "", IFERROR(VLOOKUP(T952, colorList!A:B,2,FALSE),""))</f>
        <v>hibiszkusz</v>
      </c>
      <c r="T952" s="84" t="str">
        <f t="shared" si="47"/>
        <v>hibiscus</v>
      </c>
    </row>
    <row r="953" spans="1:20" ht="60" customHeight="1" x14ac:dyDescent="0.25">
      <c r="A953" s="55" t="s">
        <v>2574</v>
      </c>
      <c r="B953" s="4" t="str">
        <f t="shared" si="46"/>
        <v>130mm</v>
      </c>
      <c r="C953" s="4" t="str">
        <f t="shared" si="44"/>
        <v>130mm</v>
      </c>
      <c r="D953" s="84" t="s">
        <v>854</v>
      </c>
      <c r="E953" s="55" t="s">
        <v>2575</v>
      </c>
      <c r="F953" s="55" t="s">
        <v>2576</v>
      </c>
      <c r="G953" s="56" t="s">
        <v>831</v>
      </c>
      <c r="H953" s="57" t="s">
        <v>24</v>
      </c>
      <c r="I953" s="56" t="s">
        <v>25</v>
      </c>
      <c r="J953" s="56" t="s">
        <v>2577</v>
      </c>
      <c r="K953" s="56"/>
      <c r="L953" s="58" t="s">
        <v>2578</v>
      </c>
      <c r="M953" s="57">
        <v>4046228058535</v>
      </c>
      <c r="N953" s="56">
        <v>139.94999999999999</v>
      </c>
      <c r="O953" s="13" t="s">
        <v>28</v>
      </c>
      <c r="P953" s="56">
        <v>0.3</v>
      </c>
      <c r="Q953" s="84" t="s">
        <v>2579</v>
      </c>
      <c r="R953" s="84"/>
      <c r="S953" s="84" t="str">
        <f>IF(T953="", "", IFERROR(VLOOKUP(T953, colorList!A:B,2,FALSE),""))</f>
        <v/>
      </c>
      <c r="T953" s="84" t="str">
        <f t="shared" si="47"/>
        <v/>
      </c>
    </row>
    <row r="954" spans="1:20" ht="60" customHeight="1" x14ac:dyDescent="0.25">
      <c r="A954" s="55" t="s">
        <v>2580</v>
      </c>
      <c r="B954" s="4" t="str">
        <f t="shared" si="46"/>
        <v>140mm</v>
      </c>
      <c r="C954" s="4" t="str">
        <f t="shared" si="44"/>
        <v>140mm</v>
      </c>
      <c r="D954" s="84" t="s">
        <v>857</v>
      </c>
      <c r="E954" s="55" t="s">
        <v>2575</v>
      </c>
      <c r="F954" s="55" t="s">
        <v>2581</v>
      </c>
      <c r="G954" s="56" t="s">
        <v>831</v>
      </c>
      <c r="H954" s="57" t="s">
        <v>24</v>
      </c>
      <c r="I954" s="56" t="s">
        <v>25</v>
      </c>
      <c r="J954" s="56" t="s">
        <v>2577</v>
      </c>
      <c r="K954" s="56"/>
      <c r="L954" s="58" t="s">
        <v>2578</v>
      </c>
      <c r="M954" s="57">
        <v>4046228058559</v>
      </c>
      <c r="N954" s="56">
        <v>139.94999999999999</v>
      </c>
      <c r="O954" s="13" t="s">
        <v>28</v>
      </c>
      <c r="P954" s="56">
        <v>0.3</v>
      </c>
      <c r="Q954" s="84" t="s">
        <v>2579</v>
      </c>
      <c r="R954" s="84"/>
      <c r="S954" s="84" t="str">
        <f>IF(T954="", "", IFERROR(VLOOKUP(T954, colorList!A:B,2,FALSE),""))</f>
        <v/>
      </c>
      <c r="T954" s="84" t="str">
        <f t="shared" si="47"/>
        <v/>
      </c>
    </row>
    <row r="955" spans="1:20" ht="60" customHeight="1" x14ac:dyDescent="0.25">
      <c r="A955" s="23" t="s">
        <v>2582</v>
      </c>
      <c r="B955" s="4" t="str">
        <f t="shared" si="46"/>
        <v>130mm</v>
      </c>
      <c r="C955" s="4" t="str">
        <f t="shared" si="44"/>
        <v>130mm</v>
      </c>
      <c r="D955" s="84" t="s">
        <v>854</v>
      </c>
      <c r="E955" s="23" t="s">
        <v>2583</v>
      </c>
      <c r="F955" s="23" t="s">
        <v>2584</v>
      </c>
      <c r="G955" s="24" t="s">
        <v>831</v>
      </c>
      <c r="H955" s="25" t="s">
        <v>24</v>
      </c>
      <c r="I955" s="24" t="s">
        <v>25</v>
      </c>
      <c r="J955" s="24" t="s">
        <v>2577</v>
      </c>
      <c r="K955" s="24"/>
      <c r="L955" s="9" t="s">
        <v>2585</v>
      </c>
      <c r="M955" s="25">
        <v>4046228058542</v>
      </c>
      <c r="N955" s="24">
        <v>139.94999999999999</v>
      </c>
      <c r="O955" s="13" t="s">
        <v>28</v>
      </c>
      <c r="P955" s="24">
        <v>0.3</v>
      </c>
      <c r="Q955" s="84" t="s">
        <v>2579</v>
      </c>
      <c r="R955" s="84"/>
      <c r="S955" s="84" t="str">
        <f>IF(T955="", "", IFERROR(VLOOKUP(T955, colorList!A:B,2,FALSE),""))</f>
        <v/>
      </c>
      <c r="T955" s="84" t="str">
        <f t="shared" si="47"/>
        <v/>
      </c>
    </row>
    <row r="956" spans="1:20" ht="60" customHeight="1" x14ac:dyDescent="0.25">
      <c r="A956" s="23" t="s">
        <v>2586</v>
      </c>
      <c r="B956" s="4" t="str">
        <f t="shared" si="46"/>
        <v>140mm</v>
      </c>
      <c r="C956" s="4" t="str">
        <f t="shared" si="44"/>
        <v>140mm</v>
      </c>
      <c r="D956" s="84" t="s">
        <v>857</v>
      </c>
      <c r="E956" s="23" t="s">
        <v>2583</v>
      </c>
      <c r="F956" s="23" t="s">
        <v>2587</v>
      </c>
      <c r="G956" s="24" t="s">
        <v>831</v>
      </c>
      <c r="H956" s="25" t="s">
        <v>24</v>
      </c>
      <c r="I956" s="24" t="s">
        <v>25</v>
      </c>
      <c r="J956" s="24" t="s">
        <v>2577</v>
      </c>
      <c r="K956" s="24"/>
      <c r="L956" s="9" t="s">
        <v>2585</v>
      </c>
      <c r="M956" s="25">
        <v>4046228058566</v>
      </c>
      <c r="N956" s="24">
        <v>139.94999999999999</v>
      </c>
      <c r="O956" s="13" t="s">
        <v>28</v>
      </c>
      <c r="P956" s="24">
        <v>0.3</v>
      </c>
      <c r="Q956" s="84" t="s">
        <v>2579</v>
      </c>
      <c r="R956" s="84"/>
      <c r="S956" s="84" t="str">
        <f>IF(T956="", "", IFERROR(VLOOKUP(T956, colorList!A:B,2,FALSE),""))</f>
        <v/>
      </c>
      <c r="T956" s="84" t="str">
        <f t="shared" si="47"/>
        <v/>
      </c>
    </row>
    <row r="957" spans="1:20" ht="60" customHeight="1" x14ac:dyDescent="0.25">
      <c r="A957" s="23" t="s">
        <v>2588</v>
      </c>
      <c r="B957" s="4" t="str">
        <f t="shared" si="46"/>
        <v>130mm</v>
      </c>
      <c r="C957" s="4" t="str">
        <f t="shared" si="44"/>
        <v>130mm</v>
      </c>
      <c r="D957" s="84" t="s">
        <v>854</v>
      </c>
      <c r="E957" s="23" t="s">
        <v>2589</v>
      </c>
      <c r="F957" s="23" t="s">
        <v>2590</v>
      </c>
      <c r="G957" s="24" t="s">
        <v>831</v>
      </c>
      <c r="H957" s="25" t="s">
        <v>24</v>
      </c>
      <c r="I957" s="24" t="s">
        <v>25</v>
      </c>
      <c r="J957" s="24" t="s">
        <v>2577</v>
      </c>
      <c r="K957" s="24"/>
      <c r="L957" s="9" t="s">
        <v>2591</v>
      </c>
      <c r="M957" s="25">
        <v>4046228014722</v>
      </c>
      <c r="N957" s="24">
        <v>139.94999999999999</v>
      </c>
      <c r="O957" s="13" t="s">
        <v>28</v>
      </c>
      <c r="P957" s="24">
        <v>0.3</v>
      </c>
      <c r="Q957" s="84" t="s">
        <v>2579</v>
      </c>
      <c r="R957" s="84"/>
      <c r="S957" s="84" t="str">
        <f>IF(T957="", "", IFERROR(VLOOKUP(T957, colorList!A:B,2,FALSE),""))</f>
        <v/>
      </c>
      <c r="T957" s="84" t="str">
        <f t="shared" si="47"/>
        <v/>
      </c>
    </row>
    <row r="958" spans="1:20" ht="60" customHeight="1" x14ac:dyDescent="0.25">
      <c r="A958" s="23" t="s">
        <v>2592</v>
      </c>
      <c r="B958" s="4" t="str">
        <f t="shared" si="46"/>
        <v>140mm</v>
      </c>
      <c r="C958" s="4" t="str">
        <f t="shared" si="44"/>
        <v>140mm</v>
      </c>
      <c r="D958" s="84" t="s">
        <v>857</v>
      </c>
      <c r="E958" s="23" t="s">
        <v>2589</v>
      </c>
      <c r="F958" s="23" t="s">
        <v>2593</v>
      </c>
      <c r="G958" s="24" t="s">
        <v>831</v>
      </c>
      <c r="H958" s="25" t="s">
        <v>24</v>
      </c>
      <c r="I958" s="24" t="s">
        <v>25</v>
      </c>
      <c r="J958" s="24" t="s">
        <v>2577</v>
      </c>
      <c r="K958" s="24"/>
      <c r="L958" s="9" t="s">
        <v>2591</v>
      </c>
      <c r="M958" s="25">
        <v>4046228014746</v>
      </c>
      <c r="N958" s="24">
        <v>139.94999999999999</v>
      </c>
      <c r="O958" s="13" t="s">
        <v>28</v>
      </c>
      <c r="P958" s="24">
        <v>0.3</v>
      </c>
      <c r="Q958" s="84" t="s">
        <v>2579</v>
      </c>
      <c r="R958" s="84"/>
      <c r="S958" s="84" t="str">
        <f>IF(T958="", "", IFERROR(VLOOKUP(T958, colorList!A:B,2,FALSE),""))</f>
        <v/>
      </c>
      <c r="T958" s="84" t="str">
        <f t="shared" si="47"/>
        <v/>
      </c>
    </row>
    <row r="959" spans="1:20" ht="60" customHeight="1" x14ac:dyDescent="0.25">
      <c r="A959" s="23" t="s">
        <v>2594</v>
      </c>
      <c r="B959" s="4" t="str">
        <f t="shared" si="46"/>
        <v>130mm</v>
      </c>
      <c r="C959" s="4" t="str">
        <f t="shared" si="44"/>
        <v>130mm</v>
      </c>
      <c r="D959" s="84" t="s">
        <v>854</v>
      </c>
      <c r="E959" s="23" t="s">
        <v>2595</v>
      </c>
      <c r="F959" s="23" t="s">
        <v>2596</v>
      </c>
      <c r="G959" s="24" t="s">
        <v>831</v>
      </c>
      <c r="H959" s="25" t="s">
        <v>24</v>
      </c>
      <c r="I959" s="24" t="s">
        <v>25</v>
      </c>
      <c r="J959" s="24" t="s">
        <v>2577</v>
      </c>
      <c r="K959" s="24"/>
      <c r="L959" s="9" t="s">
        <v>2597</v>
      </c>
      <c r="M959" s="25">
        <v>4046228014739</v>
      </c>
      <c r="N959" s="24">
        <v>139.94999999999999</v>
      </c>
      <c r="O959" s="13" t="s">
        <v>28</v>
      </c>
      <c r="P959" s="24">
        <v>0.3</v>
      </c>
      <c r="Q959" s="84" t="s">
        <v>2579</v>
      </c>
      <c r="R959" s="84"/>
      <c r="S959" s="84" t="str">
        <f>IF(T959="", "", IFERROR(VLOOKUP(T959, colorList!A:B,2,FALSE),""))</f>
        <v/>
      </c>
      <c r="T959" s="84" t="str">
        <f t="shared" si="47"/>
        <v/>
      </c>
    </row>
    <row r="960" spans="1:20" ht="60" customHeight="1" x14ac:dyDescent="0.25">
      <c r="A960" s="23" t="s">
        <v>2598</v>
      </c>
      <c r="B960" s="4" t="str">
        <f t="shared" si="46"/>
        <v>140mm</v>
      </c>
      <c r="C960" s="4" t="str">
        <f t="shared" si="44"/>
        <v>140mm</v>
      </c>
      <c r="D960" s="84" t="s">
        <v>857</v>
      </c>
      <c r="E960" s="23" t="s">
        <v>2595</v>
      </c>
      <c r="F960" s="23" t="s">
        <v>2599</v>
      </c>
      <c r="G960" s="24" t="s">
        <v>831</v>
      </c>
      <c r="H960" s="25" t="s">
        <v>24</v>
      </c>
      <c r="I960" s="24" t="s">
        <v>25</v>
      </c>
      <c r="J960" s="24" t="s">
        <v>2577</v>
      </c>
      <c r="K960" s="24"/>
      <c r="L960" s="9" t="s">
        <v>2597</v>
      </c>
      <c r="M960" s="25">
        <v>4046228014753</v>
      </c>
      <c r="N960" s="24">
        <v>139.94999999999999</v>
      </c>
      <c r="O960" s="13" t="s">
        <v>28</v>
      </c>
      <c r="P960" s="24">
        <v>0.3</v>
      </c>
      <c r="Q960" s="84" t="s">
        <v>2579</v>
      </c>
      <c r="R960" s="84"/>
      <c r="S960" s="84" t="str">
        <f>IF(T960="", "", IFERROR(VLOOKUP(T960, colorList!A:B,2,FALSE),""))</f>
        <v/>
      </c>
      <c r="T960" s="84" t="str">
        <f t="shared" si="47"/>
        <v/>
      </c>
    </row>
    <row r="961" spans="1:20" ht="60" customHeight="1" x14ac:dyDescent="0.25">
      <c r="A961" s="55" t="s">
        <v>2600</v>
      </c>
      <c r="B961" s="4" t="str">
        <f t="shared" si="46"/>
        <v>130mm</v>
      </c>
      <c r="C961" s="4" t="str">
        <f t="shared" si="44"/>
        <v>130mm</v>
      </c>
      <c r="D961" s="84" t="s">
        <v>854</v>
      </c>
      <c r="E961" s="55" t="s">
        <v>2601</v>
      </c>
      <c r="F961" s="55" t="s">
        <v>2602</v>
      </c>
      <c r="G961" s="56" t="s">
        <v>831</v>
      </c>
      <c r="H961" s="57" t="s">
        <v>24</v>
      </c>
      <c r="I961" s="56" t="s">
        <v>25</v>
      </c>
      <c r="J961" s="100" t="s">
        <v>2577</v>
      </c>
      <c r="K961" s="56"/>
      <c r="L961" s="58" t="s">
        <v>2603</v>
      </c>
      <c r="M961" s="57">
        <v>4046228014647</v>
      </c>
      <c r="N961" s="56">
        <v>139.94999999999999</v>
      </c>
      <c r="O961" s="13" t="s">
        <v>28</v>
      </c>
      <c r="P961" s="56">
        <v>0.3</v>
      </c>
      <c r="Q961" s="84" t="s">
        <v>2579</v>
      </c>
      <c r="R961" s="84"/>
      <c r="S961" s="84" t="str">
        <f>IF(T961="", "", IFERROR(VLOOKUP(T961, colorList!A:B,2,FALSE),""))</f>
        <v/>
      </c>
      <c r="T961" s="84" t="str">
        <f t="shared" si="47"/>
        <v/>
      </c>
    </row>
    <row r="962" spans="1:20" ht="60" customHeight="1" x14ac:dyDescent="0.25">
      <c r="A962" s="55" t="s">
        <v>2604</v>
      </c>
      <c r="B962" s="4" t="str">
        <f t="shared" si="46"/>
        <v>140mm</v>
      </c>
      <c r="C962" s="4" t="str">
        <f t="shared" ref="C962:C1025" si="48">IF(ISBLANK(D962),"",TRIM(D962))</f>
        <v>140mm</v>
      </c>
      <c r="D962" s="84" t="s">
        <v>857</v>
      </c>
      <c r="E962" s="55" t="s">
        <v>2601</v>
      </c>
      <c r="F962" s="55" t="s">
        <v>2605</v>
      </c>
      <c r="G962" s="56" t="s">
        <v>831</v>
      </c>
      <c r="H962" s="57" t="s">
        <v>24</v>
      </c>
      <c r="I962" s="56" t="s">
        <v>25</v>
      </c>
      <c r="J962" s="56" t="s">
        <v>2577</v>
      </c>
      <c r="K962" s="56"/>
      <c r="L962" s="58" t="s">
        <v>2603</v>
      </c>
      <c r="M962" s="57">
        <v>4046228027517</v>
      </c>
      <c r="N962" s="56">
        <v>139.94999999999999</v>
      </c>
      <c r="O962" s="13" t="s">
        <v>28</v>
      </c>
      <c r="P962" s="56">
        <v>0.3</v>
      </c>
      <c r="Q962" s="84" t="s">
        <v>2579</v>
      </c>
      <c r="R962" s="84"/>
      <c r="S962" s="84" t="str">
        <f>IF(T962="", "", IFERROR(VLOOKUP(T962, colorList!A:B,2,FALSE),""))</f>
        <v/>
      </c>
      <c r="T962" s="84" t="str">
        <f t="shared" si="47"/>
        <v/>
      </c>
    </row>
    <row r="963" spans="1:20" ht="60" customHeight="1" x14ac:dyDescent="0.25">
      <c r="A963" s="23" t="s">
        <v>2606</v>
      </c>
      <c r="B963" s="4" t="str">
        <f t="shared" si="46"/>
        <v>130mm</v>
      </c>
      <c r="C963" s="4" t="str">
        <f t="shared" si="48"/>
        <v>130mm</v>
      </c>
      <c r="D963" s="84" t="s">
        <v>854</v>
      </c>
      <c r="E963" s="23" t="s">
        <v>2607</v>
      </c>
      <c r="F963" s="23" t="s">
        <v>2608</v>
      </c>
      <c r="G963" s="24" t="s">
        <v>831</v>
      </c>
      <c r="H963" s="25" t="s">
        <v>24</v>
      </c>
      <c r="I963" s="24" t="s">
        <v>25</v>
      </c>
      <c r="J963" s="24" t="s">
        <v>2577</v>
      </c>
      <c r="K963" s="24"/>
      <c r="L963" s="9" t="s">
        <v>2609</v>
      </c>
      <c r="M963" s="25">
        <v>4046228014654</v>
      </c>
      <c r="N963" s="24">
        <v>139.94999999999999</v>
      </c>
      <c r="O963" s="13" t="s">
        <v>28</v>
      </c>
      <c r="P963" s="24">
        <v>0.3</v>
      </c>
      <c r="Q963" s="84" t="s">
        <v>2579</v>
      </c>
      <c r="R963" s="84"/>
      <c r="S963" s="84" t="str">
        <f>IF(T963="", "", IFERROR(VLOOKUP(T963, colorList!A:B,2,FALSE),""))</f>
        <v/>
      </c>
      <c r="T963" s="84" t="str">
        <f t="shared" ref="T963:T994" si="49">IF(R963 = "", "", TRIM(R963))</f>
        <v/>
      </c>
    </row>
    <row r="964" spans="1:20" ht="60" customHeight="1" x14ac:dyDescent="0.25">
      <c r="A964" s="23" t="s">
        <v>2610</v>
      </c>
      <c r="B964" s="4" t="str">
        <f t="shared" si="46"/>
        <v>140mm</v>
      </c>
      <c r="C964" s="4" t="str">
        <f t="shared" si="48"/>
        <v>140mm</v>
      </c>
      <c r="D964" s="84" t="s">
        <v>857</v>
      </c>
      <c r="E964" s="23" t="s">
        <v>2607</v>
      </c>
      <c r="F964" s="23" t="s">
        <v>2611</v>
      </c>
      <c r="G964" s="24" t="s">
        <v>831</v>
      </c>
      <c r="H964" s="25" t="s">
        <v>24</v>
      </c>
      <c r="I964" s="24" t="s">
        <v>25</v>
      </c>
      <c r="J964" s="24" t="s">
        <v>2577</v>
      </c>
      <c r="K964" s="24"/>
      <c r="L964" s="9" t="s">
        <v>2609</v>
      </c>
      <c r="M964" s="25">
        <v>4046228027524</v>
      </c>
      <c r="N964" s="24">
        <v>139.94999999999999</v>
      </c>
      <c r="O964" s="13" t="s">
        <v>28</v>
      </c>
      <c r="P964" s="24">
        <v>0.3</v>
      </c>
      <c r="Q964" s="84" t="s">
        <v>2579</v>
      </c>
      <c r="R964" s="84"/>
      <c r="S964" s="84" t="str">
        <f>IF(T964="", "", IFERROR(VLOOKUP(T964, colorList!A:B,2,FALSE),""))</f>
        <v/>
      </c>
      <c r="T964" s="84" t="str">
        <f t="shared" si="49"/>
        <v/>
      </c>
    </row>
    <row r="965" spans="1:20" ht="60" customHeight="1" x14ac:dyDescent="0.25">
      <c r="A965" s="23" t="s">
        <v>2612</v>
      </c>
      <c r="B965" s="4" t="str">
        <f t="shared" si="46"/>
        <v>130mm</v>
      </c>
      <c r="C965" s="4" t="str">
        <f t="shared" si="48"/>
        <v>130mm</v>
      </c>
      <c r="D965" s="84" t="s">
        <v>854</v>
      </c>
      <c r="E965" s="23" t="s">
        <v>2613</v>
      </c>
      <c r="F965" s="23" t="s">
        <v>2614</v>
      </c>
      <c r="G965" s="24" t="s">
        <v>831</v>
      </c>
      <c r="H965" s="25" t="s">
        <v>24</v>
      </c>
      <c r="I965" s="24" t="s">
        <v>25</v>
      </c>
      <c r="J965" s="24" t="s">
        <v>2577</v>
      </c>
      <c r="K965" s="24"/>
      <c r="L965" s="9" t="s">
        <v>2615</v>
      </c>
      <c r="M965" s="25">
        <v>4046228014661</v>
      </c>
      <c r="N965" s="24">
        <v>139.94999999999999</v>
      </c>
      <c r="O965" s="13" t="s">
        <v>28</v>
      </c>
      <c r="P965" s="24">
        <v>0.3</v>
      </c>
      <c r="Q965" s="84" t="s">
        <v>2579</v>
      </c>
      <c r="R965" s="84"/>
      <c r="S965" s="84" t="str">
        <f>IF(T965="", "", IFERROR(VLOOKUP(T965, colorList!A:B,2,FALSE),""))</f>
        <v/>
      </c>
      <c r="T965" s="84" t="str">
        <f t="shared" si="49"/>
        <v/>
      </c>
    </row>
    <row r="966" spans="1:20" ht="60" customHeight="1" x14ac:dyDescent="0.25">
      <c r="A966" s="23" t="s">
        <v>2616</v>
      </c>
      <c r="B966" s="4" t="str">
        <f t="shared" si="46"/>
        <v>140mm</v>
      </c>
      <c r="C966" s="4" t="str">
        <f t="shared" si="48"/>
        <v>140mm</v>
      </c>
      <c r="D966" s="84" t="s">
        <v>857</v>
      </c>
      <c r="E966" s="23" t="s">
        <v>2613</v>
      </c>
      <c r="F966" s="23" t="s">
        <v>2617</v>
      </c>
      <c r="G966" s="24" t="s">
        <v>831</v>
      </c>
      <c r="H966" s="25" t="s">
        <v>24</v>
      </c>
      <c r="I966" s="24" t="s">
        <v>25</v>
      </c>
      <c r="J966" s="24" t="s">
        <v>2577</v>
      </c>
      <c r="K966" s="24"/>
      <c r="L966" s="9" t="s">
        <v>2615</v>
      </c>
      <c r="M966" s="25">
        <v>4046228027531</v>
      </c>
      <c r="N966" s="24">
        <v>139.94999999999999</v>
      </c>
      <c r="O966" s="13" t="s">
        <v>28</v>
      </c>
      <c r="P966" s="24">
        <v>0.3</v>
      </c>
      <c r="Q966" s="84" t="s">
        <v>2579</v>
      </c>
      <c r="R966" s="84"/>
      <c r="S966" s="84" t="str">
        <f>IF(T966="", "", IFERROR(VLOOKUP(T966, colorList!A:B,2,FALSE),""))</f>
        <v/>
      </c>
      <c r="T966" s="84" t="str">
        <f t="shared" si="49"/>
        <v/>
      </c>
    </row>
    <row r="967" spans="1:20" ht="60" customHeight="1" x14ac:dyDescent="0.25">
      <c r="A967" s="23" t="s">
        <v>2618</v>
      </c>
      <c r="B967" s="4" t="str">
        <f t="shared" si="46"/>
        <v>120mm</v>
      </c>
      <c r="C967" s="4" t="str">
        <f t="shared" si="48"/>
        <v>120mm</v>
      </c>
      <c r="D967" s="84" t="s">
        <v>849</v>
      </c>
      <c r="E967" s="23" t="s">
        <v>2619</v>
      </c>
      <c r="F967" s="23" t="s">
        <v>2620</v>
      </c>
      <c r="G967" s="24" t="s">
        <v>831</v>
      </c>
      <c r="H967" s="25" t="s">
        <v>24</v>
      </c>
      <c r="I967" s="24" t="s">
        <v>25</v>
      </c>
      <c r="J967" s="24" t="s">
        <v>2577</v>
      </c>
      <c r="K967" s="24"/>
      <c r="L967" s="9" t="s">
        <v>2621</v>
      </c>
      <c r="M967" s="25">
        <v>4046228205717</v>
      </c>
      <c r="N967" s="24">
        <v>144.94999999999999</v>
      </c>
      <c r="O967" s="13" t="s">
        <v>28</v>
      </c>
      <c r="P967" s="24">
        <v>0.3</v>
      </c>
      <c r="Q967" s="84" t="s">
        <v>2579</v>
      </c>
      <c r="R967" s="84"/>
      <c r="S967" s="84" t="str">
        <f>IF(T967="", "", IFERROR(VLOOKUP(T967, colorList!A:B,2,FALSE),""))</f>
        <v/>
      </c>
      <c r="T967" s="84" t="str">
        <f t="shared" si="49"/>
        <v/>
      </c>
    </row>
    <row r="968" spans="1:20" ht="60" customHeight="1" x14ac:dyDescent="0.25">
      <c r="A968" s="23" t="s">
        <v>2622</v>
      </c>
      <c r="B968" s="4" t="str">
        <f t="shared" si="46"/>
        <v>130mm</v>
      </c>
      <c r="C968" s="4" t="str">
        <f t="shared" si="48"/>
        <v>130mm</v>
      </c>
      <c r="D968" s="84" t="s">
        <v>854</v>
      </c>
      <c r="E968" s="23" t="s">
        <v>2619</v>
      </c>
      <c r="F968" s="23" t="s">
        <v>2623</v>
      </c>
      <c r="G968" s="24" t="s">
        <v>831</v>
      </c>
      <c r="H968" s="25" t="s">
        <v>24</v>
      </c>
      <c r="I968" s="24" t="s">
        <v>25</v>
      </c>
      <c r="J968" s="24" t="s">
        <v>2577</v>
      </c>
      <c r="K968" s="24"/>
      <c r="L968" s="9" t="s">
        <v>2621</v>
      </c>
      <c r="M968" s="25">
        <v>4046228205724</v>
      </c>
      <c r="N968" s="24">
        <v>144.94999999999999</v>
      </c>
      <c r="O968" s="13" t="s">
        <v>28</v>
      </c>
      <c r="P968" s="24">
        <v>0.3</v>
      </c>
      <c r="Q968" s="84" t="s">
        <v>2579</v>
      </c>
      <c r="R968" s="84"/>
      <c r="S968" s="84" t="str">
        <f>IF(T968="", "", IFERROR(VLOOKUP(T968, colorList!A:B,2,FALSE),""))</f>
        <v/>
      </c>
      <c r="T968" s="84" t="str">
        <f t="shared" si="49"/>
        <v/>
      </c>
    </row>
    <row r="969" spans="1:20" ht="60" customHeight="1" x14ac:dyDescent="0.25">
      <c r="A969" s="23" t="s">
        <v>2624</v>
      </c>
      <c r="B969" s="4" t="str">
        <f t="shared" si="46"/>
        <v>140mm</v>
      </c>
      <c r="C969" s="4" t="str">
        <f t="shared" si="48"/>
        <v>140mm</v>
      </c>
      <c r="D969" s="84" t="s">
        <v>857</v>
      </c>
      <c r="E969" s="23" t="s">
        <v>2619</v>
      </c>
      <c r="F969" s="23" t="s">
        <v>2625</v>
      </c>
      <c r="G969" s="24" t="s">
        <v>831</v>
      </c>
      <c r="H969" s="25" t="s">
        <v>24</v>
      </c>
      <c r="I969" s="24" t="s">
        <v>25</v>
      </c>
      <c r="J969" s="24" t="s">
        <v>2577</v>
      </c>
      <c r="K969" s="24"/>
      <c r="L969" s="9" t="s">
        <v>2621</v>
      </c>
      <c r="M969" s="25">
        <v>4046228205731</v>
      </c>
      <c r="N969" s="24">
        <v>144.94999999999999</v>
      </c>
      <c r="O969" s="13" t="s">
        <v>28</v>
      </c>
      <c r="P969" s="24">
        <v>0.3</v>
      </c>
      <c r="Q969" s="84" t="s">
        <v>2579</v>
      </c>
      <c r="R969" s="84"/>
      <c r="S969" s="84" t="str">
        <f>IF(T969="", "", IFERROR(VLOOKUP(T969, colorList!A:B,2,FALSE),""))</f>
        <v/>
      </c>
      <c r="T969" s="84" t="str">
        <f t="shared" si="49"/>
        <v/>
      </c>
    </row>
    <row r="970" spans="1:20" ht="60" customHeight="1" x14ac:dyDescent="0.25">
      <c r="A970" s="55" t="s">
        <v>2626</v>
      </c>
      <c r="B970" s="4" t="str">
        <f t="shared" si="46"/>
        <v>130mm</v>
      </c>
      <c r="C970" s="4" t="str">
        <f t="shared" si="48"/>
        <v>130mm</v>
      </c>
      <c r="D970" s="84" t="s">
        <v>854</v>
      </c>
      <c r="E970" s="55" t="s">
        <v>2627</v>
      </c>
      <c r="F970" s="55" t="s">
        <v>2628</v>
      </c>
      <c r="G970" s="56" t="s">
        <v>831</v>
      </c>
      <c r="H970" s="57" t="s">
        <v>24</v>
      </c>
      <c r="I970" s="56" t="s">
        <v>25</v>
      </c>
      <c r="J970" s="56" t="s">
        <v>2577</v>
      </c>
      <c r="K970" s="56"/>
      <c r="L970" s="58" t="s">
        <v>2591</v>
      </c>
      <c r="M970" s="57">
        <v>4046228267517</v>
      </c>
      <c r="N970" s="56">
        <v>139.94999999999999</v>
      </c>
      <c r="O970" s="13" t="s">
        <v>28</v>
      </c>
      <c r="P970" s="56">
        <v>0.3</v>
      </c>
      <c r="Q970" s="84" t="s">
        <v>2579</v>
      </c>
      <c r="R970" s="84"/>
      <c r="S970" s="84" t="str">
        <f>IF(T970="", "", IFERROR(VLOOKUP(T970, colorList!A:B,2,FALSE),""))</f>
        <v/>
      </c>
      <c r="T970" s="84" t="str">
        <f t="shared" si="49"/>
        <v/>
      </c>
    </row>
    <row r="971" spans="1:20" ht="60" customHeight="1" x14ac:dyDescent="0.25">
      <c r="A971" s="55" t="s">
        <v>2629</v>
      </c>
      <c r="B971" s="4" t="str">
        <f t="shared" si="46"/>
        <v>140mm</v>
      </c>
      <c r="C971" s="4" t="str">
        <f t="shared" si="48"/>
        <v>140mm</v>
      </c>
      <c r="D971" s="84" t="s">
        <v>857</v>
      </c>
      <c r="E971" s="55" t="s">
        <v>2627</v>
      </c>
      <c r="F971" s="55" t="s">
        <v>2630</v>
      </c>
      <c r="G971" s="56" t="s">
        <v>831</v>
      </c>
      <c r="H971" s="57" t="s">
        <v>24</v>
      </c>
      <c r="I971" s="56" t="s">
        <v>25</v>
      </c>
      <c r="J971" s="56" t="s">
        <v>2577</v>
      </c>
      <c r="K971" s="56"/>
      <c r="L971" s="58" t="s">
        <v>2591</v>
      </c>
      <c r="M971" s="57">
        <v>4046228267531</v>
      </c>
      <c r="N971" s="56">
        <v>139.94999999999999</v>
      </c>
      <c r="O971" s="13" t="s">
        <v>28</v>
      </c>
      <c r="P971" s="56">
        <v>0.3</v>
      </c>
      <c r="Q971" s="84" t="s">
        <v>2579</v>
      </c>
      <c r="R971" s="84"/>
      <c r="S971" s="84" t="str">
        <f>IF(T971="", "", IFERROR(VLOOKUP(T971, colorList!A:B,2,FALSE),""))</f>
        <v/>
      </c>
      <c r="T971" s="84" t="str">
        <f t="shared" si="49"/>
        <v/>
      </c>
    </row>
    <row r="972" spans="1:20" ht="60" customHeight="1" x14ac:dyDescent="0.25">
      <c r="A972" s="23" t="s">
        <v>2631</v>
      </c>
      <c r="B972" s="4" t="str">
        <f t="shared" si="46"/>
        <v>130mm</v>
      </c>
      <c r="C972" s="4" t="str">
        <f t="shared" si="48"/>
        <v>130mm</v>
      </c>
      <c r="D972" s="84" t="s">
        <v>854</v>
      </c>
      <c r="E972" s="23" t="s">
        <v>2632</v>
      </c>
      <c r="F972" s="23" t="s">
        <v>2633</v>
      </c>
      <c r="G972" s="24" t="s">
        <v>831</v>
      </c>
      <c r="H972" s="25" t="s">
        <v>24</v>
      </c>
      <c r="I972" s="24" t="s">
        <v>25</v>
      </c>
      <c r="J972" s="24" t="s">
        <v>2577</v>
      </c>
      <c r="K972" s="24"/>
      <c r="L972" s="9" t="s">
        <v>2597</v>
      </c>
      <c r="M972" s="25">
        <v>4046228267524</v>
      </c>
      <c r="N972" s="24">
        <v>139.94999999999999</v>
      </c>
      <c r="O972" s="13" t="s">
        <v>28</v>
      </c>
      <c r="P972" s="24">
        <v>0.3</v>
      </c>
      <c r="Q972" s="84" t="s">
        <v>2579</v>
      </c>
      <c r="R972" s="84"/>
      <c r="S972" s="84" t="str">
        <f>IF(T972="", "", IFERROR(VLOOKUP(T972, colorList!A:B,2,FALSE),""))</f>
        <v/>
      </c>
      <c r="T972" s="84" t="str">
        <f t="shared" si="49"/>
        <v/>
      </c>
    </row>
    <row r="973" spans="1:20" ht="60" customHeight="1" x14ac:dyDescent="0.25">
      <c r="A973" s="23" t="s">
        <v>2634</v>
      </c>
      <c r="B973" s="4" t="str">
        <f t="shared" si="46"/>
        <v>140mm</v>
      </c>
      <c r="C973" s="4" t="str">
        <f t="shared" si="48"/>
        <v>140mm</v>
      </c>
      <c r="D973" s="84" t="s">
        <v>857</v>
      </c>
      <c r="E973" s="23" t="s">
        <v>2632</v>
      </c>
      <c r="F973" s="23" t="s">
        <v>2635</v>
      </c>
      <c r="G973" s="24" t="s">
        <v>831</v>
      </c>
      <c r="H973" s="25" t="s">
        <v>24</v>
      </c>
      <c r="I973" s="24" t="s">
        <v>25</v>
      </c>
      <c r="J973" s="24" t="s">
        <v>2577</v>
      </c>
      <c r="K973" s="24"/>
      <c r="L973" s="9" t="s">
        <v>2597</v>
      </c>
      <c r="M973" s="25">
        <v>4046228267548</v>
      </c>
      <c r="N973" s="24">
        <v>139.94999999999999</v>
      </c>
      <c r="O973" s="13" t="s">
        <v>28</v>
      </c>
      <c r="P973" s="24">
        <v>0.3</v>
      </c>
      <c r="Q973" s="84" t="s">
        <v>2579</v>
      </c>
      <c r="R973" s="84"/>
      <c r="S973" s="84" t="str">
        <f>IF(T973="", "", IFERROR(VLOOKUP(T973, colorList!A:B,2,FALSE),""))</f>
        <v/>
      </c>
      <c r="T973" s="84" t="str">
        <f t="shared" si="49"/>
        <v/>
      </c>
    </row>
    <row r="974" spans="1:20" ht="60" customHeight="1" x14ac:dyDescent="0.25">
      <c r="A974" s="21" t="s">
        <v>2636</v>
      </c>
      <c r="B974" s="4" t="str">
        <f t="shared" si="46"/>
        <v>Erw. L</v>
      </c>
      <c r="C974" s="4" t="str">
        <f t="shared" si="48"/>
        <v>Erw. L</v>
      </c>
      <c r="D974" s="84" t="s">
        <v>2637</v>
      </c>
      <c r="E974" s="21" t="s">
        <v>2638</v>
      </c>
      <c r="F974" s="21" t="s">
        <v>2639</v>
      </c>
      <c r="G974" s="20" t="s">
        <v>2640</v>
      </c>
      <c r="H974" s="16" t="s">
        <v>271</v>
      </c>
      <c r="I974" s="20" t="s">
        <v>2641</v>
      </c>
      <c r="J974" s="20" t="s">
        <v>2642</v>
      </c>
      <c r="K974" s="20" t="s">
        <v>2643</v>
      </c>
      <c r="L974" s="10" t="s">
        <v>2644</v>
      </c>
      <c r="M974" s="22">
        <v>4043969287811</v>
      </c>
      <c r="N974" s="20">
        <v>79.95</v>
      </c>
      <c r="O974" s="13" t="s">
        <v>28</v>
      </c>
      <c r="P974" s="20">
        <v>0.66600000000000004</v>
      </c>
      <c r="Q974" s="84" t="s">
        <v>2645</v>
      </c>
      <c r="R974" s="84" t="s">
        <v>149</v>
      </c>
      <c r="S974" s="84" t="str">
        <f>IF(T974="", "", IFERROR(VLOOKUP(T974, colorList!A:B,2,FALSE),""))</f>
        <v>fekete</v>
      </c>
      <c r="T974" s="84" t="str">
        <f t="shared" si="49"/>
        <v>schwarz</v>
      </c>
    </row>
    <row r="975" spans="1:20" ht="60" customHeight="1" x14ac:dyDescent="0.25">
      <c r="A975" s="21" t="s">
        <v>2646</v>
      </c>
      <c r="B975" s="4" t="str">
        <f t="shared" si="46"/>
        <v>Erw. M</v>
      </c>
      <c r="C975" s="4" t="str">
        <f t="shared" si="48"/>
        <v>Erw. M</v>
      </c>
      <c r="D975" s="84" t="s">
        <v>2647</v>
      </c>
      <c r="E975" s="21" t="s">
        <v>2648</v>
      </c>
      <c r="F975" s="21" t="s">
        <v>2649</v>
      </c>
      <c r="G975" s="20" t="s">
        <v>2640</v>
      </c>
      <c r="H975" s="14" t="s">
        <v>271</v>
      </c>
      <c r="I975" s="20" t="s">
        <v>2641</v>
      </c>
      <c r="J975" s="20" t="s">
        <v>2642</v>
      </c>
      <c r="K975" s="20" t="s">
        <v>2643</v>
      </c>
      <c r="L975" s="10" t="s">
        <v>2644</v>
      </c>
      <c r="M975" s="22">
        <v>4043969287804</v>
      </c>
      <c r="N975" s="20">
        <v>79.95</v>
      </c>
      <c r="O975" s="13" t="s">
        <v>28</v>
      </c>
      <c r="P975" s="20">
        <v>0.61599999999999999</v>
      </c>
      <c r="Q975" s="84" t="s">
        <v>2645</v>
      </c>
      <c r="R975" s="84" t="s">
        <v>149</v>
      </c>
      <c r="S975" s="84" t="str">
        <f>IF(T975="", "", IFERROR(VLOOKUP(T975, colorList!A:B,2,FALSE),""))</f>
        <v>fekete</v>
      </c>
      <c r="T975" s="84" t="str">
        <f t="shared" si="49"/>
        <v>schwarz</v>
      </c>
    </row>
    <row r="976" spans="1:20" ht="60" customHeight="1" x14ac:dyDescent="0.25">
      <c r="A976" s="21" t="s">
        <v>2650</v>
      </c>
      <c r="B976" s="4" t="str">
        <f t="shared" ref="B976:B1039" si="50">IF(ISBLANK(D976),"",TRIM(D976))</f>
        <v>Erw. S</v>
      </c>
      <c r="C976" s="4" t="str">
        <f t="shared" si="48"/>
        <v>Erw. S</v>
      </c>
      <c r="D976" s="84" t="s">
        <v>2651</v>
      </c>
      <c r="E976" s="21" t="s">
        <v>2648</v>
      </c>
      <c r="F976" s="21" t="s">
        <v>2652</v>
      </c>
      <c r="G976" s="20" t="s">
        <v>2640</v>
      </c>
      <c r="H976" s="16" t="s">
        <v>271</v>
      </c>
      <c r="I976" s="20" t="s">
        <v>2641</v>
      </c>
      <c r="J976" s="20" t="s">
        <v>2642</v>
      </c>
      <c r="K976" s="20" t="s">
        <v>2643</v>
      </c>
      <c r="L976" s="10" t="s">
        <v>2644</v>
      </c>
      <c r="M976" s="22">
        <v>4043969287798</v>
      </c>
      <c r="N976" s="20">
        <v>79.95</v>
      </c>
      <c r="O976" s="13" t="s">
        <v>28</v>
      </c>
      <c r="P976" s="20">
        <v>0.51600000000000001</v>
      </c>
      <c r="Q976" s="84" t="s">
        <v>2645</v>
      </c>
      <c r="R976" s="84" t="s">
        <v>149</v>
      </c>
      <c r="S976" s="84" t="str">
        <f>IF(T976="", "", IFERROR(VLOOKUP(T976, colorList!A:B,2,FALSE),""))</f>
        <v>fekete</v>
      </c>
      <c r="T976" s="84" t="str">
        <f t="shared" si="49"/>
        <v>schwarz</v>
      </c>
    </row>
    <row r="977" spans="1:20" ht="60" customHeight="1" x14ac:dyDescent="0.25">
      <c r="A977" s="17" t="s">
        <v>2653</v>
      </c>
      <c r="B977" s="4" t="str">
        <f t="shared" si="50"/>
        <v>Erw. XL</v>
      </c>
      <c r="C977" s="4" t="str">
        <f t="shared" si="48"/>
        <v>Erw. XL</v>
      </c>
      <c r="D977" s="84" t="s">
        <v>2654</v>
      </c>
      <c r="E977" s="17" t="s">
        <v>2648</v>
      </c>
      <c r="F977" s="17" t="s">
        <v>2655</v>
      </c>
      <c r="G977" s="18" t="s">
        <v>2640</v>
      </c>
      <c r="H977" s="14" t="s">
        <v>271</v>
      </c>
      <c r="I977" s="18" t="s">
        <v>2641</v>
      </c>
      <c r="J977" s="18" t="s">
        <v>2642</v>
      </c>
      <c r="K977" s="20" t="s">
        <v>2643</v>
      </c>
      <c r="L977" s="33" t="s">
        <v>2644</v>
      </c>
      <c r="M977" s="19">
        <v>4043969287828</v>
      </c>
      <c r="N977" s="18">
        <v>79.95</v>
      </c>
      <c r="O977" s="13" t="s">
        <v>28</v>
      </c>
      <c r="P977" s="18">
        <v>0.61599999999999999</v>
      </c>
      <c r="Q977" s="84" t="s">
        <v>2645</v>
      </c>
      <c r="R977" s="84" t="s">
        <v>149</v>
      </c>
      <c r="S977" s="84" t="str">
        <f>IF(T977="", "", IFERROR(VLOOKUP(T977, colorList!A:B,2,FALSE),""))</f>
        <v>fekete</v>
      </c>
      <c r="T977" s="84" t="str">
        <f t="shared" si="49"/>
        <v>schwarz</v>
      </c>
    </row>
    <row r="978" spans="1:20" ht="60" customHeight="1" x14ac:dyDescent="0.25">
      <c r="A978" s="17" t="s">
        <v>2656</v>
      </c>
      <c r="B978" s="4" t="str">
        <f t="shared" si="50"/>
        <v>Kind L</v>
      </c>
      <c r="C978" s="4" t="str">
        <f t="shared" si="48"/>
        <v>Kind L</v>
      </c>
      <c r="D978" s="84" t="s">
        <v>2657</v>
      </c>
      <c r="E978" s="17" t="s">
        <v>2658</v>
      </c>
      <c r="F978" s="17" t="s">
        <v>2659</v>
      </c>
      <c r="G978" s="18" t="s">
        <v>2640</v>
      </c>
      <c r="H978" s="16" t="s">
        <v>271</v>
      </c>
      <c r="I978" s="18" t="s">
        <v>2641</v>
      </c>
      <c r="J978" s="18" t="s">
        <v>2642</v>
      </c>
      <c r="K978" s="18"/>
      <c r="L978" s="33" t="s">
        <v>2644</v>
      </c>
      <c r="M978" s="19">
        <v>4043969287859</v>
      </c>
      <c r="N978" s="18">
        <v>74.95</v>
      </c>
      <c r="O978" s="13" t="s">
        <v>28</v>
      </c>
      <c r="P978" s="18">
        <v>0.49609999999999999</v>
      </c>
      <c r="Q978" s="84" t="s">
        <v>2645</v>
      </c>
      <c r="R978" s="84" t="s">
        <v>149</v>
      </c>
      <c r="S978" s="84" t="str">
        <f>IF(T978="", "", IFERROR(VLOOKUP(T978, colorList!A:B,2,FALSE),""))</f>
        <v>fekete</v>
      </c>
      <c r="T978" s="84" t="str">
        <f t="shared" si="49"/>
        <v>schwarz</v>
      </c>
    </row>
    <row r="979" spans="1:20" ht="60" customHeight="1" x14ac:dyDescent="0.25">
      <c r="A979" s="17" t="s">
        <v>2660</v>
      </c>
      <c r="B979" s="4" t="str">
        <f t="shared" si="50"/>
        <v>Kind M</v>
      </c>
      <c r="C979" s="4" t="str">
        <f t="shared" si="48"/>
        <v>Kind M</v>
      </c>
      <c r="D979" s="84" t="s">
        <v>2661</v>
      </c>
      <c r="E979" s="17" t="s">
        <v>2658</v>
      </c>
      <c r="F979" s="17" t="s">
        <v>2662</v>
      </c>
      <c r="G979" s="18" t="s">
        <v>2640</v>
      </c>
      <c r="H979" s="14" t="s">
        <v>271</v>
      </c>
      <c r="I979" s="18" t="s">
        <v>2641</v>
      </c>
      <c r="J979" s="18" t="s">
        <v>2642</v>
      </c>
      <c r="K979" s="18"/>
      <c r="L979" s="33" t="s">
        <v>2644</v>
      </c>
      <c r="M979" s="19">
        <v>4043969287842</v>
      </c>
      <c r="N979" s="18">
        <v>74.95</v>
      </c>
      <c r="O979" s="13" t="s">
        <v>28</v>
      </c>
      <c r="P979" s="18">
        <v>0.49609999999999999</v>
      </c>
      <c r="Q979" s="84" t="s">
        <v>2645</v>
      </c>
      <c r="R979" s="84" t="s">
        <v>149</v>
      </c>
      <c r="S979" s="84" t="str">
        <f>IF(T979="", "", IFERROR(VLOOKUP(T979, colorList!A:B,2,FALSE),""))</f>
        <v>fekete</v>
      </c>
      <c r="T979" s="84" t="str">
        <f t="shared" si="49"/>
        <v>schwarz</v>
      </c>
    </row>
    <row r="980" spans="1:20" ht="60" customHeight="1" x14ac:dyDescent="0.25">
      <c r="A980" s="17" t="s">
        <v>2663</v>
      </c>
      <c r="B980" s="4" t="str">
        <f t="shared" si="50"/>
        <v>Kind S</v>
      </c>
      <c r="C980" s="4" t="str">
        <f t="shared" si="48"/>
        <v>Kind S</v>
      </c>
      <c r="D980" s="84" t="s">
        <v>2664</v>
      </c>
      <c r="E980" s="17" t="s">
        <v>2658</v>
      </c>
      <c r="F980" s="17" t="s">
        <v>2665</v>
      </c>
      <c r="G980" s="18" t="s">
        <v>2640</v>
      </c>
      <c r="H980" s="16" t="s">
        <v>271</v>
      </c>
      <c r="I980" s="18" t="s">
        <v>2641</v>
      </c>
      <c r="J980" s="18" t="s">
        <v>2642</v>
      </c>
      <c r="K980" s="18"/>
      <c r="L980" s="33" t="s">
        <v>2644</v>
      </c>
      <c r="M980" s="19">
        <v>4043969287835</v>
      </c>
      <c r="N980" s="18">
        <v>74.95</v>
      </c>
      <c r="O980" s="13" t="s">
        <v>28</v>
      </c>
      <c r="P980" s="18">
        <v>0.49609999999999999</v>
      </c>
      <c r="Q980" s="84" t="s">
        <v>2645</v>
      </c>
      <c r="R980" s="84" t="s">
        <v>149</v>
      </c>
      <c r="S980" s="84" t="str">
        <f>IF(T980="", "", IFERROR(VLOOKUP(T980, colorList!A:B,2,FALSE),""))</f>
        <v>fekete</v>
      </c>
      <c r="T980" s="84" t="str">
        <f t="shared" si="49"/>
        <v>schwarz</v>
      </c>
    </row>
    <row r="981" spans="1:20" ht="60" customHeight="1" x14ac:dyDescent="0.25">
      <c r="A981" s="17" t="s">
        <v>2666</v>
      </c>
      <c r="B981" s="4" t="str">
        <f t="shared" si="50"/>
        <v>Kind XL</v>
      </c>
      <c r="C981" s="4" t="str">
        <f t="shared" si="48"/>
        <v>Kind XL</v>
      </c>
      <c r="D981" s="84" t="s">
        <v>2667</v>
      </c>
      <c r="E981" s="17" t="s">
        <v>2658</v>
      </c>
      <c r="F981" s="17" t="s">
        <v>2668</v>
      </c>
      <c r="G981" s="18" t="s">
        <v>2640</v>
      </c>
      <c r="H981" s="14" t="s">
        <v>271</v>
      </c>
      <c r="I981" s="18" t="s">
        <v>2641</v>
      </c>
      <c r="J981" s="18" t="s">
        <v>2642</v>
      </c>
      <c r="K981" s="20" t="s">
        <v>2669</v>
      </c>
      <c r="L981" s="33" t="s">
        <v>2670</v>
      </c>
      <c r="M981" s="19">
        <v>4043969287866</v>
      </c>
      <c r="N981" s="18">
        <v>74.95</v>
      </c>
      <c r="O981" s="13" t="s">
        <v>28</v>
      </c>
      <c r="P981" s="18">
        <v>0.49609999999999999</v>
      </c>
      <c r="Q981" s="84" t="s">
        <v>2645</v>
      </c>
      <c r="R981" s="84" t="s">
        <v>149</v>
      </c>
      <c r="S981" s="84" t="str">
        <f>IF(T981="", "", IFERROR(VLOOKUP(T981, colorList!A:B,2,FALSE),""))</f>
        <v>fekete</v>
      </c>
      <c r="T981" s="84" t="str">
        <f t="shared" si="49"/>
        <v>schwarz</v>
      </c>
    </row>
    <row r="982" spans="1:20" ht="60" customHeight="1" x14ac:dyDescent="0.25">
      <c r="A982" s="21" t="s">
        <v>2671</v>
      </c>
      <c r="B982" s="4" t="str">
        <f t="shared" si="50"/>
        <v>Kind L</v>
      </c>
      <c r="C982" s="4" t="str">
        <f t="shared" si="48"/>
        <v>Kind L</v>
      </c>
      <c r="D982" s="84" t="s">
        <v>2657</v>
      </c>
      <c r="E982" s="21" t="s">
        <v>2658</v>
      </c>
      <c r="F982" s="21" t="s">
        <v>2672</v>
      </c>
      <c r="G982" s="20" t="s">
        <v>2640</v>
      </c>
      <c r="H982" s="16" t="s">
        <v>271</v>
      </c>
      <c r="I982" s="20" t="s">
        <v>2641</v>
      </c>
      <c r="J982" s="20" t="s">
        <v>2642</v>
      </c>
      <c r="K982" s="20" t="s">
        <v>2669</v>
      </c>
      <c r="L982" s="10" t="s">
        <v>2670</v>
      </c>
      <c r="M982" s="22">
        <v>4057962222236</v>
      </c>
      <c r="N982" s="20">
        <v>74.95</v>
      </c>
      <c r="O982" s="13" t="s">
        <v>28</v>
      </c>
      <c r="P982" s="20">
        <v>0.5</v>
      </c>
      <c r="Q982" s="84" t="s">
        <v>2673</v>
      </c>
      <c r="R982" s="84" t="s">
        <v>373</v>
      </c>
      <c r="S982" s="84" t="str">
        <f>IF(T982="", "", IFERROR(VLOOKUP(T982, colorList!A:B,2,FALSE),""))</f>
        <v>éjkék</v>
      </c>
      <c r="T982" s="84" t="str">
        <f t="shared" si="49"/>
        <v>nachtblau</v>
      </c>
    </row>
    <row r="983" spans="1:20" ht="60" customHeight="1" x14ac:dyDescent="0.25">
      <c r="A983" s="21" t="s">
        <v>2674</v>
      </c>
      <c r="B983" s="4" t="str">
        <f t="shared" si="50"/>
        <v>Kind M</v>
      </c>
      <c r="C983" s="4" t="str">
        <f t="shared" si="48"/>
        <v>Kind M</v>
      </c>
      <c r="D983" s="84" t="s">
        <v>2675</v>
      </c>
      <c r="E983" s="21" t="s">
        <v>2658</v>
      </c>
      <c r="F983" s="21" t="s">
        <v>2676</v>
      </c>
      <c r="G983" s="20" t="s">
        <v>2640</v>
      </c>
      <c r="H983" s="14" t="s">
        <v>271</v>
      </c>
      <c r="I983" s="20" t="s">
        <v>2641</v>
      </c>
      <c r="J983" s="20" t="s">
        <v>2642</v>
      </c>
      <c r="K983" s="20" t="s">
        <v>2669</v>
      </c>
      <c r="L983" s="10" t="s">
        <v>2670</v>
      </c>
      <c r="M983" s="22">
        <v>4057962222250</v>
      </c>
      <c r="N983" s="20">
        <v>74.95</v>
      </c>
      <c r="O983" s="13" t="s">
        <v>28</v>
      </c>
      <c r="P983" s="20">
        <v>0.5</v>
      </c>
      <c r="Q983" s="84" t="s">
        <v>2673</v>
      </c>
      <c r="R983" s="84" t="s">
        <v>373</v>
      </c>
      <c r="S983" s="84" t="str">
        <f>IF(T983="", "", IFERROR(VLOOKUP(T983, colorList!A:B,2,FALSE),""))</f>
        <v>éjkék</v>
      </c>
      <c r="T983" s="84" t="str">
        <f t="shared" si="49"/>
        <v>nachtblau</v>
      </c>
    </row>
    <row r="984" spans="1:20" ht="60" customHeight="1" x14ac:dyDescent="0.25">
      <c r="A984" s="17" t="s">
        <v>2677</v>
      </c>
      <c r="B984" s="4" t="str">
        <f t="shared" si="50"/>
        <v>Kind S</v>
      </c>
      <c r="C984" s="4" t="str">
        <f t="shared" si="48"/>
        <v>Kind S</v>
      </c>
      <c r="D984" s="84" t="s">
        <v>2664</v>
      </c>
      <c r="E984" s="4" t="s">
        <v>2658</v>
      </c>
      <c r="F984" s="17" t="s">
        <v>2678</v>
      </c>
      <c r="G984" s="18" t="s">
        <v>2640</v>
      </c>
      <c r="H984" s="16" t="s">
        <v>271</v>
      </c>
      <c r="I984" s="15" t="s">
        <v>2641</v>
      </c>
      <c r="J984" s="15" t="s">
        <v>2642</v>
      </c>
      <c r="K984" s="20" t="s">
        <v>2669</v>
      </c>
      <c r="L984" s="6" t="s">
        <v>2670</v>
      </c>
      <c r="M984" s="19">
        <v>4057962222274</v>
      </c>
      <c r="N984" s="18">
        <v>74.95</v>
      </c>
      <c r="O984" s="13" t="s">
        <v>28</v>
      </c>
      <c r="P984" s="18">
        <v>0.5</v>
      </c>
      <c r="Q984" s="84" t="s">
        <v>2673</v>
      </c>
      <c r="R984" s="84" t="s">
        <v>373</v>
      </c>
      <c r="S984" s="84" t="str">
        <f>IF(T984="", "", IFERROR(VLOOKUP(T984, colorList!A:B,2,FALSE),""))</f>
        <v>éjkék</v>
      </c>
      <c r="T984" s="84" t="str">
        <f t="shared" si="49"/>
        <v>nachtblau</v>
      </c>
    </row>
    <row r="985" spans="1:20" ht="60" customHeight="1" x14ac:dyDescent="0.25">
      <c r="A985" s="17" t="s">
        <v>2679</v>
      </c>
      <c r="B985" s="4" t="str">
        <f t="shared" si="50"/>
        <v>Kind XL</v>
      </c>
      <c r="C985" s="4" t="str">
        <f t="shared" si="48"/>
        <v>Kind XL</v>
      </c>
      <c r="D985" s="84" t="s">
        <v>2667</v>
      </c>
      <c r="E985" s="4" t="s">
        <v>2658</v>
      </c>
      <c r="F985" s="17" t="s">
        <v>2680</v>
      </c>
      <c r="G985" s="18" t="s">
        <v>2640</v>
      </c>
      <c r="H985" s="14" t="s">
        <v>271</v>
      </c>
      <c r="I985" s="13" t="s">
        <v>2641</v>
      </c>
      <c r="J985" s="13" t="s">
        <v>2642</v>
      </c>
      <c r="K985" s="20" t="s">
        <v>2669</v>
      </c>
      <c r="L985" s="5" t="s">
        <v>2670</v>
      </c>
      <c r="M985" s="19">
        <v>4057962222267</v>
      </c>
      <c r="N985" s="18">
        <v>74.95</v>
      </c>
      <c r="O985" s="13" t="s">
        <v>28</v>
      </c>
      <c r="P985" s="18">
        <v>0.5</v>
      </c>
      <c r="Q985" s="84" t="s">
        <v>2673</v>
      </c>
      <c r="R985" s="84" t="s">
        <v>373</v>
      </c>
      <c r="S985" s="84" t="str">
        <f>IF(T985="", "", IFERROR(VLOOKUP(T985, colorList!A:B,2,FALSE),""))</f>
        <v>éjkék</v>
      </c>
      <c r="T985" s="84" t="str">
        <f t="shared" si="49"/>
        <v>nachtblau</v>
      </c>
    </row>
    <row r="986" spans="1:20" ht="60" customHeight="1" x14ac:dyDescent="0.25">
      <c r="A986" s="4" t="s">
        <v>2681</v>
      </c>
      <c r="B986" s="4" t="str">
        <f t="shared" si="50"/>
        <v>Erw. L</v>
      </c>
      <c r="C986" s="4" t="str">
        <f t="shared" si="48"/>
        <v>Erw. L</v>
      </c>
      <c r="D986" s="84" t="s">
        <v>2637</v>
      </c>
      <c r="E986" s="17" t="s">
        <v>2682</v>
      </c>
      <c r="F986" s="4" t="s">
        <v>2683</v>
      </c>
      <c r="G986" s="15" t="s">
        <v>2640</v>
      </c>
      <c r="H986" s="16" t="s">
        <v>271</v>
      </c>
      <c r="I986" s="15" t="s">
        <v>2641</v>
      </c>
      <c r="J986" s="15" t="s">
        <v>2642</v>
      </c>
      <c r="K986" s="18" t="s">
        <v>2643</v>
      </c>
      <c r="L986" s="33" t="s">
        <v>2684</v>
      </c>
      <c r="M986" s="16">
        <v>4043969356654</v>
      </c>
      <c r="N986" s="15">
        <v>99.95</v>
      </c>
      <c r="O986" s="13" t="s">
        <v>28</v>
      </c>
      <c r="P986" s="15">
        <v>0.59599999999999997</v>
      </c>
      <c r="Q986" s="84" t="s">
        <v>2685</v>
      </c>
      <c r="R986" s="84" t="s">
        <v>149</v>
      </c>
      <c r="S986" s="84" t="str">
        <f>IF(T986="", "", IFERROR(VLOOKUP(T986, colorList!A:B,2,FALSE),""))</f>
        <v>fekete</v>
      </c>
      <c r="T986" s="84" t="str">
        <f t="shared" si="49"/>
        <v>schwarz</v>
      </c>
    </row>
    <row r="987" spans="1:20" ht="60" customHeight="1" x14ac:dyDescent="0.25">
      <c r="A987" s="17" t="s">
        <v>2686</v>
      </c>
      <c r="B987" s="4" t="str">
        <f t="shared" si="50"/>
        <v>Erw. M</v>
      </c>
      <c r="C987" s="4" t="str">
        <f t="shared" si="48"/>
        <v>Erw. M</v>
      </c>
      <c r="D987" s="84" t="s">
        <v>2687</v>
      </c>
      <c r="E987" s="17" t="s">
        <v>2682</v>
      </c>
      <c r="F987" s="17" t="s">
        <v>2688</v>
      </c>
      <c r="G987" s="18" t="s">
        <v>2640</v>
      </c>
      <c r="H987" s="14" t="s">
        <v>271</v>
      </c>
      <c r="I987" s="18" t="s">
        <v>2641</v>
      </c>
      <c r="J987" s="18" t="s">
        <v>2642</v>
      </c>
      <c r="K987" s="18" t="s">
        <v>2643</v>
      </c>
      <c r="L987" s="33" t="s">
        <v>2684</v>
      </c>
      <c r="M987" s="19">
        <v>4043969356661</v>
      </c>
      <c r="N987" s="18">
        <v>99.95</v>
      </c>
      <c r="O987" s="13" t="s">
        <v>28</v>
      </c>
      <c r="P987" s="18">
        <v>0.59599999999999997</v>
      </c>
      <c r="Q987" s="84" t="s">
        <v>2685</v>
      </c>
      <c r="R987" s="84" t="s">
        <v>149</v>
      </c>
      <c r="S987" s="84" t="str">
        <f>IF(T987="", "", IFERROR(VLOOKUP(T987, colorList!A:B,2,FALSE),""))</f>
        <v>fekete</v>
      </c>
      <c r="T987" s="84" t="str">
        <f t="shared" si="49"/>
        <v>schwarz</v>
      </c>
    </row>
    <row r="988" spans="1:20" ht="60" customHeight="1" x14ac:dyDescent="0.25">
      <c r="A988" s="4" t="s">
        <v>2689</v>
      </c>
      <c r="B988" s="4" t="str">
        <f t="shared" si="50"/>
        <v>Erw. S</v>
      </c>
      <c r="C988" s="4" t="str">
        <f t="shared" si="48"/>
        <v>Erw. S</v>
      </c>
      <c r="D988" s="84" t="s">
        <v>2651</v>
      </c>
      <c r="E988" s="17" t="s">
        <v>2682</v>
      </c>
      <c r="F988" s="4" t="s">
        <v>2690</v>
      </c>
      <c r="G988" s="15" t="s">
        <v>2640</v>
      </c>
      <c r="H988" s="16" t="s">
        <v>271</v>
      </c>
      <c r="I988" s="18" t="s">
        <v>2641</v>
      </c>
      <c r="J988" s="18" t="s">
        <v>2642</v>
      </c>
      <c r="K988" s="18" t="s">
        <v>2643</v>
      </c>
      <c r="L988" s="33" t="s">
        <v>2684</v>
      </c>
      <c r="M988" s="16">
        <v>4043969356678</v>
      </c>
      <c r="N988" s="15">
        <v>99.95</v>
      </c>
      <c r="O988" s="13" t="s">
        <v>28</v>
      </c>
      <c r="P988" s="15">
        <v>0.59599999999999997</v>
      </c>
      <c r="Q988" s="84" t="s">
        <v>2685</v>
      </c>
      <c r="R988" s="84" t="s">
        <v>149</v>
      </c>
      <c r="S988" s="84" t="str">
        <f>IF(T988="", "", IFERROR(VLOOKUP(T988, colorList!A:B,2,FALSE),""))</f>
        <v>fekete</v>
      </c>
      <c r="T988" s="84" t="str">
        <f t="shared" si="49"/>
        <v>schwarz</v>
      </c>
    </row>
    <row r="989" spans="1:20" ht="60" customHeight="1" x14ac:dyDescent="0.25">
      <c r="A989" s="3" t="s">
        <v>2691</v>
      </c>
      <c r="B989" s="4" t="str">
        <f t="shared" si="50"/>
        <v>Erw. XL</v>
      </c>
      <c r="C989" s="4" t="str">
        <f t="shared" si="48"/>
        <v>Erw. XL</v>
      </c>
      <c r="D989" s="84" t="s">
        <v>2654</v>
      </c>
      <c r="E989" s="17" t="s">
        <v>2682</v>
      </c>
      <c r="F989" s="3" t="s">
        <v>2692</v>
      </c>
      <c r="G989" s="13" t="s">
        <v>2640</v>
      </c>
      <c r="H989" s="14" t="s">
        <v>271</v>
      </c>
      <c r="I989" s="18" t="s">
        <v>2641</v>
      </c>
      <c r="J989" s="18" t="s">
        <v>2642</v>
      </c>
      <c r="K989" s="18" t="s">
        <v>2643</v>
      </c>
      <c r="L989" s="33" t="s">
        <v>2684</v>
      </c>
      <c r="M989" s="14">
        <v>4043969356685</v>
      </c>
      <c r="N989" s="13">
        <v>99.95</v>
      </c>
      <c r="O989" s="13" t="s">
        <v>28</v>
      </c>
      <c r="P989" s="13">
        <v>0.59599999999999997</v>
      </c>
      <c r="Q989" s="84" t="s">
        <v>2685</v>
      </c>
      <c r="R989" s="84" t="s">
        <v>149</v>
      </c>
      <c r="S989" s="84" t="str">
        <f>IF(T989="", "", IFERROR(VLOOKUP(T989, colorList!A:B,2,FALSE),""))</f>
        <v>fekete</v>
      </c>
      <c r="T989" s="84" t="str">
        <f t="shared" si="49"/>
        <v>schwarz</v>
      </c>
    </row>
    <row r="990" spans="1:20" ht="60" customHeight="1" x14ac:dyDescent="0.25">
      <c r="A990" s="4" t="s">
        <v>2693</v>
      </c>
      <c r="B990" s="4" t="str">
        <f t="shared" si="50"/>
        <v>Kind L</v>
      </c>
      <c r="C990" s="4" t="str">
        <f t="shared" si="48"/>
        <v>Kind L</v>
      </c>
      <c r="D990" s="84" t="s">
        <v>2657</v>
      </c>
      <c r="E990" s="17" t="s">
        <v>2694</v>
      </c>
      <c r="F990" s="4" t="s">
        <v>2695</v>
      </c>
      <c r="G990" s="15" t="s">
        <v>2640</v>
      </c>
      <c r="H990" s="16" t="s">
        <v>271</v>
      </c>
      <c r="I990" s="18" t="s">
        <v>2641</v>
      </c>
      <c r="J990" s="18" t="s">
        <v>2642</v>
      </c>
      <c r="K990" s="20" t="s">
        <v>2669</v>
      </c>
      <c r="L990" s="33" t="s">
        <v>2684</v>
      </c>
      <c r="M990" s="16">
        <v>4043969356692</v>
      </c>
      <c r="N990" s="15">
        <v>89.95</v>
      </c>
      <c r="O990" s="13" t="s">
        <v>28</v>
      </c>
      <c r="P990" s="15">
        <v>0.59599999999999997</v>
      </c>
      <c r="Q990" s="84" t="s">
        <v>2685</v>
      </c>
      <c r="R990" s="84" t="s">
        <v>149</v>
      </c>
      <c r="S990" s="84" t="str">
        <f>IF(T990="", "", IFERROR(VLOOKUP(T990, colorList!A:B,2,FALSE),""))</f>
        <v>fekete</v>
      </c>
      <c r="T990" s="84" t="str">
        <f t="shared" si="49"/>
        <v>schwarz</v>
      </c>
    </row>
    <row r="991" spans="1:20" ht="60" customHeight="1" x14ac:dyDescent="0.25">
      <c r="A991" s="3" t="s">
        <v>2696</v>
      </c>
      <c r="B991" s="4" t="str">
        <f t="shared" si="50"/>
        <v>Kind M</v>
      </c>
      <c r="C991" s="4" t="str">
        <f t="shared" si="48"/>
        <v>Kind M</v>
      </c>
      <c r="D991" s="84" t="s">
        <v>2675</v>
      </c>
      <c r="E991" s="17" t="s">
        <v>2694</v>
      </c>
      <c r="F991" s="3" t="s">
        <v>2697</v>
      </c>
      <c r="G991" s="13" t="s">
        <v>2640</v>
      </c>
      <c r="H991" s="14" t="s">
        <v>271</v>
      </c>
      <c r="I991" s="18" t="s">
        <v>2641</v>
      </c>
      <c r="J991" s="18" t="s">
        <v>2642</v>
      </c>
      <c r="K991" s="20" t="s">
        <v>2669</v>
      </c>
      <c r="L991" s="33" t="s">
        <v>2684</v>
      </c>
      <c r="M991" s="14">
        <v>4043969356708</v>
      </c>
      <c r="N991" s="13">
        <v>89.95</v>
      </c>
      <c r="O991" s="13" t="s">
        <v>28</v>
      </c>
      <c r="P991" s="13">
        <v>0.59599999999999997</v>
      </c>
      <c r="Q991" s="84" t="s">
        <v>2685</v>
      </c>
      <c r="R991" s="84" t="s">
        <v>149</v>
      </c>
      <c r="S991" s="84" t="str">
        <f>IF(T991="", "", IFERROR(VLOOKUP(T991, colorList!A:B,2,FALSE),""))</f>
        <v>fekete</v>
      </c>
      <c r="T991" s="84" t="str">
        <f t="shared" si="49"/>
        <v>schwarz</v>
      </c>
    </row>
    <row r="992" spans="1:20" ht="60" customHeight="1" x14ac:dyDescent="0.25">
      <c r="A992" s="4" t="s">
        <v>2698</v>
      </c>
      <c r="B992" s="4" t="str">
        <f t="shared" si="50"/>
        <v>Kind S</v>
      </c>
      <c r="C992" s="4" t="str">
        <f t="shared" si="48"/>
        <v>Kind S</v>
      </c>
      <c r="D992" s="84" t="s">
        <v>2664</v>
      </c>
      <c r="E992" s="17" t="s">
        <v>2694</v>
      </c>
      <c r="F992" s="4" t="s">
        <v>2699</v>
      </c>
      <c r="G992" s="15" t="s">
        <v>2640</v>
      </c>
      <c r="H992" s="16" t="s">
        <v>271</v>
      </c>
      <c r="I992" s="18" t="s">
        <v>2641</v>
      </c>
      <c r="J992" s="18" t="s">
        <v>2642</v>
      </c>
      <c r="K992" s="20" t="s">
        <v>2669</v>
      </c>
      <c r="L992" s="33" t="s">
        <v>2684</v>
      </c>
      <c r="M992" s="16">
        <v>4043969356715</v>
      </c>
      <c r="N992" s="15">
        <v>89.95</v>
      </c>
      <c r="O992" s="13" t="s">
        <v>28</v>
      </c>
      <c r="P992" s="15">
        <v>0.59599999999999997</v>
      </c>
      <c r="Q992" s="84" t="s">
        <v>2685</v>
      </c>
      <c r="R992" s="84" t="s">
        <v>149</v>
      </c>
      <c r="S992" s="84" t="str">
        <f>IF(T992="", "", IFERROR(VLOOKUP(T992, colorList!A:B,2,FALSE),""))</f>
        <v>fekete</v>
      </c>
      <c r="T992" s="84" t="str">
        <f t="shared" si="49"/>
        <v>schwarz</v>
      </c>
    </row>
    <row r="993" spans="1:20" ht="60" customHeight="1" x14ac:dyDescent="0.25">
      <c r="A993" s="3" t="s">
        <v>2700</v>
      </c>
      <c r="B993" s="4" t="str">
        <f t="shared" si="50"/>
        <v>Kind XL</v>
      </c>
      <c r="C993" s="4" t="str">
        <f t="shared" si="48"/>
        <v>Kind XL</v>
      </c>
      <c r="D993" s="84" t="s">
        <v>2667</v>
      </c>
      <c r="E993" s="17" t="s">
        <v>2694</v>
      </c>
      <c r="F993" s="3" t="s">
        <v>2701</v>
      </c>
      <c r="G993" s="13" t="s">
        <v>2640</v>
      </c>
      <c r="H993" s="14" t="s">
        <v>271</v>
      </c>
      <c r="I993" s="18" t="s">
        <v>2641</v>
      </c>
      <c r="J993" s="18" t="s">
        <v>2642</v>
      </c>
      <c r="K993" s="20" t="s">
        <v>2669</v>
      </c>
      <c r="L993" s="33" t="s">
        <v>2684</v>
      </c>
      <c r="M993" s="14">
        <v>4043969356722</v>
      </c>
      <c r="N993" s="13">
        <v>89.95</v>
      </c>
      <c r="O993" s="13" t="s">
        <v>28</v>
      </c>
      <c r="P993" s="13">
        <v>0.59599999999999997</v>
      </c>
      <c r="Q993" s="84" t="s">
        <v>2685</v>
      </c>
      <c r="R993" s="84" t="s">
        <v>149</v>
      </c>
      <c r="S993" s="84" t="str">
        <f>IF(T993="", "", IFERROR(VLOOKUP(T993, colorList!A:B,2,FALSE),""))</f>
        <v>fekete</v>
      </c>
      <c r="T993" s="84" t="str">
        <f t="shared" si="49"/>
        <v>schwarz</v>
      </c>
    </row>
    <row r="994" spans="1:20" ht="60" customHeight="1" x14ac:dyDescent="0.25">
      <c r="A994" s="4" t="s">
        <v>2702</v>
      </c>
      <c r="B994" s="4" t="str">
        <f t="shared" si="50"/>
        <v>Kind XS</v>
      </c>
      <c r="C994" s="4" t="str">
        <f t="shared" si="48"/>
        <v>Kind XS</v>
      </c>
      <c r="D994" s="84" t="s">
        <v>2703</v>
      </c>
      <c r="E994" s="17" t="s">
        <v>2694</v>
      </c>
      <c r="F994" s="4" t="s">
        <v>2704</v>
      </c>
      <c r="G994" s="15" t="s">
        <v>2640</v>
      </c>
      <c r="H994" s="16" t="s">
        <v>271</v>
      </c>
      <c r="I994" s="18" t="s">
        <v>2641</v>
      </c>
      <c r="J994" s="18" t="s">
        <v>2642</v>
      </c>
      <c r="K994" s="20" t="s">
        <v>2669</v>
      </c>
      <c r="L994" s="33" t="s">
        <v>2684</v>
      </c>
      <c r="M994" s="16">
        <v>4057962208148</v>
      </c>
      <c r="N994" s="15">
        <v>89.95</v>
      </c>
      <c r="O994" s="13" t="s">
        <v>28</v>
      </c>
      <c r="P994" s="15">
        <v>0.59599999999999997</v>
      </c>
      <c r="Q994" s="84" t="s">
        <v>2685</v>
      </c>
      <c r="R994" s="84" t="s">
        <v>149</v>
      </c>
      <c r="S994" s="84" t="str">
        <f>IF(T994="", "", IFERROR(VLOOKUP(T994, colorList!A:B,2,FALSE),""))</f>
        <v>fekete</v>
      </c>
      <c r="T994" s="84" t="str">
        <f t="shared" si="49"/>
        <v>schwarz</v>
      </c>
    </row>
    <row r="995" spans="1:20" ht="60" customHeight="1" x14ac:dyDescent="0.25">
      <c r="A995" s="3" t="s">
        <v>2705</v>
      </c>
      <c r="B995" s="4" t="str">
        <f t="shared" si="50"/>
        <v>Erw. L</v>
      </c>
      <c r="C995" s="4" t="str">
        <f t="shared" si="48"/>
        <v>Erw. L</v>
      </c>
      <c r="D995" s="84" t="s">
        <v>2637</v>
      </c>
      <c r="E995" s="3" t="s">
        <v>2706</v>
      </c>
      <c r="F995" s="3" t="s">
        <v>2707</v>
      </c>
      <c r="G995" s="13" t="s">
        <v>2640</v>
      </c>
      <c r="H995" s="14" t="s">
        <v>271</v>
      </c>
      <c r="I995" s="13" t="s">
        <v>2641</v>
      </c>
      <c r="J995" s="13" t="s">
        <v>2642</v>
      </c>
      <c r="K995" s="18" t="s">
        <v>2643</v>
      </c>
      <c r="L995" s="2" t="s">
        <v>2708</v>
      </c>
      <c r="M995" s="14">
        <v>4043969376973</v>
      </c>
      <c r="N995" s="13">
        <v>149.94999999999999</v>
      </c>
      <c r="O995" s="13" t="s">
        <v>28</v>
      </c>
      <c r="P995" s="13">
        <v>1.496</v>
      </c>
      <c r="Q995" s="84" t="s">
        <v>2709</v>
      </c>
      <c r="R995" s="84" t="s">
        <v>2461</v>
      </c>
      <c r="S995" s="84" t="str">
        <f>IF(T995="", "", IFERROR(VLOOKUP(T995, colorList!A:B,2,FALSE),""))</f>
        <v>fekete/szürke</v>
      </c>
      <c r="T995" s="84" t="str">
        <f t="shared" ref="T995:T1026" si="51">IF(R995 = "", "", TRIM(R995))</f>
        <v>schwarz/grau</v>
      </c>
    </row>
    <row r="996" spans="1:20" ht="60" customHeight="1" x14ac:dyDescent="0.25">
      <c r="A996" s="4" t="s">
        <v>2710</v>
      </c>
      <c r="B996" s="4" t="str">
        <f t="shared" si="50"/>
        <v>Erw. M</v>
      </c>
      <c r="C996" s="4" t="str">
        <f t="shared" si="48"/>
        <v>Erw. M</v>
      </c>
      <c r="D996" s="84" t="s">
        <v>2687</v>
      </c>
      <c r="E996" s="4" t="s">
        <v>2706</v>
      </c>
      <c r="F996" s="4" t="s">
        <v>2711</v>
      </c>
      <c r="G996" s="15" t="s">
        <v>2640</v>
      </c>
      <c r="H996" s="16" t="s">
        <v>271</v>
      </c>
      <c r="I996" s="15" t="s">
        <v>2641</v>
      </c>
      <c r="J996" s="15" t="s">
        <v>2642</v>
      </c>
      <c r="K996" s="18" t="s">
        <v>2643</v>
      </c>
      <c r="L996" s="1" t="s">
        <v>2708</v>
      </c>
      <c r="M996" s="16">
        <v>4043969376997</v>
      </c>
      <c r="N996" s="15">
        <v>149.94999999999999</v>
      </c>
      <c r="O996" s="13" t="s">
        <v>28</v>
      </c>
      <c r="P996" s="15">
        <v>1.496</v>
      </c>
      <c r="Q996" s="84" t="s">
        <v>2709</v>
      </c>
      <c r="R996" s="84" t="s">
        <v>2461</v>
      </c>
      <c r="S996" s="84" t="str">
        <f>IF(T996="", "", IFERROR(VLOOKUP(T996, colorList!A:B,2,FALSE),""))</f>
        <v>fekete/szürke</v>
      </c>
      <c r="T996" s="84" t="str">
        <f t="shared" si="51"/>
        <v>schwarz/grau</v>
      </c>
    </row>
    <row r="997" spans="1:20" ht="60" customHeight="1" x14ac:dyDescent="0.25">
      <c r="A997" s="3" t="s">
        <v>2712</v>
      </c>
      <c r="B997" s="4" t="str">
        <f t="shared" si="50"/>
        <v>Erw. S</v>
      </c>
      <c r="C997" s="4" t="str">
        <f t="shared" si="48"/>
        <v>Erw. S</v>
      </c>
      <c r="D997" s="84" t="s">
        <v>2651</v>
      </c>
      <c r="E997" s="3" t="s">
        <v>2706</v>
      </c>
      <c r="F997" s="3" t="s">
        <v>2713</v>
      </c>
      <c r="G997" s="13" t="s">
        <v>2640</v>
      </c>
      <c r="H997" s="14" t="s">
        <v>271</v>
      </c>
      <c r="I997" s="13" t="s">
        <v>2641</v>
      </c>
      <c r="J997" s="13" t="s">
        <v>2642</v>
      </c>
      <c r="K997" s="18" t="s">
        <v>2643</v>
      </c>
      <c r="L997" s="2" t="s">
        <v>2708</v>
      </c>
      <c r="M997" s="14">
        <v>4043969377000</v>
      </c>
      <c r="N997" s="13">
        <v>149.94999999999999</v>
      </c>
      <c r="O997" s="13" t="s">
        <v>28</v>
      </c>
      <c r="P997" s="13">
        <v>1.496</v>
      </c>
      <c r="Q997" s="84" t="s">
        <v>2709</v>
      </c>
      <c r="R997" s="84" t="s">
        <v>2461</v>
      </c>
      <c r="S997" s="84" t="str">
        <f>IF(T997="", "", IFERROR(VLOOKUP(T997, colorList!A:B,2,FALSE),""))</f>
        <v>fekete/szürke</v>
      </c>
      <c r="T997" s="84" t="str">
        <f t="shared" si="51"/>
        <v>schwarz/grau</v>
      </c>
    </row>
    <row r="998" spans="1:20" ht="60" customHeight="1" x14ac:dyDescent="0.25">
      <c r="A998" s="4" t="s">
        <v>2714</v>
      </c>
      <c r="B998" s="4" t="str">
        <f t="shared" si="50"/>
        <v>Erw. XS</v>
      </c>
      <c r="C998" s="4" t="str">
        <f t="shared" si="48"/>
        <v>Erw. XS</v>
      </c>
      <c r="D998" s="84" t="s">
        <v>2715</v>
      </c>
      <c r="E998" s="4" t="s">
        <v>2706</v>
      </c>
      <c r="F998" s="4" t="s">
        <v>2716</v>
      </c>
      <c r="G998" s="15" t="s">
        <v>2640</v>
      </c>
      <c r="H998" s="16" t="s">
        <v>271</v>
      </c>
      <c r="I998" s="15" t="s">
        <v>2641</v>
      </c>
      <c r="J998" s="15" t="s">
        <v>2642</v>
      </c>
      <c r="K998" s="18" t="s">
        <v>2643</v>
      </c>
      <c r="L998" s="1" t="s">
        <v>2717</v>
      </c>
      <c r="M998" s="16">
        <v>4057962097032</v>
      </c>
      <c r="N998" s="15">
        <v>149.94999999999999</v>
      </c>
      <c r="O998" s="13" t="s">
        <v>28</v>
      </c>
      <c r="P998" s="15">
        <v>1.496</v>
      </c>
      <c r="Q998" s="84" t="s">
        <v>2709</v>
      </c>
      <c r="R998" s="84" t="s">
        <v>2461</v>
      </c>
      <c r="S998" s="84" t="str">
        <f>IF(T998="", "", IFERROR(VLOOKUP(T998, colorList!A:B,2,FALSE),""))</f>
        <v>fekete/szürke</v>
      </c>
      <c r="T998" s="84" t="str">
        <f t="shared" si="51"/>
        <v>schwarz/grau</v>
      </c>
    </row>
    <row r="999" spans="1:20" ht="60" customHeight="1" x14ac:dyDescent="0.25">
      <c r="A999" s="3" t="s">
        <v>2718</v>
      </c>
      <c r="B999" s="4" t="str">
        <f t="shared" si="50"/>
        <v>Kind L</v>
      </c>
      <c r="C999" s="4" t="str">
        <f t="shared" si="48"/>
        <v>Kind L</v>
      </c>
      <c r="D999" s="84" t="s">
        <v>2657</v>
      </c>
      <c r="E999" s="3" t="s">
        <v>2719</v>
      </c>
      <c r="F999" s="3" t="s">
        <v>2720</v>
      </c>
      <c r="G999" s="13" t="s">
        <v>2640</v>
      </c>
      <c r="H999" s="14" t="s">
        <v>271</v>
      </c>
      <c r="I999" s="13" t="s">
        <v>2641</v>
      </c>
      <c r="J999" s="13" t="s">
        <v>2642</v>
      </c>
      <c r="K999" s="13" t="s">
        <v>2669</v>
      </c>
      <c r="L999" s="2" t="s">
        <v>2721</v>
      </c>
      <c r="M999" s="14">
        <v>4043969377031</v>
      </c>
      <c r="N999" s="13">
        <v>129.94999999999999</v>
      </c>
      <c r="O999" s="13" t="s">
        <v>28</v>
      </c>
      <c r="P999" s="13">
        <v>0.996</v>
      </c>
      <c r="Q999" s="84" t="s">
        <v>2709</v>
      </c>
      <c r="R999" s="84" t="s">
        <v>2461</v>
      </c>
      <c r="S999" s="84" t="str">
        <f>IF(T999="", "", IFERROR(VLOOKUP(T999, colorList!A:B,2,FALSE),""))</f>
        <v>fekete/szürke</v>
      </c>
      <c r="T999" s="84" t="str">
        <f t="shared" si="51"/>
        <v>schwarz/grau</v>
      </c>
    </row>
    <row r="1000" spans="1:20" ht="60" customHeight="1" x14ac:dyDescent="0.25">
      <c r="A1000" s="4" t="s">
        <v>2722</v>
      </c>
      <c r="B1000" s="4" t="str">
        <f t="shared" si="50"/>
        <v>Kind M</v>
      </c>
      <c r="C1000" s="4" t="str">
        <f t="shared" si="48"/>
        <v>Kind M</v>
      </c>
      <c r="D1000" s="84" t="s">
        <v>2675</v>
      </c>
      <c r="E1000" s="3" t="s">
        <v>2719</v>
      </c>
      <c r="F1000" s="4" t="s">
        <v>2723</v>
      </c>
      <c r="G1000" s="15" t="s">
        <v>2640</v>
      </c>
      <c r="H1000" s="16" t="s">
        <v>271</v>
      </c>
      <c r="I1000" s="15" t="s">
        <v>2641</v>
      </c>
      <c r="J1000" s="15" t="s">
        <v>2642</v>
      </c>
      <c r="K1000" s="13" t="s">
        <v>2669</v>
      </c>
      <c r="L1000" s="1" t="s">
        <v>2721</v>
      </c>
      <c r="M1000" s="16">
        <v>4043969377024</v>
      </c>
      <c r="N1000" s="15">
        <v>129.94999999999999</v>
      </c>
      <c r="O1000" s="13" t="s">
        <v>28</v>
      </c>
      <c r="P1000" s="15">
        <v>0.996</v>
      </c>
      <c r="Q1000" s="84" t="s">
        <v>2709</v>
      </c>
      <c r="R1000" s="84" t="s">
        <v>2461</v>
      </c>
      <c r="S1000" s="84" t="str">
        <f>IF(T1000="", "", IFERROR(VLOOKUP(T1000, colorList!A:B,2,FALSE),""))</f>
        <v>fekete/szürke</v>
      </c>
      <c r="T1000" s="84" t="str">
        <f t="shared" si="51"/>
        <v>schwarz/grau</v>
      </c>
    </row>
    <row r="1001" spans="1:20" ht="60" customHeight="1" x14ac:dyDescent="0.25">
      <c r="A1001" s="3" t="s">
        <v>2724</v>
      </c>
      <c r="B1001" s="4" t="str">
        <f t="shared" si="50"/>
        <v>Kind S</v>
      </c>
      <c r="C1001" s="4" t="str">
        <f t="shared" si="48"/>
        <v>Kind S</v>
      </c>
      <c r="D1001" s="84" t="s">
        <v>2664</v>
      </c>
      <c r="E1001" s="3" t="s">
        <v>2719</v>
      </c>
      <c r="F1001" s="3" t="s">
        <v>2725</v>
      </c>
      <c r="G1001" s="13" t="s">
        <v>2640</v>
      </c>
      <c r="H1001" s="14" t="s">
        <v>271</v>
      </c>
      <c r="I1001" s="13" t="s">
        <v>2641</v>
      </c>
      <c r="J1001" s="13" t="s">
        <v>2642</v>
      </c>
      <c r="K1001" s="13" t="s">
        <v>2669</v>
      </c>
      <c r="L1001" s="2" t="s">
        <v>2721</v>
      </c>
      <c r="M1001" s="14">
        <v>4043969377017</v>
      </c>
      <c r="N1001" s="13">
        <v>129.94999999999999</v>
      </c>
      <c r="O1001" s="13" t="s">
        <v>28</v>
      </c>
      <c r="P1001" s="13">
        <v>0.996</v>
      </c>
      <c r="Q1001" s="84" t="s">
        <v>2709</v>
      </c>
      <c r="R1001" s="84" t="s">
        <v>2461</v>
      </c>
      <c r="S1001" s="84" t="str">
        <f>IF(T1001="", "", IFERROR(VLOOKUP(T1001, colorList!A:B,2,FALSE),""))</f>
        <v>fekete/szürke</v>
      </c>
      <c r="T1001" s="84" t="str">
        <f t="shared" si="51"/>
        <v>schwarz/grau</v>
      </c>
    </row>
    <row r="1002" spans="1:20" ht="60" customHeight="1" x14ac:dyDescent="0.25">
      <c r="A1002" s="4" t="s">
        <v>2726</v>
      </c>
      <c r="B1002" s="4" t="str">
        <f t="shared" si="50"/>
        <v>Kind XS</v>
      </c>
      <c r="C1002" s="4" t="str">
        <f t="shared" si="48"/>
        <v>Kind XS</v>
      </c>
      <c r="D1002" s="84" t="s">
        <v>2703</v>
      </c>
      <c r="E1002" s="3" t="s">
        <v>2719</v>
      </c>
      <c r="F1002" s="4" t="s">
        <v>2727</v>
      </c>
      <c r="G1002" s="15" t="s">
        <v>2640</v>
      </c>
      <c r="H1002" s="16" t="s">
        <v>271</v>
      </c>
      <c r="I1002" s="15" t="s">
        <v>2641</v>
      </c>
      <c r="J1002" s="15" t="s">
        <v>2642</v>
      </c>
      <c r="K1002" s="13" t="s">
        <v>2669</v>
      </c>
      <c r="L1002" s="1" t="s">
        <v>2721</v>
      </c>
      <c r="M1002" s="16">
        <v>4057962097025</v>
      </c>
      <c r="N1002" s="15">
        <v>129.94999999999999</v>
      </c>
      <c r="O1002" s="13" t="s">
        <v>28</v>
      </c>
      <c r="P1002" s="15">
        <v>0.996</v>
      </c>
      <c r="Q1002" s="84" t="s">
        <v>2709</v>
      </c>
      <c r="R1002" s="84" t="s">
        <v>2461</v>
      </c>
      <c r="S1002" s="84" t="str">
        <f>IF(T1002="", "", IFERROR(VLOOKUP(T1002, colorList!A:B,2,FALSE),""))</f>
        <v>fekete/szürke</v>
      </c>
      <c r="T1002" s="84" t="str">
        <f t="shared" si="51"/>
        <v>schwarz/grau</v>
      </c>
    </row>
    <row r="1003" spans="1:20" ht="60" customHeight="1" x14ac:dyDescent="0.25">
      <c r="A1003" s="3" t="s">
        <v>2728</v>
      </c>
      <c r="B1003" s="4" t="str">
        <f t="shared" si="50"/>
        <v>Kind XXS</v>
      </c>
      <c r="C1003" s="4" t="str">
        <f t="shared" si="48"/>
        <v>Kind XXS</v>
      </c>
      <c r="D1003" s="84" t="s">
        <v>2729</v>
      </c>
      <c r="E1003" s="3" t="s">
        <v>2719</v>
      </c>
      <c r="F1003" s="3" t="s">
        <v>2730</v>
      </c>
      <c r="G1003" s="13" t="s">
        <v>2640</v>
      </c>
      <c r="H1003" s="14" t="s">
        <v>271</v>
      </c>
      <c r="I1003" s="13" t="s">
        <v>2641</v>
      </c>
      <c r="J1003" s="13" t="s">
        <v>2642</v>
      </c>
      <c r="K1003" s="13" t="s">
        <v>2669</v>
      </c>
      <c r="L1003" s="2" t="s">
        <v>2721</v>
      </c>
      <c r="M1003" s="14">
        <v>4043969377048</v>
      </c>
      <c r="N1003" s="13">
        <v>129.94999999999999</v>
      </c>
      <c r="O1003" s="13" t="s">
        <v>28</v>
      </c>
      <c r="P1003" s="13">
        <v>0.996</v>
      </c>
      <c r="Q1003" s="84" t="s">
        <v>2709</v>
      </c>
      <c r="R1003" s="84" t="s">
        <v>2461</v>
      </c>
      <c r="S1003" s="84" t="str">
        <f>IF(T1003="", "", IFERROR(VLOOKUP(T1003, colorList!A:B,2,FALSE),""))</f>
        <v>fekete/szürke</v>
      </c>
      <c r="T1003" s="84" t="str">
        <f t="shared" si="51"/>
        <v>schwarz/grau</v>
      </c>
    </row>
    <row r="1004" spans="1:20" ht="60" customHeight="1" x14ac:dyDescent="0.25">
      <c r="A1004" s="4" t="s">
        <v>2731</v>
      </c>
      <c r="B1004" s="4" t="str">
        <f t="shared" si="50"/>
        <v>104/110</v>
      </c>
      <c r="C1004" s="4" t="str">
        <f t="shared" si="48"/>
        <v>104/110</v>
      </c>
      <c r="D1004" s="84" t="s">
        <v>2732</v>
      </c>
      <c r="E1004" s="4" t="s">
        <v>2733</v>
      </c>
      <c r="F1004" s="4" t="s">
        <v>2734</v>
      </c>
      <c r="G1004" s="15" t="s">
        <v>270</v>
      </c>
      <c r="H1004" s="16" t="s">
        <v>271</v>
      </c>
      <c r="I1004" s="15" t="s">
        <v>2735</v>
      </c>
      <c r="J1004" s="15" t="s">
        <v>2736</v>
      </c>
      <c r="K1004" s="15"/>
      <c r="L1004" s="11" t="s">
        <v>2737</v>
      </c>
      <c r="M1004" s="16">
        <v>4057962216570</v>
      </c>
      <c r="N1004" s="15">
        <v>39.950000000000003</v>
      </c>
      <c r="O1004" s="13" t="s">
        <v>28</v>
      </c>
      <c r="P1004" s="15">
        <v>0.3</v>
      </c>
      <c r="Q1004" s="84" t="s">
        <v>2738</v>
      </c>
      <c r="R1004" s="84" t="s">
        <v>373</v>
      </c>
      <c r="S1004" s="84" t="str">
        <f>IF(T1004="", "", IFERROR(VLOOKUP(T1004, colorList!A:B,2,FALSE),""))</f>
        <v>éjkék</v>
      </c>
      <c r="T1004" s="84" t="str">
        <f t="shared" si="51"/>
        <v>nachtblau</v>
      </c>
    </row>
    <row r="1005" spans="1:20" ht="60" customHeight="1" x14ac:dyDescent="0.25">
      <c r="A1005" s="3" t="s">
        <v>2739</v>
      </c>
      <c r="B1005" s="4" t="str">
        <f t="shared" si="50"/>
        <v>116/122</v>
      </c>
      <c r="C1005" s="4" t="str">
        <f t="shared" si="48"/>
        <v>116/122</v>
      </c>
      <c r="D1005" s="84" t="s">
        <v>2740</v>
      </c>
      <c r="E1005" s="3" t="s">
        <v>2733</v>
      </c>
      <c r="F1005" s="3" t="s">
        <v>2741</v>
      </c>
      <c r="G1005" s="13" t="s">
        <v>270</v>
      </c>
      <c r="H1005" s="14" t="s">
        <v>271</v>
      </c>
      <c r="I1005" s="13" t="s">
        <v>2735</v>
      </c>
      <c r="J1005" s="15" t="s">
        <v>2736</v>
      </c>
      <c r="K1005" s="13"/>
      <c r="L1005" s="7" t="s">
        <v>2737</v>
      </c>
      <c r="M1005" s="14">
        <v>4057962217546</v>
      </c>
      <c r="N1005" s="13">
        <v>39.950000000000003</v>
      </c>
      <c r="O1005" s="13" t="s">
        <v>28</v>
      </c>
      <c r="P1005" s="13">
        <v>0.3</v>
      </c>
      <c r="Q1005" s="84" t="s">
        <v>2738</v>
      </c>
      <c r="R1005" s="84" t="s">
        <v>373</v>
      </c>
      <c r="S1005" s="84" t="str">
        <f>IF(T1005="", "", IFERROR(VLOOKUP(T1005, colorList!A:B,2,FALSE),""))</f>
        <v>éjkék</v>
      </c>
      <c r="T1005" s="84" t="str">
        <f t="shared" si="51"/>
        <v>nachtblau</v>
      </c>
    </row>
    <row r="1006" spans="1:20" ht="60" customHeight="1" x14ac:dyDescent="0.25">
      <c r="A1006" s="4" t="s">
        <v>2742</v>
      </c>
      <c r="B1006" s="4" t="str">
        <f t="shared" si="50"/>
        <v>128/134</v>
      </c>
      <c r="C1006" s="4" t="str">
        <f t="shared" si="48"/>
        <v>128/134</v>
      </c>
      <c r="D1006" s="84" t="s">
        <v>2743</v>
      </c>
      <c r="E1006" s="4" t="s">
        <v>2733</v>
      </c>
      <c r="F1006" s="4" t="s">
        <v>2744</v>
      </c>
      <c r="G1006" s="15" t="s">
        <v>270</v>
      </c>
      <c r="H1006" s="16" t="s">
        <v>271</v>
      </c>
      <c r="I1006" s="15" t="s">
        <v>2735</v>
      </c>
      <c r="J1006" s="15" t="s">
        <v>2736</v>
      </c>
      <c r="K1006" s="15"/>
      <c r="L1006" s="11" t="s">
        <v>2737</v>
      </c>
      <c r="M1006" s="16">
        <v>4057962217553</v>
      </c>
      <c r="N1006" s="15">
        <v>39.950000000000003</v>
      </c>
      <c r="O1006" s="13" t="s">
        <v>28</v>
      </c>
      <c r="P1006" s="15">
        <v>0.3</v>
      </c>
      <c r="Q1006" s="84" t="s">
        <v>2738</v>
      </c>
      <c r="R1006" s="84" t="s">
        <v>373</v>
      </c>
      <c r="S1006" s="84" t="str">
        <f>IF(T1006="", "", IFERROR(VLOOKUP(T1006, colorList!A:B,2,FALSE),""))</f>
        <v>éjkék</v>
      </c>
      <c r="T1006" s="84" t="str">
        <f t="shared" si="51"/>
        <v>nachtblau</v>
      </c>
    </row>
    <row r="1007" spans="1:20" ht="60" customHeight="1" x14ac:dyDescent="0.25">
      <c r="A1007" s="3" t="s">
        <v>2745</v>
      </c>
      <c r="B1007" s="4" t="str">
        <f t="shared" si="50"/>
        <v>140/146</v>
      </c>
      <c r="C1007" s="4" t="str">
        <f t="shared" si="48"/>
        <v>140/146</v>
      </c>
      <c r="D1007" s="84" t="s">
        <v>2746</v>
      </c>
      <c r="E1007" s="3" t="s">
        <v>2733</v>
      </c>
      <c r="F1007" s="3" t="s">
        <v>2747</v>
      </c>
      <c r="G1007" s="13" t="s">
        <v>270</v>
      </c>
      <c r="H1007" s="14" t="s">
        <v>271</v>
      </c>
      <c r="I1007" s="13" t="s">
        <v>2735</v>
      </c>
      <c r="J1007" s="15" t="s">
        <v>2736</v>
      </c>
      <c r="K1007" s="13"/>
      <c r="L1007" s="7" t="s">
        <v>2737</v>
      </c>
      <c r="M1007" s="14">
        <v>4057962217560</v>
      </c>
      <c r="N1007" s="13">
        <v>39.950000000000003</v>
      </c>
      <c r="O1007" s="13" t="s">
        <v>28</v>
      </c>
      <c r="P1007" s="13">
        <v>0.3</v>
      </c>
      <c r="Q1007" s="84" t="s">
        <v>2738</v>
      </c>
      <c r="R1007" s="84" t="s">
        <v>373</v>
      </c>
      <c r="S1007" s="84" t="str">
        <f>IF(T1007="", "", IFERROR(VLOOKUP(T1007, colorList!A:B,2,FALSE),""))</f>
        <v>éjkék</v>
      </c>
      <c r="T1007" s="84" t="str">
        <f t="shared" si="51"/>
        <v>nachtblau</v>
      </c>
    </row>
    <row r="1008" spans="1:20" ht="60" customHeight="1" x14ac:dyDescent="0.25">
      <c r="A1008" s="4" t="s">
        <v>2748</v>
      </c>
      <c r="B1008" s="4" t="str">
        <f t="shared" si="50"/>
        <v>152/158</v>
      </c>
      <c r="C1008" s="4" t="str">
        <f t="shared" si="48"/>
        <v>152/158</v>
      </c>
      <c r="D1008" s="84" t="s">
        <v>2749</v>
      </c>
      <c r="E1008" s="4" t="s">
        <v>2733</v>
      </c>
      <c r="F1008" s="4" t="s">
        <v>2750</v>
      </c>
      <c r="G1008" s="15" t="s">
        <v>270</v>
      </c>
      <c r="H1008" s="16" t="s">
        <v>271</v>
      </c>
      <c r="I1008" s="15" t="s">
        <v>2735</v>
      </c>
      <c r="J1008" s="15" t="s">
        <v>2736</v>
      </c>
      <c r="K1008" s="15"/>
      <c r="L1008" s="11" t="s">
        <v>2737</v>
      </c>
      <c r="M1008" s="16">
        <v>4057962217577</v>
      </c>
      <c r="N1008" s="15">
        <v>39.950000000000003</v>
      </c>
      <c r="O1008" s="13" t="s">
        <v>28</v>
      </c>
      <c r="P1008" s="15">
        <v>0.3</v>
      </c>
      <c r="Q1008" s="84" t="s">
        <v>2738</v>
      </c>
      <c r="R1008" s="84" t="s">
        <v>373</v>
      </c>
      <c r="S1008" s="84" t="str">
        <f>IF(T1008="", "", IFERROR(VLOOKUP(T1008, colorList!A:B,2,FALSE),""))</f>
        <v>éjkék</v>
      </c>
      <c r="T1008" s="84" t="str">
        <f t="shared" si="51"/>
        <v>nachtblau</v>
      </c>
    </row>
    <row r="1009" spans="1:20" ht="60" customHeight="1" x14ac:dyDescent="0.25">
      <c r="A1009" s="3" t="s">
        <v>2751</v>
      </c>
      <c r="B1009" s="4" t="str">
        <f t="shared" si="50"/>
        <v>104/110</v>
      </c>
      <c r="C1009" s="4" t="str">
        <f t="shared" si="48"/>
        <v>104/110</v>
      </c>
      <c r="D1009" s="84" t="s">
        <v>2732</v>
      </c>
      <c r="E1009" s="3" t="s">
        <v>2752</v>
      </c>
      <c r="F1009" s="3" t="s">
        <v>2753</v>
      </c>
      <c r="G1009" s="13" t="s">
        <v>270</v>
      </c>
      <c r="H1009" s="14" t="s">
        <v>271</v>
      </c>
      <c r="I1009" s="13" t="s">
        <v>2735</v>
      </c>
      <c r="J1009" s="15" t="s">
        <v>2736</v>
      </c>
      <c r="K1009" s="13"/>
      <c r="L1009" s="7" t="s">
        <v>2754</v>
      </c>
      <c r="M1009" s="14">
        <v>4057962216587</v>
      </c>
      <c r="N1009" s="13">
        <v>59.95</v>
      </c>
      <c r="O1009" s="13" t="s">
        <v>28</v>
      </c>
      <c r="P1009" s="13">
        <v>0.3</v>
      </c>
      <c r="Q1009" s="84" t="s">
        <v>2755</v>
      </c>
      <c r="R1009" s="84" t="s">
        <v>373</v>
      </c>
      <c r="S1009" s="84" t="str">
        <f>IF(T1009="", "", IFERROR(VLOOKUP(T1009, colorList!A:B,2,FALSE),""))</f>
        <v>éjkék</v>
      </c>
      <c r="T1009" s="84" t="str">
        <f t="shared" si="51"/>
        <v>nachtblau</v>
      </c>
    </row>
    <row r="1010" spans="1:20" ht="60" customHeight="1" x14ac:dyDescent="0.25">
      <c r="A1010" s="4" t="s">
        <v>2756</v>
      </c>
      <c r="B1010" s="4" t="str">
        <f t="shared" si="50"/>
        <v>116/122</v>
      </c>
      <c r="C1010" s="4" t="str">
        <f t="shared" si="48"/>
        <v>116/122</v>
      </c>
      <c r="D1010" s="84" t="s">
        <v>2740</v>
      </c>
      <c r="E1010" s="4" t="s">
        <v>2752</v>
      </c>
      <c r="F1010" s="4" t="s">
        <v>2757</v>
      </c>
      <c r="G1010" s="15" t="s">
        <v>270</v>
      </c>
      <c r="H1010" s="16" t="s">
        <v>271</v>
      </c>
      <c r="I1010" s="15" t="s">
        <v>2735</v>
      </c>
      <c r="J1010" s="15" t="s">
        <v>2736</v>
      </c>
      <c r="K1010" s="15"/>
      <c r="L1010" s="11" t="s">
        <v>2754</v>
      </c>
      <c r="M1010" s="16">
        <v>4057962217584</v>
      </c>
      <c r="N1010" s="15">
        <v>59.95</v>
      </c>
      <c r="O1010" s="13" t="s">
        <v>28</v>
      </c>
      <c r="P1010" s="15">
        <v>0.3</v>
      </c>
      <c r="Q1010" s="84" t="s">
        <v>2755</v>
      </c>
      <c r="R1010" s="84" t="s">
        <v>373</v>
      </c>
      <c r="S1010" s="84" t="str">
        <f>IF(T1010="", "", IFERROR(VLOOKUP(T1010, colorList!A:B,2,FALSE),""))</f>
        <v>éjkék</v>
      </c>
      <c r="T1010" s="84" t="str">
        <f t="shared" si="51"/>
        <v>nachtblau</v>
      </c>
    </row>
    <row r="1011" spans="1:20" ht="60" customHeight="1" x14ac:dyDescent="0.25">
      <c r="A1011" s="3" t="s">
        <v>2758</v>
      </c>
      <c r="B1011" s="4" t="str">
        <f t="shared" si="50"/>
        <v>128/134</v>
      </c>
      <c r="C1011" s="4" t="str">
        <f t="shared" si="48"/>
        <v>128/134</v>
      </c>
      <c r="D1011" s="84" t="s">
        <v>2743</v>
      </c>
      <c r="E1011" s="3" t="s">
        <v>2752</v>
      </c>
      <c r="F1011" s="3" t="s">
        <v>2759</v>
      </c>
      <c r="G1011" s="13" t="s">
        <v>270</v>
      </c>
      <c r="H1011" s="14" t="s">
        <v>271</v>
      </c>
      <c r="I1011" s="13" t="s">
        <v>2735</v>
      </c>
      <c r="J1011" s="15" t="s">
        <v>2736</v>
      </c>
      <c r="K1011" s="13"/>
      <c r="L1011" s="7" t="s">
        <v>2754</v>
      </c>
      <c r="M1011" s="14">
        <v>4057962217591</v>
      </c>
      <c r="N1011" s="13">
        <v>59.95</v>
      </c>
      <c r="O1011" s="13" t="s">
        <v>28</v>
      </c>
      <c r="P1011" s="13">
        <v>0.3</v>
      </c>
      <c r="Q1011" s="84" t="s">
        <v>2755</v>
      </c>
      <c r="R1011" s="84" t="s">
        <v>373</v>
      </c>
      <c r="S1011" s="84" t="str">
        <f>IF(T1011="", "", IFERROR(VLOOKUP(T1011, colorList!A:B,2,FALSE),""))</f>
        <v>éjkék</v>
      </c>
      <c r="T1011" s="84" t="str">
        <f t="shared" si="51"/>
        <v>nachtblau</v>
      </c>
    </row>
    <row r="1012" spans="1:20" ht="60" customHeight="1" x14ac:dyDescent="0.25">
      <c r="A1012" s="4" t="s">
        <v>2760</v>
      </c>
      <c r="B1012" s="4" t="str">
        <f t="shared" si="50"/>
        <v>140/146</v>
      </c>
      <c r="C1012" s="4" t="str">
        <f t="shared" si="48"/>
        <v>140/146</v>
      </c>
      <c r="D1012" s="84" t="s">
        <v>2746</v>
      </c>
      <c r="E1012" s="4" t="s">
        <v>2752</v>
      </c>
      <c r="F1012" s="4" t="s">
        <v>2761</v>
      </c>
      <c r="G1012" s="15" t="s">
        <v>270</v>
      </c>
      <c r="H1012" s="16" t="s">
        <v>271</v>
      </c>
      <c r="I1012" s="15" t="s">
        <v>2735</v>
      </c>
      <c r="J1012" s="15" t="s">
        <v>2736</v>
      </c>
      <c r="K1012" s="15"/>
      <c r="L1012" s="11" t="s">
        <v>2754</v>
      </c>
      <c r="M1012" s="16">
        <v>4057962217607</v>
      </c>
      <c r="N1012" s="15">
        <v>59.95</v>
      </c>
      <c r="O1012" s="13" t="s">
        <v>28</v>
      </c>
      <c r="P1012" s="15">
        <v>0.3</v>
      </c>
      <c r="Q1012" s="84" t="s">
        <v>2755</v>
      </c>
      <c r="R1012" s="84" t="s">
        <v>373</v>
      </c>
      <c r="S1012" s="84" t="str">
        <f>IF(T1012="", "", IFERROR(VLOOKUP(T1012, colorList!A:B,2,FALSE),""))</f>
        <v>éjkék</v>
      </c>
      <c r="T1012" s="84" t="str">
        <f t="shared" si="51"/>
        <v>nachtblau</v>
      </c>
    </row>
    <row r="1013" spans="1:20" ht="60" customHeight="1" x14ac:dyDescent="0.25">
      <c r="A1013" s="3" t="s">
        <v>2762</v>
      </c>
      <c r="B1013" s="4" t="str">
        <f t="shared" si="50"/>
        <v>152/158</v>
      </c>
      <c r="C1013" s="4" t="str">
        <f t="shared" si="48"/>
        <v>152/158</v>
      </c>
      <c r="D1013" s="84" t="s">
        <v>2749</v>
      </c>
      <c r="E1013" s="3" t="s">
        <v>2752</v>
      </c>
      <c r="F1013" s="3" t="s">
        <v>2763</v>
      </c>
      <c r="G1013" s="13" t="s">
        <v>270</v>
      </c>
      <c r="H1013" s="14" t="s">
        <v>271</v>
      </c>
      <c r="I1013" s="13" t="s">
        <v>2735</v>
      </c>
      <c r="J1013" s="15" t="s">
        <v>2736</v>
      </c>
      <c r="K1013" s="13"/>
      <c r="L1013" s="7" t="s">
        <v>2754</v>
      </c>
      <c r="M1013" s="14">
        <v>4057962217614</v>
      </c>
      <c r="N1013" s="13">
        <v>59.95</v>
      </c>
      <c r="O1013" s="13" t="s">
        <v>28</v>
      </c>
      <c r="P1013" s="13">
        <v>0.3</v>
      </c>
      <c r="Q1013" s="84" t="s">
        <v>2755</v>
      </c>
      <c r="R1013" s="84" t="s">
        <v>373</v>
      </c>
      <c r="S1013" s="84" t="str">
        <f>IF(T1013="", "", IFERROR(VLOOKUP(T1013, colorList!A:B,2,FALSE),""))</f>
        <v>éjkék</v>
      </c>
      <c r="T1013" s="84" t="str">
        <f t="shared" si="51"/>
        <v>nachtblau</v>
      </c>
    </row>
    <row r="1014" spans="1:20" ht="60" customHeight="1" x14ac:dyDescent="0.25">
      <c r="A1014" s="4" t="s">
        <v>2764</v>
      </c>
      <c r="B1014" s="4" t="str">
        <f t="shared" si="50"/>
        <v>104/110</v>
      </c>
      <c r="C1014" s="4" t="str">
        <f t="shared" si="48"/>
        <v>104/110</v>
      </c>
      <c r="D1014" s="84" t="s">
        <v>2732</v>
      </c>
      <c r="E1014" s="4" t="s">
        <v>2765</v>
      </c>
      <c r="F1014" s="4" t="s">
        <v>2766</v>
      </c>
      <c r="G1014" s="15" t="s">
        <v>270</v>
      </c>
      <c r="H1014" s="16" t="s">
        <v>271</v>
      </c>
      <c r="I1014" s="15" t="s">
        <v>2735</v>
      </c>
      <c r="J1014" s="15" t="s">
        <v>2736</v>
      </c>
      <c r="K1014" s="15"/>
      <c r="L1014" s="11" t="s">
        <v>2767</v>
      </c>
      <c r="M1014" s="16">
        <v>4057962216617</v>
      </c>
      <c r="N1014" s="15">
        <v>24.95</v>
      </c>
      <c r="O1014" s="13" t="s">
        <v>28</v>
      </c>
      <c r="P1014" s="15">
        <v>0.1</v>
      </c>
      <c r="Q1014" s="84" t="s">
        <v>2768</v>
      </c>
      <c r="R1014" s="84" t="s">
        <v>373</v>
      </c>
      <c r="S1014" s="84" t="str">
        <f>IF(T1014="", "", IFERROR(VLOOKUP(T1014, colorList!A:B,2,FALSE),""))</f>
        <v>éjkék</v>
      </c>
      <c r="T1014" s="84" t="str">
        <f t="shared" si="51"/>
        <v>nachtblau</v>
      </c>
    </row>
    <row r="1015" spans="1:20" ht="60" customHeight="1" x14ac:dyDescent="0.25">
      <c r="A1015" s="3" t="s">
        <v>2769</v>
      </c>
      <c r="B1015" s="4" t="str">
        <f t="shared" si="50"/>
        <v>116/122</v>
      </c>
      <c r="C1015" s="4" t="str">
        <f t="shared" si="48"/>
        <v>116/122</v>
      </c>
      <c r="D1015" s="84" t="s">
        <v>2740</v>
      </c>
      <c r="E1015" s="3" t="s">
        <v>2765</v>
      </c>
      <c r="F1015" s="3" t="s">
        <v>2770</v>
      </c>
      <c r="G1015" s="13" t="s">
        <v>270</v>
      </c>
      <c r="H1015" s="14" t="s">
        <v>271</v>
      </c>
      <c r="I1015" s="13" t="s">
        <v>2735</v>
      </c>
      <c r="J1015" s="15" t="s">
        <v>2736</v>
      </c>
      <c r="K1015" s="13"/>
      <c r="L1015" s="7" t="s">
        <v>2767</v>
      </c>
      <c r="M1015" s="14">
        <v>4057962217669</v>
      </c>
      <c r="N1015" s="13">
        <v>24.95</v>
      </c>
      <c r="O1015" s="13" t="s">
        <v>28</v>
      </c>
      <c r="P1015" s="13">
        <v>0.1</v>
      </c>
      <c r="Q1015" s="84" t="s">
        <v>2768</v>
      </c>
      <c r="R1015" s="84" t="s">
        <v>373</v>
      </c>
      <c r="S1015" s="84" t="str">
        <f>IF(T1015="", "", IFERROR(VLOOKUP(T1015, colorList!A:B,2,FALSE),""))</f>
        <v>éjkék</v>
      </c>
      <c r="T1015" s="84" t="str">
        <f t="shared" si="51"/>
        <v>nachtblau</v>
      </c>
    </row>
    <row r="1016" spans="1:20" ht="60" customHeight="1" x14ac:dyDescent="0.25">
      <c r="A1016" s="4" t="s">
        <v>2771</v>
      </c>
      <c r="B1016" s="4" t="str">
        <f t="shared" si="50"/>
        <v>128/134</v>
      </c>
      <c r="C1016" s="4" t="str">
        <f t="shared" si="48"/>
        <v>128/134</v>
      </c>
      <c r="D1016" s="84" t="s">
        <v>2743</v>
      </c>
      <c r="E1016" s="4" t="s">
        <v>2765</v>
      </c>
      <c r="F1016" s="4" t="s">
        <v>2772</v>
      </c>
      <c r="G1016" s="15" t="s">
        <v>270</v>
      </c>
      <c r="H1016" s="16" t="s">
        <v>271</v>
      </c>
      <c r="I1016" s="15" t="s">
        <v>2735</v>
      </c>
      <c r="J1016" s="15" t="s">
        <v>2736</v>
      </c>
      <c r="K1016" s="15"/>
      <c r="L1016" s="11" t="s">
        <v>2767</v>
      </c>
      <c r="M1016" s="16">
        <v>4057962217676</v>
      </c>
      <c r="N1016" s="15">
        <v>24.95</v>
      </c>
      <c r="O1016" s="13" t="s">
        <v>28</v>
      </c>
      <c r="P1016" s="15">
        <v>0.1</v>
      </c>
      <c r="Q1016" s="84" t="s">
        <v>2768</v>
      </c>
      <c r="R1016" s="84" t="s">
        <v>373</v>
      </c>
      <c r="S1016" s="84" t="str">
        <f>IF(T1016="", "", IFERROR(VLOOKUP(T1016, colorList!A:B,2,FALSE),""))</f>
        <v>éjkék</v>
      </c>
      <c r="T1016" s="84" t="str">
        <f t="shared" si="51"/>
        <v>nachtblau</v>
      </c>
    </row>
    <row r="1017" spans="1:20" ht="60" customHeight="1" x14ac:dyDescent="0.25">
      <c r="A1017" s="3" t="s">
        <v>2773</v>
      </c>
      <c r="B1017" s="4" t="str">
        <f t="shared" si="50"/>
        <v>140/146</v>
      </c>
      <c r="C1017" s="4" t="str">
        <f t="shared" si="48"/>
        <v>140/146</v>
      </c>
      <c r="D1017" s="84" t="s">
        <v>2746</v>
      </c>
      <c r="E1017" s="3" t="s">
        <v>2765</v>
      </c>
      <c r="F1017" s="3" t="s">
        <v>2774</v>
      </c>
      <c r="G1017" s="13" t="s">
        <v>270</v>
      </c>
      <c r="H1017" s="14" t="s">
        <v>271</v>
      </c>
      <c r="I1017" s="13" t="s">
        <v>2735</v>
      </c>
      <c r="J1017" s="15" t="s">
        <v>2736</v>
      </c>
      <c r="K1017" s="13"/>
      <c r="L1017" s="7" t="s">
        <v>2767</v>
      </c>
      <c r="M1017" s="14">
        <v>4057962217683</v>
      </c>
      <c r="N1017" s="13">
        <v>24.95</v>
      </c>
      <c r="O1017" s="13" t="s">
        <v>28</v>
      </c>
      <c r="P1017" s="13">
        <v>0.1</v>
      </c>
      <c r="Q1017" s="84" t="s">
        <v>2768</v>
      </c>
      <c r="R1017" s="84" t="s">
        <v>373</v>
      </c>
      <c r="S1017" s="84" t="str">
        <f>IF(T1017="", "", IFERROR(VLOOKUP(T1017, colorList!A:B,2,FALSE),""))</f>
        <v>éjkék</v>
      </c>
      <c r="T1017" s="84" t="str">
        <f t="shared" si="51"/>
        <v>nachtblau</v>
      </c>
    </row>
    <row r="1018" spans="1:20" ht="60" customHeight="1" x14ac:dyDescent="0.25">
      <c r="A1018" s="4" t="s">
        <v>2775</v>
      </c>
      <c r="B1018" s="4" t="str">
        <f t="shared" si="50"/>
        <v>152/158</v>
      </c>
      <c r="C1018" s="4" t="str">
        <f t="shared" si="48"/>
        <v>152/158</v>
      </c>
      <c r="D1018" s="84" t="s">
        <v>2749</v>
      </c>
      <c r="E1018" s="4" t="s">
        <v>2765</v>
      </c>
      <c r="F1018" s="4" t="s">
        <v>2776</v>
      </c>
      <c r="G1018" s="15" t="s">
        <v>270</v>
      </c>
      <c r="H1018" s="16" t="s">
        <v>271</v>
      </c>
      <c r="I1018" s="15" t="s">
        <v>2735</v>
      </c>
      <c r="J1018" s="15" t="s">
        <v>2736</v>
      </c>
      <c r="K1018" s="15"/>
      <c r="L1018" s="11" t="s">
        <v>2767</v>
      </c>
      <c r="M1018" s="16">
        <v>4057962217690</v>
      </c>
      <c r="N1018" s="15">
        <v>24.95</v>
      </c>
      <c r="O1018" s="13" t="s">
        <v>28</v>
      </c>
      <c r="P1018" s="15">
        <v>0.1</v>
      </c>
      <c r="Q1018" s="84" t="s">
        <v>2768</v>
      </c>
      <c r="R1018" s="84" t="s">
        <v>373</v>
      </c>
      <c r="S1018" s="84" t="str">
        <f>IF(T1018="", "", IFERROR(VLOOKUP(T1018, colorList!A:B,2,FALSE),""))</f>
        <v>éjkék</v>
      </c>
      <c r="T1018" s="84" t="str">
        <f t="shared" si="51"/>
        <v>nachtblau</v>
      </c>
    </row>
    <row r="1019" spans="1:20" ht="60" customHeight="1" x14ac:dyDescent="0.25">
      <c r="A1019" s="3" t="s">
        <v>2777</v>
      </c>
      <c r="B1019" s="4" t="str">
        <f t="shared" si="50"/>
        <v>104/110</v>
      </c>
      <c r="C1019" s="4" t="str">
        <f t="shared" si="48"/>
        <v>104/110</v>
      </c>
      <c r="D1019" s="84" t="s">
        <v>2732</v>
      </c>
      <c r="E1019" s="3" t="s">
        <v>2765</v>
      </c>
      <c r="F1019" s="3" t="s">
        <v>2778</v>
      </c>
      <c r="G1019" s="13" t="s">
        <v>270</v>
      </c>
      <c r="H1019" s="14" t="s">
        <v>271</v>
      </c>
      <c r="I1019" s="13" t="s">
        <v>2735</v>
      </c>
      <c r="J1019" s="15" t="s">
        <v>2736</v>
      </c>
      <c r="K1019" s="13"/>
      <c r="L1019" s="7" t="s">
        <v>2767</v>
      </c>
      <c r="M1019" s="14">
        <v>4057962216624</v>
      </c>
      <c r="N1019" s="13">
        <v>24.95</v>
      </c>
      <c r="O1019" s="13" t="s">
        <v>28</v>
      </c>
      <c r="P1019" s="13">
        <v>0.1</v>
      </c>
      <c r="Q1019" s="84" t="s">
        <v>2768</v>
      </c>
      <c r="R1019" s="84" t="s">
        <v>399</v>
      </c>
      <c r="S1019" s="84" t="str">
        <f>IF(T1019="", "", IFERROR(VLOOKUP(T1019, colorList!A:B,2,FALSE),""))</f>
        <v>rózsa vörös</v>
      </c>
      <c r="T1019" s="84" t="str">
        <f t="shared" si="51"/>
        <v>rosarot</v>
      </c>
    </row>
    <row r="1020" spans="1:20" ht="60" customHeight="1" x14ac:dyDescent="0.25">
      <c r="A1020" s="4" t="s">
        <v>2779</v>
      </c>
      <c r="B1020" s="4" t="str">
        <f t="shared" si="50"/>
        <v>116/122</v>
      </c>
      <c r="C1020" s="4" t="str">
        <f t="shared" si="48"/>
        <v>116/122</v>
      </c>
      <c r="D1020" s="84" t="s">
        <v>2740</v>
      </c>
      <c r="E1020" s="4" t="s">
        <v>2765</v>
      </c>
      <c r="F1020" s="4" t="s">
        <v>2780</v>
      </c>
      <c r="G1020" s="15" t="s">
        <v>270</v>
      </c>
      <c r="H1020" s="16" t="s">
        <v>271</v>
      </c>
      <c r="I1020" s="15" t="s">
        <v>2735</v>
      </c>
      <c r="J1020" s="15" t="s">
        <v>2736</v>
      </c>
      <c r="K1020" s="15"/>
      <c r="L1020" s="11" t="s">
        <v>2767</v>
      </c>
      <c r="M1020" s="16">
        <v>4057962217621</v>
      </c>
      <c r="N1020" s="15">
        <v>24.95</v>
      </c>
      <c r="O1020" s="13" t="s">
        <v>28</v>
      </c>
      <c r="P1020" s="15">
        <v>0.1</v>
      </c>
      <c r="Q1020" s="84" t="s">
        <v>2768</v>
      </c>
      <c r="R1020" s="84" t="s">
        <v>399</v>
      </c>
      <c r="S1020" s="84" t="str">
        <f>IF(T1020="", "", IFERROR(VLOOKUP(T1020, colorList!A:B,2,FALSE),""))</f>
        <v>rózsa vörös</v>
      </c>
      <c r="T1020" s="84" t="str">
        <f t="shared" si="51"/>
        <v>rosarot</v>
      </c>
    </row>
    <row r="1021" spans="1:20" ht="60" customHeight="1" x14ac:dyDescent="0.25">
      <c r="A1021" s="3" t="s">
        <v>2781</v>
      </c>
      <c r="B1021" s="4" t="str">
        <f t="shared" si="50"/>
        <v>128/134</v>
      </c>
      <c r="C1021" s="4" t="str">
        <f t="shared" si="48"/>
        <v>128/134</v>
      </c>
      <c r="D1021" s="84" t="s">
        <v>2743</v>
      </c>
      <c r="E1021" s="3" t="s">
        <v>2765</v>
      </c>
      <c r="F1021" s="3" t="s">
        <v>2782</v>
      </c>
      <c r="G1021" s="13" t="s">
        <v>270</v>
      </c>
      <c r="H1021" s="14" t="s">
        <v>271</v>
      </c>
      <c r="I1021" s="13" t="s">
        <v>2735</v>
      </c>
      <c r="J1021" s="15" t="s">
        <v>2736</v>
      </c>
      <c r="K1021" s="13"/>
      <c r="L1021" s="7" t="s">
        <v>2767</v>
      </c>
      <c r="M1021" s="14">
        <v>4057962217638</v>
      </c>
      <c r="N1021" s="13">
        <v>24.95</v>
      </c>
      <c r="O1021" s="13" t="s">
        <v>28</v>
      </c>
      <c r="P1021" s="13">
        <v>0.1</v>
      </c>
      <c r="Q1021" s="84" t="s">
        <v>2768</v>
      </c>
      <c r="R1021" s="84" t="s">
        <v>399</v>
      </c>
      <c r="S1021" s="84" t="str">
        <f>IF(T1021="", "", IFERROR(VLOOKUP(T1021, colorList!A:B,2,FALSE),""))</f>
        <v>rózsa vörös</v>
      </c>
      <c r="T1021" s="84" t="str">
        <f t="shared" si="51"/>
        <v>rosarot</v>
      </c>
    </row>
    <row r="1022" spans="1:20" ht="60" customHeight="1" x14ac:dyDescent="0.25">
      <c r="A1022" s="4" t="s">
        <v>2783</v>
      </c>
      <c r="B1022" s="4" t="str">
        <f t="shared" si="50"/>
        <v>140/146</v>
      </c>
      <c r="C1022" s="4" t="str">
        <f t="shared" si="48"/>
        <v>140/146</v>
      </c>
      <c r="D1022" s="84" t="s">
        <v>2746</v>
      </c>
      <c r="E1022" s="4" t="s">
        <v>2765</v>
      </c>
      <c r="F1022" s="4" t="s">
        <v>2784</v>
      </c>
      <c r="G1022" s="15" t="s">
        <v>270</v>
      </c>
      <c r="H1022" s="16" t="s">
        <v>271</v>
      </c>
      <c r="I1022" s="15" t="s">
        <v>2735</v>
      </c>
      <c r="J1022" s="15" t="s">
        <v>2736</v>
      </c>
      <c r="K1022" s="15"/>
      <c r="L1022" s="11" t="s">
        <v>2767</v>
      </c>
      <c r="M1022" s="16">
        <v>4057962217645</v>
      </c>
      <c r="N1022" s="15">
        <v>24.95</v>
      </c>
      <c r="O1022" s="13" t="s">
        <v>28</v>
      </c>
      <c r="P1022" s="15">
        <v>0.1</v>
      </c>
      <c r="Q1022" s="84" t="s">
        <v>2768</v>
      </c>
      <c r="R1022" s="84" t="s">
        <v>399</v>
      </c>
      <c r="S1022" s="84" t="str">
        <f>IF(T1022="", "", IFERROR(VLOOKUP(T1022, colorList!A:B,2,FALSE),""))</f>
        <v>rózsa vörös</v>
      </c>
      <c r="T1022" s="84" t="str">
        <f t="shared" si="51"/>
        <v>rosarot</v>
      </c>
    </row>
    <row r="1023" spans="1:20" ht="60" customHeight="1" x14ac:dyDescent="0.25">
      <c r="A1023" s="3" t="s">
        <v>2785</v>
      </c>
      <c r="B1023" s="4" t="str">
        <f t="shared" si="50"/>
        <v>152/158</v>
      </c>
      <c r="C1023" s="4" t="str">
        <f t="shared" si="48"/>
        <v>152/158</v>
      </c>
      <c r="D1023" s="84" t="s">
        <v>2749</v>
      </c>
      <c r="E1023" s="3" t="s">
        <v>2765</v>
      </c>
      <c r="F1023" s="3" t="s">
        <v>2786</v>
      </c>
      <c r="G1023" s="13" t="s">
        <v>270</v>
      </c>
      <c r="H1023" s="14" t="s">
        <v>271</v>
      </c>
      <c r="I1023" s="13" t="s">
        <v>2735</v>
      </c>
      <c r="J1023" s="15" t="s">
        <v>2736</v>
      </c>
      <c r="K1023" s="13"/>
      <c r="L1023" s="7" t="s">
        <v>2767</v>
      </c>
      <c r="M1023" s="14">
        <v>4057962217652</v>
      </c>
      <c r="N1023" s="13">
        <v>24.95</v>
      </c>
      <c r="O1023" s="13" t="s">
        <v>28</v>
      </c>
      <c r="P1023" s="13">
        <v>0.1</v>
      </c>
      <c r="Q1023" s="84" t="s">
        <v>2768</v>
      </c>
      <c r="R1023" s="84" t="s">
        <v>399</v>
      </c>
      <c r="S1023" s="84" t="str">
        <f>IF(T1023="", "", IFERROR(VLOOKUP(T1023, colorList!A:B,2,FALSE),""))</f>
        <v>rózsa vörös</v>
      </c>
      <c r="T1023" s="84" t="str">
        <f t="shared" si="51"/>
        <v>rosarot</v>
      </c>
    </row>
    <row r="1024" spans="1:20" ht="60" customHeight="1" x14ac:dyDescent="0.25">
      <c r="A1024" s="4" t="s">
        <v>2787</v>
      </c>
      <c r="B1024" s="4" t="str">
        <f t="shared" si="50"/>
        <v>104/110</v>
      </c>
      <c r="C1024" s="4" t="str">
        <f t="shared" si="48"/>
        <v>104/110</v>
      </c>
      <c r="D1024" s="84" t="s">
        <v>2732</v>
      </c>
      <c r="E1024" s="4" t="s">
        <v>2788</v>
      </c>
      <c r="F1024" s="4" t="s">
        <v>2789</v>
      </c>
      <c r="G1024" s="15" t="s">
        <v>270</v>
      </c>
      <c r="H1024" s="16" t="s">
        <v>271</v>
      </c>
      <c r="I1024" s="15" t="s">
        <v>2735</v>
      </c>
      <c r="J1024" s="15" t="s">
        <v>2736</v>
      </c>
      <c r="K1024" s="15"/>
      <c r="L1024" s="11" t="s">
        <v>2790</v>
      </c>
      <c r="M1024" s="16">
        <v>4057962216631</v>
      </c>
      <c r="N1024" s="15">
        <v>29.95</v>
      </c>
      <c r="O1024" s="13" t="s">
        <v>28</v>
      </c>
      <c r="P1024" s="15">
        <v>0.2</v>
      </c>
      <c r="Q1024" s="84" t="s">
        <v>2791</v>
      </c>
      <c r="R1024" s="84" t="s">
        <v>373</v>
      </c>
      <c r="S1024" s="84" t="str">
        <f>IF(T1024="", "", IFERROR(VLOOKUP(T1024, colorList!A:B,2,FALSE),""))</f>
        <v>éjkék</v>
      </c>
      <c r="T1024" s="84" t="str">
        <f t="shared" si="51"/>
        <v>nachtblau</v>
      </c>
    </row>
    <row r="1025" spans="1:20" ht="60" customHeight="1" x14ac:dyDescent="0.25">
      <c r="A1025" s="3" t="s">
        <v>2792</v>
      </c>
      <c r="B1025" s="4" t="str">
        <f t="shared" si="50"/>
        <v>116/122</v>
      </c>
      <c r="C1025" s="4" t="str">
        <f t="shared" si="48"/>
        <v>116/122</v>
      </c>
      <c r="D1025" s="84" t="s">
        <v>2740</v>
      </c>
      <c r="E1025" s="3" t="s">
        <v>2788</v>
      </c>
      <c r="F1025" s="3" t="s">
        <v>2793</v>
      </c>
      <c r="G1025" s="13" t="s">
        <v>270</v>
      </c>
      <c r="H1025" s="14" t="s">
        <v>271</v>
      </c>
      <c r="I1025" s="13" t="s">
        <v>2735</v>
      </c>
      <c r="J1025" s="15" t="s">
        <v>2736</v>
      </c>
      <c r="K1025" s="13"/>
      <c r="L1025" s="7" t="s">
        <v>2790</v>
      </c>
      <c r="M1025" s="14">
        <v>4057962217706</v>
      </c>
      <c r="N1025" s="13">
        <v>29.95</v>
      </c>
      <c r="O1025" s="13" t="s">
        <v>28</v>
      </c>
      <c r="P1025" s="13">
        <v>0.2</v>
      </c>
      <c r="Q1025" s="84" t="s">
        <v>2791</v>
      </c>
      <c r="R1025" s="84" t="s">
        <v>373</v>
      </c>
      <c r="S1025" s="84" t="str">
        <f>IF(T1025="", "", IFERROR(VLOOKUP(T1025, colorList!A:B,2,FALSE),""))</f>
        <v>éjkék</v>
      </c>
      <c r="T1025" s="84" t="str">
        <f t="shared" si="51"/>
        <v>nachtblau</v>
      </c>
    </row>
    <row r="1026" spans="1:20" ht="60" customHeight="1" x14ac:dyDescent="0.25">
      <c r="A1026" s="4" t="s">
        <v>2794</v>
      </c>
      <c r="B1026" s="4" t="str">
        <f t="shared" si="50"/>
        <v>128/134</v>
      </c>
      <c r="C1026" s="4" t="str">
        <f t="shared" ref="C1026:C1089" si="52">IF(ISBLANK(D1026),"",TRIM(D1026))</f>
        <v>128/134</v>
      </c>
      <c r="D1026" s="84" t="s">
        <v>2743</v>
      </c>
      <c r="E1026" s="4" t="s">
        <v>2788</v>
      </c>
      <c r="F1026" s="4" t="s">
        <v>2795</v>
      </c>
      <c r="G1026" s="15" t="s">
        <v>270</v>
      </c>
      <c r="H1026" s="16" t="s">
        <v>271</v>
      </c>
      <c r="I1026" s="15" t="s">
        <v>2735</v>
      </c>
      <c r="J1026" s="15" t="s">
        <v>2736</v>
      </c>
      <c r="K1026" s="15"/>
      <c r="L1026" s="11" t="s">
        <v>2790</v>
      </c>
      <c r="M1026" s="16">
        <v>4057962217713</v>
      </c>
      <c r="N1026" s="15">
        <v>29.95</v>
      </c>
      <c r="O1026" s="13" t="s">
        <v>28</v>
      </c>
      <c r="P1026" s="15">
        <v>0.2</v>
      </c>
      <c r="Q1026" s="84" t="s">
        <v>2791</v>
      </c>
      <c r="R1026" s="84" t="s">
        <v>373</v>
      </c>
      <c r="S1026" s="84" t="str">
        <f>IF(T1026="", "", IFERROR(VLOOKUP(T1026, colorList!A:B,2,FALSE),""))</f>
        <v>éjkék</v>
      </c>
      <c r="T1026" s="84" t="str">
        <f t="shared" si="51"/>
        <v>nachtblau</v>
      </c>
    </row>
    <row r="1027" spans="1:20" ht="60" customHeight="1" x14ac:dyDescent="0.25">
      <c r="A1027" s="3" t="s">
        <v>2796</v>
      </c>
      <c r="B1027" s="4" t="str">
        <f t="shared" si="50"/>
        <v>140/146</v>
      </c>
      <c r="C1027" s="4" t="str">
        <f t="shared" si="52"/>
        <v>140/146</v>
      </c>
      <c r="D1027" s="84" t="s">
        <v>2746</v>
      </c>
      <c r="E1027" s="3" t="s">
        <v>2788</v>
      </c>
      <c r="F1027" s="3" t="s">
        <v>2797</v>
      </c>
      <c r="G1027" s="13" t="s">
        <v>270</v>
      </c>
      <c r="H1027" s="14" t="s">
        <v>271</v>
      </c>
      <c r="I1027" s="13" t="s">
        <v>2735</v>
      </c>
      <c r="J1027" s="15" t="s">
        <v>2736</v>
      </c>
      <c r="K1027" s="13"/>
      <c r="L1027" s="7" t="s">
        <v>2790</v>
      </c>
      <c r="M1027" s="14">
        <v>4057962217720</v>
      </c>
      <c r="N1027" s="13">
        <v>29.95</v>
      </c>
      <c r="O1027" s="13" t="s">
        <v>28</v>
      </c>
      <c r="P1027" s="13">
        <v>0.2</v>
      </c>
      <c r="Q1027" s="84" t="s">
        <v>2791</v>
      </c>
      <c r="R1027" s="84" t="s">
        <v>373</v>
      </c>
      <c r="S1027" s="84" t="str">
        <f>IF(T1027="", "", IFERROR(VLOOKUP(T1027, colorList!A:B,2,FALSE),""))</f>
        <v>éjkék</v>
      </c>
      <c r="T1027" s="84" t="str">
        <f t="shared" ref="T1027:T1051" si="53">IF(R1027 = "", "", TRIM(R1027))</f>
        <v>nachtblau</v>
      </c>
    </row>
    <row r="1028" spans="1:20" ht="60" customHeight="1" x14ac:dyDescent="0.25">
      <c r="A1028" s="4" t="s">
        <v>2798</v>
      </c>
      <c r="B1028" s="4" t="str">
        <f t="shared" si="50"/>
        <v>152/158</v>
      </c>
      <c r="C1028" s="4" t="str">
        <f t="shared" si="52"/>
        <v>152/158</v>
      </c>
      <c r="D1028" s="84" t="s">
        <v>2749</v>
      </c>
      <c r="E1028" s="4" t="s">
        <v>2788</v>
      </c>
      <c r="F1028" s="4" t="s">
        <v>2799</v>
      </c>
      <c r="G1028" s="15" t="s">
        <v>270</v>
      </c>
      <c r="H1028" s="16" t="s">
        <v>271</v>
      </c>
      <c r="I1028" s="15" t="s">
        <v>2735</v>
      </c>
      <c r="J1028" s="15" t="s">
        <v>2736</v>
      </c>
      <c r="K1028" s="15"/>
      <c r="L1028" s="11" t="s">
        <v>2790</v>
      </c>
      <c r="M1028" s="16">
        <v>4057962217737</v>
      </c>
      <c r="N1028" s="15">
        <v>29.95</v>
      </c>
      <c r="O1028" s="13" t="s">
        <v>28</v>
      </c>
      <c r="P1028" s="15">
        <v>0.2</v>
      </c>
      <c r="Q1028" s="84" t="s">
        <v>2791</v>
      </c>
      <c r="R1028" s="84" t="s">
        <v>373</v>
      </c>
      <c r="S1028" s="84" t="str">
        <f>IF(T1028="", "", IFERROR(VLOOKUP(T1028, colorList!A:B,2,FALSE),""))</f>
        <v>éjkék</v>
      </c>
      <c r="T1028" s="84" t="str">
        <f t="shared" si="53"/>
        <v>nachtblau</v>
      </c>
    </row>
    <row r="1029" spans="1:20" ht="60" customHeight="1" x14ac:dyDescent="0.25">
      <c r="A1029" s="3" t="s">
        <v>2800</v>
      </c>
      <c r="B1029" s="4" t="str">
        <f t="shared" si="50"/>
        <v>104/110</v>
      </c>
      <c r="C1029" s="4" t="str">
        <f t="shared" si="52"/>
        <v>104/110</v>
      </c>
      <c r="D1029" s="84" t="s">
        <v>2732</v>
      </c>
      <c r="E1029" s="3" t="s">
        <v>2801</v>
      </c>
      <c r="F1029" s="3" t="s">
        <v>2802</v>
      </c>
      <c r="G1029" s="13" t="s">
        <v>270</v>
      </c>
      <c r="H1029" s="14" t="s">
        <v>271</v>
      </c>
      <c r="I1029" s="13" t="s">
        <v>2735</v>
      </c>
      <c r="J1029" s="13" t="s">
        <v>2736</v>
      </c>
      <c r="K1029" s="13"/>
      <c r="L1029" s="7" t="s">
        <v>2803</v>
      </c>
      <c r="M1029" s="14">
        <v>4057962216648</v>
      </c>
      <c r="N1029" s="13">
        <v>39.950000000000003</v>
      </c>
      <c r="O1029" s="13" t="s">
        <v>28</v>
      </c>
      <c r="P1029" s="13">
        <v>0.4</v>
      </c>
      <c r="Q1029" s="84" t="s">
        <v>2804</v>
      </c>
      <c r="R1029" s="84" t="s">
        <v>373</v>
      </c>
      <c r="S1029" s="84" t="str">
        <f>IF(T1029="", "", IFERROR(VLOOKUP(T1029, colorList!A:B,2,FALSE),""))</f>
        <v>éjkék</v>
      </c>
      <c r="T1029" s="84" t="str">
        <f t="shared" si="53"/>
        <v>nachtblau</v>
      </c>
    </row>
    <row r="1030" spans="1:20" ht="60" customHeight="1" x14ac:dyDescent="0.25">
      <c r="A1030" s="4" t="s">
        <v>2805</v>
      </c>
      <c r="B1030" s="4" t="str">
        <f t="shared" si="50"/>
        <v>116/122</v>
      </c>
      <c r="C1030" s="4" t="str">
        <f t="shared" si="52"/>
        <v>116/122</v>
      </c>
      <c r="D1030" s="84" t="s">
        <v>2740</v>
      </c>
      <c r="E1030" s="4" t="s">
        <v>2801</v>
      </c>
      <c r="F1030" s="4" t="s">
        <v>2806</v>
      </c>
      <c r="G1030" s="15" t="s">
        <v>270</v>
      </c>
      <c r="H1030" s="16" t="s">
        <v>271</v>
      </c>
      <c r="I1030" s="15" t="s">
        <v>2735</v>
      </c>
      <c r="J1030" s="13" t="s">
        <v>2736</v>
      </c>
      <c r="K1030" s="15"/>
      <c r="L1030" s="11" t="s">
        <v>2803</v>
      </c>
      <c r="M1030" s="16">
        <v>4057962217782</v>
      </c>
      <c r="N1030" s="15">
        <v>39.950000000000003</v>
      </c>
      <c r="O1030" s="13" t="s">
        <v>28</v>
      </c>
      <c r="P1030" s="15">
        <v>0.4</v>
      </c>
      <c r="Q1030" s="84" t="s">
        <v>2804</v>
      </c>
      <c r="R1030" s="84" t="s">
        <v>373</v>
      </c>
      <c r="S1030" s="84" t="str">
        <f>IF(T1030="", "", IFERROR(VLOOKUP(T1030, colorList!A:B,2,FALSE),""))</f>
        <v>éjkék</v>
      </c>
      <c r="T1030" s="84" t="str">
        <f t="shared" si="53"/>
        <v>nachtblau</v>
      </c>
    </row>
    <row r="1031" spans="1:20" ht="60" customHeight="1" x14ac:dyDescent="0.25">
      <c r="A1031" s="3" t="s">
        <v>2807</v>
      </c>
      <c r="B1031" s="4" t="str">
        <f t="shared" si="50"/>
        <v>128/134</v>
      </c>
      <c r="C1031" s="4" t="str">
        <f t="shared" si="52"/>
        <v>128/134</v>
      </c>
      <c r="D1031" s="84" t="s">
        <v>2743</v>
      </c>
      <c r="E1031" s="3" t="s">
        <v>2801</v>
      </c>
      <c r="F1031" s="3" t="s">
        <v>2808</v>
      </c>
      <c r="G1031" s="13" t="s">
        <v>270</v>
      </c>
      <c r="H1031" s="14" t="s">
        <v>271</v>
      </c>
      <c r="I1031" s="13" t="s">
        <v>2735</v>
      </c>
      <c r="J1031" s="13" t="s">
        <v>2736</v>
      </c>
      <c r="K1031" s="13"/>
      <c r="L1031" s="7" t="s">
        <v>2803</v>
      </c>
      <c r="M1031" s="14">
        <v>4057962217799</v>
      </c>
      <c r="N1031" s="13">
        <v>39.950000000000003</v>
      </c>
      <c r="O1031" s="13" t="s">
        <v>28</v>
      </c>
      <c r="P1031" s="13">
        <v>0.4</v>
      </c>
      <c r="Q1031" s="84" t="s">
        <v>2804</v>
      </c>
      <c r="R1031" s="84" t="s">
        <v>373</v>
      </c>
      <c r="S1031" s="84" t="str">
        <f>IF(T1031="", "", IFERROR(VLOOKUP(T1031, colorList!A:B,2,FALSE),""))</f>
        <v>éjkék</v>
      </c>
      <c r="T1031" s="84" t="str">
        <f t="shared" si="53"/>
        <v>nachtblau</v>
      </c>
    </row>
    <row r="1032" spans="1:20" ht="60" customHeight="1" x14ac:dyDescent="0.25">
      <c r="A1032" s="4" t="s">
        <v>2809</v>
      </c>
      <c r="B1032" s="4" t="str">
        <f t="shared" si="50"/>
        <v>140/146</v>
      </c>
      <c r="C1032" s="4" t="str">
        <f t="shared" si="52"/>
        <v>140/146</v>
      </c>
      <c r="D1032" s="84" t="s">
        <v>2746</v>
      </c>
      <c r="E1032" s="4" t="s">
        <v>2801</v>
      </c>
      <c r="F1032" s="4" t="s">
        <v>2810</v>
      </c>
      <c r="G1032" s="15" t="s">
        <v>270</v>
      </c>
      <c r="H1032" s="16" t="s">
        <v>271</v>
      </c>
      <c r="I1032" s="15" t="s">
        <v>2735</v>
      </c>
      <c r="J1032" s="13" t="s">
        <v>2736</v>
      </c>
      <c r="K1032" s="15"/>
      <c r="L1032" s="11" t="s">
        <v>2803</v>
      </c>
      <c r="M1032" s="16">
        <v>4057962217805</v>
      </c>
      <c r="N1032" s="15">
        <v>39.950000000000003</v>
      </c>
      <c r="O1032" s="13" t="s">
        <v>28</v>
      </c>
      <c r="P1032" s="15">
        <v>0.4</v>
      </c>
      <c r="Q1032" s="84" t="s">
        <v>2804</v>
      </c>
      <c r="R1032" s="84" t="s">
        <v>373</v>
      </c>
      <c r="S1032" s="84" t="str">
        <f>IF(T1032="", "", IFERROR(VLOOKUP(T1032, colorList!A:B,2,FALSE),""))</f>
        <v>éjkék</v>
      </c>
      <c r="T1032" s="84" t="str">
        <f t="shared" si="53"/>
        <v>nachtblau</v>
      </c>
    </row>
    <row r="1033" spans="1:20" ht="60" customHeight="1" x14ac:dyDescent="0.25">
      <c r="A1033" s="3" t="s">
        <v>2811</v>
      </c>
      <c r="B1033" s="4" t="str">
        <f t="shared" si="50"/>
        <v>152/158</v>
      </c>
      <c r="C1033" s="4" t="str">
        <f t="shared" si="52"/>
        <v>152/158</v>
      </c>
      <c r="D1033" s="84" t="s">
        <v>2749</v>
      </c>
      <c r="E1033" s="3" t="s">
        <v>2801</v>
      </c>
      <c r="F1033" s="3" t="s">
        <v>2812</v>
      </c>
      <c r="G1033" s="13" t="s">
        <v>270</v>
      </c>
      <c r="H1033" s="14" t="s">
        <v>271</v>
      </c>
      <c r="I1033" s="13" t="s">
        <v>2735</v>
      </c>
      <c r="J1033" s="13" t="s">
        <v>2736</v>
      </c>
      <c r="K1033" s="13"/>
      <c r="L1033" s="7" t="s">
        <v>2803</v>
      </c>
      <c r="M1033" s="14">
        <v>4057962217812</v>
      </c>
      <c r="N1033" s="13">
        <v>39.950000000000003</v>
      </c>
      <c r="O1033" s="13" t="s">
        <v>28</v>
      </c>
      <c r="P1033" s="13">
        <v>0.4</v>
      </c>
      <c r="Q1033" s="84" t="s">
        <v>2804</v>
      </c>
      <c r="R1033" s="84" t="s">
        <v>373</v>
      </c>
      <c r="S1033" s="84" t="str">
        <f>IF(T1033="", "", IFERROR(VLOOKUP(T1033, colorList!A:B,2,FALSE),""))</f>
        <v>éjkék</v>
      </c>
      <c r="T1033" s="84" t="str">
        <f t="shared" si="53"/>
        <v>nachtblau</v>
      </c>
    </row>
    <row r="1034" spans="1:20" ht="60" customHeight="1" x14ac:dyDescent="0.25">
      <c r="A1034" s="4" t="s">
        <v>2813</v>
      </c>
      <c r="B1034" s="4" t="str">
        <f t="shared" si="50"/>
        <v>104/110</v>
      </c>
      <c r="C1034" s="4" t="str">
        <f t="shared" si="52"/>
        <v>104/110</v>
      </c>
      <c r="D1034" s="84" t="s">
        <v>2732</v>
      </c>
      <c r="E1034" s="4" t="s">
        <v>2801</v>
      </c>
      <c r="F1034" s="4" t="s">
        <v>2814</v>
      </c>
      <c r="G1034" s="15" t="s">
        <v>270</v>
      </c>
      <c r="H1034" s="16" t="s">
        <v>271</v>
      </c>
      <c r="I1034" s="15" t="s">
        <v>2735</v>
      </c>
      <c r="J1034" s="13" t="s">
        <v>2736</v>
      </c>
      <c r="K1034" s="15"/>
      <c r="L1034" s="11" t="s">
        <v>2803</v>
      </c>
      <c r="M1034" s="16">
        <v>4057962216655</v>
      </c>
      <c r="N1034" s="15">
        <v>39.950000000000003</v>
      </c>
      <c r="O1034" s="13" t="s">
        <v>28</v>
      </c>
      <c r="P1034" s="15">
        <v>0.4</v>
      </c>
      <c r="Q1034" s="84" t="s">
        <v>2804</v>
      </c>
      <c r="R1034" s="84" t="s">
        <v>399</v>
      </c>
      <c r="S1034" s="84" t="str">
        <f>IF(T1034="", "", IFERROR(VLOOKUP(T1034, colorList!A:B,2,FALSE),""))</f>
        <v>rózsa vörös</v>
      </c>
      <c r="T1034" s="84" t="str">
        <f t="shared" si="53"/>
        <v>rosarot</v>
      </c>
    </row>
    <row r="1035" spans="1:20" ht="60" customHeight="1" x14ac:dyDescent="0.25">
      <c r="A1035" s="3" t="s">
        <v>2815</v>
      </c>
      <c r="B1035" s="4" t="str">
        <f t="shared" si="50"/>
        <v>116/122</v>
      </c>
      <c r="C1035" s="4" t="str">
        <f t="shared" si="52"/>
        <v>116/122</v>
      </c>
      <c r="D1035" s="84" t="s">
        <v>2740</v>
      </c>
      <c r="E1035" s="3" t="s">
        <v>2801</v>
      </c>
      <c r="F1035" s="3" t="s">
        <v>2816</v>
      </c>
      <c r="G1035" s="13" t="s">
        <v>270</v>
      </c>
      <c r="H1035" s="14" t="s">
        <v>271</v>
      </c>
      <c r="I1035" s="13" t="s">
        <v>2735</v>
      </c>
      <c r="J1035" s="13" t="s">
        <v>2736</v>
      </c>
      <c r="K1035" s="13"/>
      <c r="L1035" s="7" t="s">
        <v>2803</v>
      </c>
      <c r="M1035" s="14">
        <v>4057962217744</v>
      </c>
      <c r="N1035" s="13">
        <v>39.950000000000003</v>
      </c>
      <c r="O1035" s="13" t="s">
        <v>28</v>
      </c>
      <c r="P1035" s="13">
        <v>0.4</v>
      </c>
      <c r="Q1035" s="84" t="s">
        <v>2804</v>
      </c>
      <c r="R1035" s="84" t="s">
        <v>399</v>
      </c>
      <c r="S1035" s="84" t="str">
        <f>IF(T1035="", "", IFERROR(VLOOKUP(T1035, colorList!A:B,2,FALSE),""))</f>
        <v>rózsa vörös</v>
      </c>
      <c r="T1035" s="84" t="str">
        <f t="shared" si="53"/>
        <v>rosarot</v>
      </c>
    </row>
    <row r="1036" spans="1:20" ht="60" customHeight="1" x14ac:dyDescent="0.25">
      <c r="A1036" s="4" t="s">
        <v>2817</v>
      </c>
      <c r="B1036" s="4" t="str">
        <f t="shared" si="50"/>
        <v>128/134</v>
      </c>
      <c r="C1036" s="4" t="str">
        <f t="shared" si="52"/>
        <v>128/134</v>
      </c>
      <c r="D1036" s="84" t="s">
        <v>2743</v>
      </c>
      <c r="E1036" s="4" t="s">
        <v>2801</v>
      </c>
      <c r="F1036" s="4" t="s">
        <v>2818</v>
      </c>
      <c r="G1036" s="15" t="s">
        <v>270</v>
      </c>
      <c r="H1036" s="16" t="s">
        <v>271</v>
      </c>
      <c r="I1036" s="15" t="s">
        <v>2735</v>
      </c>
      <c r="J1036" s="13" t="s">
        <v>2736</v>
      </c>
      <c r="K1036" s="15"/>
      <c r="L1036" s="11" t="s">
        <v>2803</v>
      </c>
      <c r="M1036" s="16">
        <v>4057962217751</v>
      </c>
      <c r="N1036" s="15">
        <v>39.950000000000003</v>
      </c>
      <c r="O1036" s="13" t="s">
        <v>28</v>
      </c>
      <c r="P1036" s="15">
        <v>0.4</v>
      </c>
      <c r="Q1036" s="84" t="s">
        <v>2804</v>
      </c>
      <c r="R1036" s="84" t="s">
        <v>399</v>
      </c>
      <c r="S1036" s="84" t="str">
        <f>IF(T1036="", "", IFERROR(VLOOKUP(T1036, colorList!A:B,2,FALSE),""))</f>
        <v>rózsa vörös</v>
      </c>
      <c r="T1036" s="84" t="str">
        <f t="shared" si="53"/>
        <v>rosarot</v>
      </c>
    </row>
    <row r="1037" spans="1:20" ht="60" customHeight="1" x14ac:dyDescent="0.25">
      <c r="A1037" s="3" t="s">
        <v>2819</v>
      </c>
      <c r="B1037" s="4" t="str">
        <f t="shared" si="50"/>
        <v>140/146</v>
      </c>
      <c r="C1037" s="4" t="str">
        <f t="shared" si="52"/>
        <v>140/146</v>
      </c>
      <c r="D1037" s="84" t="s">
        <v>2746</v>
      </c>
      <c r="E1037" s="3" t="s">
        <v>2801</v>
      </c>
      <c r="F1037" s="3" t="s">
        <v>2820</v>
      </c>
      <c r="G1037" s="13" t="s">
        <v>270</v>
      </c>
      <c r="H1037" s="14" t="s">
        <v>271</v>
      </c>
      <c r="I1037" s="13" t="s">
        <v>2735</v>
      </c>
      <c r="J1037" s="13" t="s">
        <v>2736</v>
      </c>
      <c r="K1037" s="13"/>
      <c r="L1037" s="7" t="s">
        <v>2803</v>
      </c>
      <c r="M1037" s="14">
        <v>4057962217768</v>
      </c>
      <c r="N1037" s="13">
        <v>39.950000000000003</v>
      </c>
      <c r="O1037" s="13" t="s">
        <v>28</v>
      </c>
      <c r="P1037" s="13">
        <v>0.4</v>
      </c>
      <c r="Q1037" s="84" t="s">
        <v>2804</v>
      </c>
      <c r="R1037" s="84" t="s">
        <v>399</v>
      </c>
      <c r="S1037" s="84" t="str">
        <f>IF(T1037="", "", IFERROR(VLOOKUP(T1037, colorList!A:B,2,FALSE),""))</f>
        <v>rózsa vörös</v>
      </c>
      <c r="T1037" s="84" t="str">
        <f t="shared" si="53"/>
        <v>rosarot</v>
      </c>
    </row>
    <row r="1038" spans="1:20" ht="60" customHeight="1" x14ac:dyDescent="0.25">
      <c r="A1038" s="4" t="s">
        <v>2821</v>
      </c>
      <c r="B1038" s="4" t="str">
        <f t="shared" si="50"/>
        <v>152/158</v>
      </c>
      <c r="C1038" s="4" t="str">
        <f t="shared" si="52"/>
        <v>152/158</v>
      </c>
      <c r="D1038" s="84" t="s">
        <v>2749</v>
      </c>
      <c r="E1038" s="4" t="s">
        <v>2801</v>
      </c>
      <c r="F1038" s="4" t="s">
        <v>2822</v>
      </c>
      <c r="G1038" s="15" t="s">
        <v>270</v>
      </c>
      <c r="H1038" s="16" t="s">
        <v>271</v>
      </c>
      <c r="I1038" s="15" t="s">
        <v>2735</v>
      </c>
      <c r="J1038" s="13" t="s">
        <v>2736</v>
      </c>
      <c r="K1038" s="15"/>
      <c r="L1038" s="11" t="s">
        <v>2803</v>
      </c>
      <c r="M1038" s="16">
        <v>4057962217775</v>
      </c>
      <c r="N1038" s="15">
        <v>39.950000000000003</v>
      </c>
      <c r="O1038" s="13" t="s">
        <v>28</v>
      </c>
      <c r="P1038" s="15">
        <v>0.4</v>
      </c>
      <c r="Q1038" s="84" t="s">
        <v>2804</v>
      </c>
      <c r="R1038" s="84" t="s">
        <v>399</v>
      </c>
      <c r="S1038" s="84" t="str">
        <f>IF(T1038="", "", IFERROR(VLOOKUP(T1038, colorList!A:B,2,FALSE),""))</f>
        <v>rózsa vörös</v>
      </c>
      <c r="T1038" s="84" t="str">
        <f t="shared" si="53"/>
        <v>rosarot</v>
      </c>
    </row>
    <row r="1039" spans="1:20" ht="60" customHeight="1" x14ac:dyDescent="0.25">
      <c r="A1039" s="3" t="s">
        <v>2823</v>
      </c>
      <c r="B1039" s="4" t="str">
        <f t="shared" si="50"/>
        <v>104/110</v>
      </c>
      <c r="C1039" s="4" t="str">
        <f t="shared" si="52"/>
        <v>104/110</v>
      </c>
      <c r="D1039" s="84" t="s">
        <v>2732</v>
      </c>
      <c r="E1039" s="3" t="s">
        <v>2824</v>
      </c>
      <c r="F1039" s="3" t="s">
        <v>2825</v>
      </c>
      <c r="G1039" s="13" t="s">
        <v>270</v>
      </c>
      <c r="H1039" s="14" t="s">
        <v>271</v>
      </c>
      <c r="I1039" s="13" t="s">
        <v>2735</v>
      </c>
      <c r="J1039" s="13" t="s">
        <v>2736</v>
      </c>
      <c r="K1039" s="13"/>
      <c r="L1039" s="7" t="s">
        <v>2826</v>
      </c>
      <c r="M1039" s="14">
        <v>4057962216662</v>
      </c>
      <c r="N1039" s="13">
        <v>39.950000000000003</v>
      </c>
      <c r="O1039" s="13" t="s">
        <v>28</v>
      </c>
      <c r="P1039" s="13">
        <v>0.4</v>
      </c>
      <c r="Q1039" s="84" t="s">
        <v>2827</v>
      </c>
      <c r="R1039" s="84" t="s">
        <v>373</v>
      </c>
      <c r="S1039" s="84" t="str">
        <f>IF(T1039="", "", IFERROR(VLOOKUP(T1039, colorList!A:B,2,FALSE),""))</f>
        <v>éjkék</v>
      </c>
      <c r="T1039" s="84" t="str">
        <f t="shared" si="53"/>
        <v>nachtblau</v>
      </c>
    </row>
    <row r="1040" spans="1:20" ht="60" customHeight="1" x14ac:dyDescent="0.25">
      <c r="A1040" s="4" t="s">
        <v>2828</v>
      </c>
      <c r="B1040" s="4" t="str">
        <f t="shared" ref="B1040:B1051" si="54">IF(ISBLANK(D1040),"",TRIM(D1040))</f>
        <v>116/122</v>
      </c>
      <c r="C1040" s="4" t="str">
        <f t="shared" si="52"/>
        <v>116/122</v>
      </c>
      <c r="D1040" s="84" t="s">
        <v>2740</v>
      </c>
      <c r="E1040" s="4" t="s">
        <v>2824</v>
      </c>
      <c r="F1040" s="4" t="s">
        <v>2829</v>
      </c>
      <c r="G1040" s="15" t="s">
        <v>270</v>
      </c>
      <c r="H1040" s="16" t="s">
        <v>271</v>
      </c>
      <c r="I1040" s="15" t="s">
        <v>2735</v>
      </c>
      <c r="J1040" s="13" t="s">
        <v>2736</v>
      </c>
      <c r="K1040" s="15"/>
      <c r="L1040" s="11" t="s">
        <v>2826</v>
      </c>
      <c r="M1040" s="16">
        <v>4057962217867</v>
      </c>
      <c r="N1040" s="15">
        <v>39.950000000000003</v>
      </c>
      <c r="O1040" s="13" t="s">
        <v>28</v>
      </c>
      <c r="P1040" s="15">
        <v>0.4</v>
      </c>
      <c r="Q1040" s="84" t="s">
        <v>2827</v>
      </c>
      <c r="R1040" s="84" t="s">
        <v>373</v>
      </c>
      <c r="S1040" s="84" t="str">
        <f>IF(T1040="", "", IFERROR(VLOOKUP(T1040, colorList!A:B,2,FALSE),""))</f>
        <v>éjkék</v>
      </c>
      <c r="T1040" s="84" t="str">
        <f t="shared" si="53"/>
        <v>nachtblau</v>
      </c>
    </row>
    <row r="1041" spans="1:20" ht="60" customHeight="1" x14ac:dyDescent="0.25">
      <c r="A1041" s="3" t="s">
        <v>2830</v>
      </c>
      <c r="B1041" s="4" t="str">
        <f t="shared" si="54"/>
        <v>128/134</v>
      </c>
      <c r="C1041" s="4" t="str">
        <f t="shared" si="52"/>
        <v>128/134</v>
      </c>
      <c r="D1041" s="84" t="s">
        <v>2743</v>
      </c>
      <c r="E1041" s="3" t="s">
        <v>2824</v>
      </c>
      <c r="F1041" s="3" t="s">
        <v>2831</v>
      </c>
      <c r="G1041" s="13" t="s">
        <v>270</v>
      </c>
      <c r="H1041" s="14" t="s">
        <v>271</v>
      </c>
      <c r="I1041" s="13" t="s">
        <v>2735</v>
      </c>
      <c r="J1041" s="13" t="s">
        <v>2736</v>
      </c>
      <c r="K1041" s="13"/>
      <c r="L1041" s="7" t="s">
        <v>2826</v>
      </c>
      <c r="M1041" s="14">
        <v>4057962217874</v>
      </c>
      <c r="N1041" s="13">
        <v>39.950000000000003</v>
      </c>
      <c r="O1041" s="13" t="s">
        <v>28</v>
      </c>
      <c r="P1041" s="13">
        <v>0.4</v>
      </c>
      <c r="Q1041" s="84" t="s">
        <v>2827</v>
      </c>
      <c r="R1041" s="84" t="s">
        <v>373</v>
      </c>
      <c r="S1041" s="84" t="str">
        <f>IF(T1041="", "", IFERROR(VLOOKUP(T1041, colorList!A:B,2,FALSE),""))</f>
        <v>éjkék</v>
      </c>
      <c r="T1041" s="84" t="str">
        <f t="shared" si="53"/>
        <v>nachtblau</v>
      </c>
    </row>
    <row r="1042" spans="1:20" ht="60" customHeight="1" x14ac:dyDescent="0.25">
      <c r="A1042" s="4" t="s">
        <v>2832</v>
      </c>
      <c r="B1042" s="4" t="str">
        <f t="shared" si="54"/>
        <v>140/146</v>
      </c>
      <c r="C1042" s="4" t="str">
        <f t="shared" si="52"/>
        <v>140/146</v>
      </c>
      <c r="D1042" s="84" t="s">
        <v>2746</v>
      </c>
      <c r="E1042" s="4" t="s">
        <v>2824</v>
      </c>
      <c r="F1042" s="4" t="s">
        <v>2833</v>
      </c>
      <c r="G1042" s="15" t="s">
        <v>270</v>
      </c>
      <c r="H1042" s="16" t="s">
        <v>271</v>
      </c>
      <c r="I1042" s="15" t="s">
        <v>2735</v>
      </c>
      <c r="J1042" s="13" t="s">
        <v>2736</v>
      </c>
      <c r="K1042" s="15"/>
      <c r="L1042" s="11" t="s">
        <v>2826</v>
      </c>
      <c r="M1042" s="16">
        <v>4057962217881</v>
      </c>
      <c r="N1042" s="15">
        <v>39.950000000000003</v>
      </c>
      <c r="O1042" s="13" t="s">
        <v>28</v>
      </c>
      <c r="P1042" s="15">
        <v>0.4</v>
      </c>
      <c r="Q1042" s="84" t="s">
        <v>2827</v>
      </c>
      <c r="R1042" s="84" t="s">
        <v>373</v>
      </c>
      <c r="S1042" s="84" t="str">
        <f>IF(T1042="", "", IFERROR(VLOOKUP(T1042, colorList!A:B,2,FALSE),""))</f>
        <v>éjkék</v>
      </c>
      <c r="T1042" s="84" t="str">
        <f t="shared" si="53"/>
        <v>nachtblau</v>
      </c>
    </row>
    <row r="1043" spans="1:20" ht="60" customHeight="1" x14ac:dyDescent="0.25">
      <c r="A1043" s="3" t="s">
        <v>2834</v>
      </c>
      <c r="B1043" s="4" t="str">
        <f t="shared" si="54"/>
        <v>152/158</v>
      </c>
      <c r="C1043" s="4" t="str">
        <f t="shared" si="52"/>
        <v>152/158</v>
      </c>
      <c r="D1043" s="84" t="s">
        <v>2749</v>
      </c>
      <c r="E1043" s="3" t="s">
        <v>2824</v>
      </c>
      <c r="F1043" s="3" t="s">
        <v>2835</v>
      </c>
      <c r="G1043" s="13" t="s">
        <v>270</v>
      </c>
      <c r="H1043" s="14" t="s">
        <v>271</v>
      </c>
      <c r="I1043" s="13" t="s">
        <v>2735</v>
      </c>
      <c r="J1043" s="13" t="s">
        <v>2736</v>
      </c>
      <c r="K1043" s="13"/>
      <c r="L1043" s="7" t="s">
        <v>2826</v>
      </c>
      <c r="M1043" s="14">
        <v>4057962217898</v>
      </c>
      <c r="N1043" s="13">
        <v>39.950000000000003</v>
      </c>
      <c r="O1043" s="13" t="s">
        <v>28</v>
      </c>
      <c r="P1043" s="13">
        <v>0.4</v>
      </c>
      <c r="Q1043" s="84" t="s">
        <v>2827</v>
      </c>
      <c r="R1043" s="84" t="s">
        <v>373</v>
      </c>
      <c r="S1043" s="84" t="str">
        <f>IF(T1043="", "", IFERROR(VLOOKUP(T1043, colorList!A:B,2,FALSE),""))</f>
        <v>éjkék</v>
      </c>
      <c r="T1043" s="84" t="str">
        <f t="shared" si="53"/>
        <v>nachtblau</v>
      </c>
    </row>
    <row r="1044" spans="1:20" ht="60" customHeight="1" x14ac:dyDescent="0.25">
      <c r="A1044" s="4" t="s">
        <v>2836</v>
      </c>
      <c r="B1044" s="4" t="str">
        <f t="shared" si="54"/>
        <v>104/110</v>
      </c>
      <c r="C1044" s="4" t="str">
        <f t="shared" si="52"/>
        <v>104/110</v>
      </c>
      <c r="D1044" s="84" t="s">
        <v>2732</v>
      </c>
      <c r="E1044" s="4" t="s">
        <v>2824</v>
      </c>
      <c r="F1044" s="4" t="s">
        <v>2837</v>
      </c>
      <c r="G1044" s="15" t="s">
        <v>270</v>
      </c>
      <c r="H1044" s="16" t="s">
        <v>271</v>
      </c>
      <c r="I1044" s="15" t="s">
        <v>2735</v>
      </c>
      <c r="J1044" s="13" t="s">
        <v>2736</v>
      </c>
      <c r="K1044" s="15"/>
      <c r="L1044" s="11" t="s">
        <v>2826</v>
      </c>
      <c r="M1044" s="16">
        <v>4057962216679</v>
      </c>
      <c r="N1044" s="15">
        <v>39.950000000000003</v>
      </c>
      <c r="O1044" s="13" t="s">
        <v>28</v>
      </c>
      <c r="P1044" s="15">
        <v>0.4</v>
      </c>
      <c r="Q1044" s="84" t="s">
        <v>2827</v>
      </c>
      <c r="R1044" s="84" t="s">
        <v>399</v>
      </c>
      <c r="S1044" s="84" t="str">
        <f>IF(T1044="", "", IFERROR(VLOOKUP(T1044, colorList!A:B,2,FALSE),""))</f>
        <v>rózsa vörös</v>
      </c>
      <c r="T1044" s="84" t="str">
        <f t="shared" si="53"/>
        <v>rosarot</v>
      </c>
    </row>
    <row r="1045" spans="1:20" ht="60" customHeight="1" x14ac:dyDescent="0.25">
      <c r="A1045" s="3" t="s">
        <v>2838</v>
      </c>
      <c r="B1045" s="4" t="str">
        <f t="shared" si="54"/>
        <v>116/122</v>
      </c>
      <c r="C1045" s="4" t="str">
        <f t="shared" si="52"/>
        <v>116/122</v>
      </c>
      <c r="D1045" s="84" t="s">
        <v>2740</v>
      </c>
      <c r="E1045" s="3" t="s">
        <v>2824</v>
      </c>
      <c r="F1045" s="3" t="s">
        <v>2839</v>
      </c>
      <c r="G1045" s="13" t="s">
        <v>270</v>
      </c>
      <c r="H1045" s="14" t="s">
        <v>271</v>
      </c>
      <c r="I1045" s="13" t="s">
        <v>2735</v>
      </c>
      <c r="J1045" s="13" t="s">
        <v>2736</v>
      </c>
      <c r="K1045" s="13"/>
      <c r="L1045" s="7" t="s">
        <v>2826</v>
      </c>
      <c r="M1045" s="14">
        <v>4057962217829</v>
      </c>
      <c r="N1045" s="13">
        <v>39.950000000000003</v>
      </c>
      <c r="O1045" s="13" t="s">
        <v>28</v>
      </c>
      <c r="P1045" s="13">
        <v>0.4</v>
      </c>
      <c r="Q1045" s="84" t="s">
        <v>2827</v>
      </c>
      <c r="R1045" s="84" t="s">
        <v>399</v>
      </c>
      <c r="S1045" s="84" t="str">
        <f>IF(T1045="", "", IFERROR(VLOOKUP(T1045, colorList!A:B,2,FALSE),""))</f>
        <v>rózsa vörös</v>
      </c>
      <c r="T1045" s="84" t="str">
        <f t="shared" si="53"/>
        <v>rosarot</v>
      </c>
    </row>
    <row r="1046" spans="1:20" ht="60" customHeight="1" x14ac:dyDescent="0.25">
      <c r="A1046" s="4" t="s">
        <v>2840</v>
      </c>
      <c r="B1046" s="4" t="str">
        <f t="shared" si="54"/>
        <v>128/134</v>
      </c>
      <c r="C1046" s="4" t="str">
        <f t="shared" si="52"/>
        <v>128/134</v>
      </c>
      <c r="D1046" s="84" t="s">
        <v>2743</v>
      </c>
      <c r="E1046" s="4" t="s">
        <v>2824</v>
      </c>
      <c r="F1046" s="4" t="s">
        <v>2841</v>
      </c>
      <c r="G1046" s="15" t="s">
        <v>270</v>
      </c>
      <c r="H1046" s="16" t="s">
        <v>271</v>
      </c>
      <c r="I1046" s="15" t="s">
        <v>2735</v>
      </c>
      <c r="J1046" s="13" t="s">
        <v>2736</v>
      </c>
      <c r="K1046" s="15"/>
      <c r="L1046" s="11" t="s">
        <v>2826</v>
      </c>
      <c r="M1046" s="16">
        <v>4057962217836</v>
      </c>
      <c r="N1046" s="15">
        <v>39.950000000000003</v>
      </c>
      <c r="O1046" s="13" t="s">
        <v>28</v>
      </c>
      <c r="P1046" s="15">
        <v>0.4</v>
      </c>
      <c r="Q1046" s="84" t="s">
        <v>2827</v>
      </c>
      <c r="R1046" s="84" t="s">
        <v>399</v>
      </c>
      <c r="S1046" s="84" t="str">
        <f>IF(T1046="", "", IFERROR(VLOOKUP(T1046, colorList!A:B,2,FALSE),""))</f>
        <v>rózsa vörös</v>
      </c>
      <c r="T1046" s="84" t="str">
        <f t="shared" si="53"/>
        <v>rosarot</v>
      </c>
    </row>
    <row r="1047" spans="1:20" ht="60" customHeight="1" x14ac:dyDescent="0.25">
      <c r="A1047" s="3" t="s">
        <v>2842</v>
      </c>
      <c r="B1047" s="4" t="str">
        <f t="shared" si="54"/>
        <v>140/146</v>
      </c>
      <c r="C1047" s="4" t="str">
        <f t="shared" si="52"/>
        <v>140/146</v>
      </c>
      <c r="D1047" s="84" t="s">
        <v>2746</v>
      </c>
      <c r="E1047" s="3" t="s">
        <v>2824</v>
      </c>
      <c r="F1047" s="3" t="s">
        <v>2843</v>
      </c>
      <c r="G1047" s="13" t="s">
        <v>270</v>
      </c>
      <c r="H1047" s="14" t="s">
        <v>271</v>
      </c>
      <c r="I1047" s="13" t="s">
        <v>2735</v>
      </c>
      <c r="J1047" s="13" t="s">
        <v>2736</v>
      </c>
      <c r="K1047" s="13"/>
      <c r="L1047" s="7" t="s">
        <v>2826</v>
      </c>
      <c r="M1047" s="14">
        <v>4057962217843</v>
      </c>
      <c r="N1047" s="13">
        <v>39.950000000000003</v>
      </c>
      <c r="O1047" s="13" t="s">
        <v>28</v>
      </c>
      <c r="P1047" s="13">
        <v>0.4</v>
      </c>
      <c r="Q1047" s="84" t="s">
        <v>2827</v>
      </c>
      <c r="R1047" s="84" t="s">
        <v>399</v>
      </c>
      <c r="S1047" s="84" t="str">
        <f>IF(T1047="", "", IFERROR(VLOOKUP(T1047, colorList!A:B,2,FALSE),""))</f>
        <v>rózsa vörös</v>
      </c>
      <c r="T1047" s="84" t="str">
        <f t="shared" si="53"/>
        <v>rosarot</v>
      </c>
    </row>
    <row r="1048" spans="1:20" ht="60" customHeight="1" x14ac:dyDescent="0.25">
      <c r="A1048" s="4" t="s">
        <v>2844</v>
      </c>
      <c r="B1048" s="4" t="str">
        <f t="shared" si="54"/>
        <v>152/158</v>
      </c>
      <c r="C1048" s="4" t="str">
        <f t="shared" si="52"/>
        <v>152/158</v>
      </c>
      <c r="D1048" s="84" t="s">
        <v>2749</v>
      </c>
      <c r="E1048" s="4" t="s">
        <v>2824</v>
      </c>
      <c r="F1048" s="4" t="s">
        <v>2845</v>
      </c>
      <c r="G1048" s="15" t="s">
        <v>270</v>
      </c>
      <c r="H1048" s="16" t="s">
        <v>271</v>
      </c>
      <c r="I1048" s="15" t="s">
        <v>2735</v>
      </c>
      <c r="J1048" s="13" t="s">
        <v>2736</v>
      </c>
      <c r="K1048" s="15"/>
      <c r="L1048" s="11" t="s">
        <v>2826</v>
      </c>
      <c r="M1048" s="16">
        <v>4057962217850</v>
      </c>
      <c r="N1048" s="15">
        <v>39.950000000000003</v>
      </c>
      <c r="O1048" s="13" t="s">
        <v>28</v>
      </c>
      <c r="P1048" s="15">
        <v>0.4</v>
      </c>
      <c r="Q1048" s="84" t="s">
        <v>2827</v>
      </c>
      <c r="R1048" s="84" t="s">
        <v>399</v>
      </c>
      <c r="S1048" s="84" t="str">
        <f>IF(T1048="", "", IFERROR(VLOOKUP(T1048, colorList!A:B,2,FALSE),""))</f>
        <v>rózsa vörös</v>
      </c>
      <c r="T1048" s="84" t="str">
        <f t="shared" si="53"/>
        <v>rosarot</v>
      </c>
    </row>
    <row r="1049" spans="1:20" ht="60" customHeight="1" x14ac:dyDescent="0.25">
      <c r="A1049" s="3" t="s">
        <v>2846</v>
      </c>
      <c r="B1049" s="4" t="str">
        <f t="shared" si="54"/>
        <v>10-12 éves</v>
      </c>
      <c r="C1049" s="4" t="str">
        <f t="shared" si="52"/>
        <v>10-12 éves</v>
      </c>
      <c r="D1049" s="84" t="s">
        <v>2847</v>
      </c>
      <c r="E1049" s="3" t="s">
        <v>2848</v>
      </c>
      <c r="F1049" s="3" t="s">
        <v>2849</v>
      </c>
      <c r="G1049" s="13" t="s">
        <v>270</v>
      </c>
      <c r="H1049" s="14" t="s">
        <v>271</v>
      </c>
      <c r="I1049" s="13" t="s">
        <v>2133</v>
      </c>
      <c r="J1049" s="13" t="s">
        <v>2850</v>
      </c>
      <c r="K1049" s="13"/>
      <c r="L1049" s="2" t="s">
        <v>2851</v>
      </c>
      <c r="M1049" s="14">
        <v>4043969294475</v>
      </c>
      <c r="N1049" s="13">
        <v>8.9499999999999993</v>
      </c>
      <c r="O1049" s="13" t="s">
        <v>28</v>
      </c>
      <c r="P1049" s="13">
        <v>7.0000000000000007E-2</v>
      </c>
      <c r="Q1049" s="84" t="s">
        <v>2852</v>
      </c>
      <c r="R1049" s="84" t="s">
        <v>149</v>
      </c>
      <c r="S1049" s="84" t="str">
        <f>IF(T1049="", "", IFERROR(VLOOKUP(T1049, colorList!A:B,2,FALSE),""))</f>
        <v>fekete</v>
      </c>
      <c r="T1049" s="84" t="str">
        <f t="shared" si="53"/>
        <v>schwarz</v>
      </c>
    </row>
    <row r="1050" spans="1:20" ht="60" customHeight="1" x14ac:dyDescent="0.25">
      <c r="A1050" s="4" t="s">
        <v>2853</v>
      </c>
      <c r="B1050" s="4" t="str">
        <f t="shared" si="54"/>
        <v>4-6 éves</v>
      </c>
      <c r="C1050" s="4" t="str">
        <f t="shared" si="52"/>
        <v>4-6 éves</v>
      </c>
      <c r="D1050" s="84" t="s">
        <v>2854</v>
      </c>
      <c r="E1050" s="4" t="s">
        <v>2848</v>
      </c>
      <c r="F1050" s="4" t="s">
        <v>2855</v>
      </c>
      <c r="G1050" s="15" t="s">
        <v>270</v>
      </c>
      <c r="H1050" s="16" t="s">
        <v>271</v>
      </c>
      <c r="I1050" s="15" t="s">
        <v>2133</v>
      </c>
      <c r="J1050" s="13" t="s">
        <v>2850</v>
      </c>
      <c r="K1050" s="15"/>
      <c r="L1050" s="1" t="s">
        <v>2851</v>
      </c>
      <c r="M1050" s="16">
        <v>4043969294451</v>
      </c>
      <c r="N1050" s="15">
        <v>8.9499999999999993</v>
      </c>
      <c r="O1050" s="13" t="s">
        <v>28</v>
      </c>
      <c r="P1050" s="15">
        <v>7.0000000000000007E-2</v>
      </c>
      <c r="Q1050" s="84" t="s">
        <v>2852</v>
      </c>
      <c r="R1050" s="84" t="s">
        <v>149</v>
      </c>
      <c r="S1050" s="84" t="str">
        <f>IF(T1050="", "", IFERROR(VLOOKUP(T1050, colorList!A:B,2,FALSE),""))</f>
        <v>fekete</v>
      </c>
      <c r="T1050" s="84" t="str">
        <f t="shared" si="53"/>
        <v>schwarz</v>
      </c>
    </row>
    <row r="1051" spans="1:20" ht="60" customHeight="1" x14ac:dyDescent="0.25">
      <c r="A1051" s="3" t="s">
        <v>2856</v>
      </c>
      <c r="B1051" s="4" t="str">
        <f t="shared" si="54"/>
        <v>7-9 éves</v>
      </c>
      <c r="C1051" s="4" t="str">
        <f t="shared" si="52"/>
        <v>7-9 éves</v>
      </c>
      <c r="D1051" s="84" t="s">
        <v>2857</v>
      </c>
      <c r="E1051" s="3" t="s">
        <v>2848</v>
      </c>
      <c r="F1051" s="3" t="s">
        <v>2858</v>
      </c>
      <c r="G1051" s="13" t="s">
        <v>270</v>
      </c>
      <c r="H1051" s="14" t="s">
        <v>271</v>
      </c>
      <c r="I1051" s="13" t="s">
        <v>2133</v>
      </c>
      <c r="J1051" s="13" t="s">
        <v>2850</v>
      </c>
      <c r="K1051" s="13"/>
      <c r="L1051" s="2" t="s">
        <v>2851</v>
      </c>
      <c r="M1051" s="14">
        <v>4043969294468</v>
      </c>
      <c r="N1051" s="13">
        <v>8.9499999999999993</v>
      </c>
      <c r="O1051" s="13" t="s">
        <v>28</v>
      </c>
      <c r="P1051" s="13">
        <v>7.0000000000000007E-2</v>
      </c>
      <c r="Q1051" s="84" t="s">
        <v>2852</v>
      </c>
      <c r="R1051" s="84" t="s">
        <v>149</v>
      </c>
      <c r="S1051" s="84" t="str">
        <f>IF(T1051="", "", IFERROR(VLOOKUP(T1051, colorList!A:B,2,FALSE),""))</f>
        <v>fekete</v>
      </c>
      <c r="T1051" s="84" t="str">
        <f t="shared" si="53"/>
        <v>schwarz</v>
      </c>
    </row>
    <row r="1052" spans="1:20" ht="60" customHeight="1" x14ac:dyDescent="0.25">
      <c r="A1052" s="3" t="s">
        <v>2859</v>
      </c>
      <c r="B1052" s="4" t="s">
        <v>2860</v>
      </c>
      <c r="C1052" s="4" t="str">
        <f t="shared" si="52"/>
        <v>5-7 éves</v>
      </c>
      <c r="D1052" s="84" t="s">
        <v>2861</v>
      </c>
      <c r="E1052" s="3" t="s">
        <v>2862</v>
      </c>
      <c r="F1052" s="3" t="s">
        <v>2863</v>
      </c>
      <c r="G1052" s="13" t="s">
        <v>270</v>
      </c>
      <c r="H1052" s="14" t="s">
        <v>271</v>
      </c>
      <c r="I1052" s="13" t="s">
        <v>2133</v>
      </c>
      <c r="J1052" s="13" t="s">
        <v>2850</v>
      </c>
      <c r="K1052" s="13"/>
      <c r="L1052" s="2" t="s">
        <v>2864</v>
      </c>
      <c r="M1052" s="14">
        <v>4043969122013</v>
      </c>
      <c r="N1052" s="13">
        <v>19.95</v>
      </c>
      <c r="O1052" s="13" t="s">
        <v>28</v>
      </c>
      <c r="P1052" s="13">
        <v>7.0000000000000007E-2</v>
      </c>
      <c r="Q1052" s="84" t="s">
        <v>2865</v>
      </c>
      <c r="R1052" s="84" t="s">
        <v>149</v>
      </c>
      <c r="S1052" s="84" t="s">
        <v>2284</v>
      </c>
      <c r="T1052" s="84" t="s">
        <v>149</v>
      </c>
    </row>
    <row r="1053" spans="1:20" ht="60" customHeight="1" x14ac:dyDescent="0.25">
      <c r="A1053" s="4" t="s">
        <v>2866</v>
      </c>
      <c r="B1053" s="4" t="s">
        <v>2857</v>
      </c>
      <c r="C1053" s="4" t="str">
        <f t="shared" si="52"/>
        <v>7-9 éves</v>
      </c>
      <c r="D1053" s="84" t="s">
        <v>2867</v>
      </c>
      <c r="E1053" s="92" t="s">
        <v>2862</v>
      </c>
      <c r="F1053" s="4" t="s">
        <v>2868</v>
      </c>
      <c r="G1053" s="15" t="s">
        <v>270</v>
      </c>
      <c r="H1053" s="16" t="s">
        <v>271</v>
      </c>
      <c r="I1053" s="93" t="s">
        <v>2133</v>
      </c>
      <c r="J1053" s="93" t="s">
        <v>2850</v>
      </c>
      <c r="K1053" s="93"/>
      <c r="L1053" s="1" t="s">
        <v>2864</v>
      </c>
      <c r="M1053" s="16">
        <v>4043969122020</v>
      </c>
      <c r="N1053" s="15">
        <v>19.95</v>
      </c>
      <c r="O1053" s="13" t="s">
        <v>28</v>
      </c>
      <c r="P1053" s="15">
        <v>7.0000000000000007E-2</v>
      </c>
      <c r="Q1053" s="84" t="s">
        <v>2865</v>
      </c>
      <c r="R1053" s="84" t="s">
        <v>149</v>
      </c>
      <c r="S1053" s="84" t="s">
        <v>2284</v>
      </c>
      <c r="T1053" s="84" t="s">
        <v>149</v>
      </c>
    </row>
    <row r="1054" spans="1:20" ht="60" customHeight="1" x14ac:dyDescent="0.25">
      <c r="A1054" s="4" t="s">
        <v>2869</v>
      </c>
      <c r="B1054" s="4" t="s">
        <v>2860</v>
      </c>
      <c r="C1054" s="4" t="str">
        <f t="shared" si="52"/>
        <v>5-7 éves</v>
      </c>
      <c r="D1054" s="84" t="s">
        <v>2861</v>
      </c>
      <c r="E1054" s="4" t="s">
        <v>2870</v>
      </c>
      <c r="F1054" s="4" t="s">
        <v>2871</v>
      </c>
      <c r="G1054" s="15" t="s">
        <v>270</v>
      </c>
      <c r="H1054" s="16" t="s">
        <v>271</v>
      </c>
      <c r="I1054" s="15" t="s">
        <v>2133</v>
      </c>
      <c r="J1054" s="93" t="s">
        <v>2850</v>
      </c>
      <c r="K1054" s="15"/>
      <c r="L1054" s="1" t="s">
        <v>2864</v>
      </c>
      <c r="M1054" s="16">
        <v>4043969121979</v>
      </c>
      <c r="N1054" s="15">
        <v>19.95</v>
      </c>
      <c r="O1054" s="13" t="s">
        <v>28</v>
      </c>
      <c r="P1054" s="15">
        <v>7.0000000000000007E-2</v>
      </c>
      <c r="Q1054" s="84" t="s">
        <v>2865</v>
      </c>
      <c r="R1054" s="84" t="s">
        <v>63</v>
      </c>
      <c r="S1054" s="84" t="s">
        <v>2872</v>
      </c>
      <c r="T1054" s="84" t="s">
        <v>63</v>
      </c>
    </row>
    <row r="1055" spans="1:20" ht="60" customHeight="1" x14ac:dyDescent="0.25">
      <c r="A1055" s="3" t="s">
        <v>2873</v>
      </c>
      <c r="B1055" s="4" t="s">
        <v>2857</v>
      </c>
      <c r="C1055" s="4" t="str">
        <f t="shared" si="52"/>
        <v>7-9 éves</v>
      </c>
      <c r="D1055" s="84" t="s">
        <v>2857</v>
      </c>
      <c r="E1055" s="3" t="s">
        <v>2870</v>
      </c>
      <c r="F1055" s="3" t="s">
        <v>2874</v>
      </c>
      <c r="G1055" s="13" t="s">
        <v>270</v>
      </c>
      <c r="H1055" s="14" t="s">
        <v>271</v>
      </c>
      <c r="I1055" s="15" t="s">
        <v>2133</v>
      </c>
      <c r="J1055" s="13" t="s">
        <v>2850</v>
      </c>
      <c r="K1055" s="13"/>
      <c r="L1055" s="2" t="s">
        <v>2864</v>
      </c>
      <c r="M1055" s="14">
        <v>4043969121986</v>
      </c>
      <c r="N1055" s="13">
        <v>19.95</v>
      </c>
      <c r="O1055" s="13" t="s">
        <v>28</v>
      </c>
      <c r="P1055" s="13">
        <v>7.0000000000000007E-2</v>
      </c>
      <c r="Q1055" s="84" t="s">
        <v>2865</v>
      </c>
      <c r="R1055" s="84" t="s">
        <v>63</v>
      </c>
      <c r="S1055" s="84" t="s">
        <v>2872</v>
      </c>
      <c r="T1055" s="84" t="s">
        <v>63</v>
      </c>
    </row>
    <row r="1056" spans="1:20" ht="60" customHeight="1" x14ac:dyDescent="0.25">
      <c r="A1056" s="3" t="s">
        <v>2875</v>
      </c>
      <c r="B1056" s="4" t="s">
        <v>2876</v>
      </c>
      <c r="C1056" s="4" t="str">
        <f t="shared" si="52"/>
        <v>10-12 éves</v>
      </c>
      <c r="D1056" s="84" t="s">
        <v>2847</v>
      </c>
      <c r="E1056" s="3" t="s">
        <v>2877</v>
      </c>
      <c r="F1056" s="3" t="s">
        <v>2878</v>
      </c>
      <c r="G1056" s="13" t="s">
        <v>270</v>
      </c>
      <c r="H1056" s="14" t="s">
        <v>271</v>
      </c>
      <c r="I1056" s="13" t="s">
        <v>2133</v>
      </c>
      <c r="J1056" s="13" t="s">
        <v>2850</v>
      </c>
      <c r="K1056" s="13"/>
      <c r="L1056" s="2" t="s">
        <v>2879</v>
      </c>
      <c r="M1056" s="14">
        <v>4043969294567</v>
      </c>
      <c r="N1056" s="13">
        <v>9.9499999999999993</v>
      </c>
      <c r="O1056" s="13" t="s">
        <v>28</v>
      </c>
      <c r="P1056" s="13">
        <v>7.0000000000000007E-2</v>
      </c>
      <c r="Q1056" s="84" t="s">
        <v>2880</v>
      </c>
      <c r="R1056" s="84" t="s">
        <v>149</v>
      </c>
      <c r="S1056" s="84" t="s">
        <v>2284</v>
      </c>
      <c r="T1056" s="84" t="s">
        <v>149</v>
      </c>
    </row>
    <row r="1057" spans="1:20" ht="60" customHeight="1" x14ac:dyDescent="0.25">
      <c r="A1057" s="4" t="s">
        <v>2881</v>
      </c>
      <c r="B1057" s="4" t="s">
        <v>2854</v>
      </c>
      <c r="C1057" s="4" t="str">
        <f t="shared" si="52"/>
        <v>4-6 éves</v>
      </c>
      <c r="D1057" s="84" t="s">
        <v>2854</v>
      </c>
      <c r="E1057" s="3" t="s">
        <v>2877</v>
      </c>
      <c r="F1057" s="4" t="s">
        <v>2882</v>
      </c>
      <c r="G1057" s="15" t="s">
        <v>270</v>
      </c>
      <c r="H1057" s="16" t="s">
        <v>271</v>
      </c>
      <c r="I1057" s="13" t="s">
        <v>2133</v>
      </c>
      <c r="J1057" s="13" t="s">
        <v>2850</v>
      </c>
      <c r="K1057" s="15"/>
      <c r="L1057" s="1" t="s">
        <v>2879</v>
      </c>
      <c r="M1057" s="16">
        <v>4043969294543</v>
      </c>
      <c r="N1057" s="15">
        <v>9.9499999999999993</v>
      </c>
      <c r="O1057" s="13" t="s">
        <v>28</v>
      </c>
      <c r="P1057" s="15">
        <v>7.0000000000000007E-2</v>
      </c>
      <c r="Q1057" s="84" t="s">
        <v>2880</v>
      </c>
      <c r="R1057" s="84" t="s">
        <v>149</v>
      </c>
      <c r="S1057" s="84" t="s">
        <v>2284</v>
      </c>
      <c r="T1057" s="84" t="s">
        <v>149</v>
      </c>
    </row>
    <row r="1058" spans="1:20" ht="60" customHeight="1" x14ac:dyDescent="0.25">
      <c r="A1058" s="3" t="s">
        <v>2883</v>
      </c>
      <c r="B1058" s="4" t="s">
        <v>2857</v>
      </c>
      <c r="C1058" s="4" t="str">
        <f t="shared" si="52"/>
        <v>7-9 éves</v>
      </c>
      <c r="D1058" s="84" t="s">
        <v>2857</v>
      </c>
      <c r="E1058" s="3" t="s">
        <v>2877</v>
      </c>
      <c r="F1058" s="3" t="s">
        <v>2884</v>
      </c>
      <c r="G1058" s="13" t="s">
        <v>270</v>
      </c>
      <c r="H1058" s="14" t="s">
        <v>271</v>
      </c>
      <c r="I1058" s="13" t="s">
        <v>2133</v>
      </c>
      <c r="J1058" s="13" t="s">
        <v>2850</v>
      </c>
      <c r="K1058" s="13"/>
      <c r="L1058" s="2" t="s">
        <v>2879</v>
      </c>
      <c r="M1058" s="14">
        <v>4043969294550</v>
      </c>
      <c r="N1058" s="13">
        <v>9.9499999999999993</v>
      </c>
      <c r="O1058" s="13" t="s">
        <v>28</v>
      </c>
      <c r="P1058" s="13">
        <v>7.0000000000000007E-2</v>
      </c>
      <c r="Q1058" s="84" t="s">
        <v>2880</v>
      </c>
      <c r="R1058" s="84" t="s">
        <v>149</v>
      </c>
      <c r="S1058" s="84" t="s">
        <v>2284</v>
      </c>
      <c r="T1058" s="84" t="s">
        <v>149</v>
      </c>
    </row>
    <row r="1059" spans="1:20" ht="60" customHeight="1" x14ac:dyDescent="0.25">
      <c r="A1059" s="3" t="s">
        <v>2885</v>
      </c>
      <c r="B1059" s="4" t="str">
        <f t="shared" ref="B1059:B1122" si="55">IF(ISBLANK(D1059),"",TRIM(D1059))</f>
        <v>5-7 éves</v>
      </c>
      <c r="C1059" s="4" t="str">
        <f t="shared" si="52"/>
        <v>5-7 éves</v>
      </c>
      <c r="D1059" s="84" t="s">
        <v>2861</v>
      </c>
      <c r="E1059" s="3" t="s">
        <v>2886</v>
      </c>
      <c r="F1059" s="3" t="s">
        <v>2887</v>
      </c>
      <c r="G1059" s="13" t="s">
        <v>270</v>
      </c>
      <c r="H1059" s="14" t="s">
        <v>271</v>
      </c>
      <c r="I1059" s="13" t="s">
        <v>2133</v>
      </c>
      <c r="J1059" s="13" t="s">
        <v>2850</v>
      </c>
      <c r="K1059" s="13"/>
      <c r="L1059" s="2" t="s">
        <v>2888</v>
      </c>
      <c r="M1059" s="14">
        <v>4043969313244</v>
      </c>
      <c r="N1059" s="13">
        <v>24.95</v>
      </c>
      <c r="O1059" s="13" t="s">
        <v>28</v>
      </c>
      <c r="P1059" s="13">
        <v>0.08</v>
      </c>
      <c r="Q1059" s="84" t="s">
        <v>2889</v>
      </c>
      <c r="R1059" s="84" t="s">
        <v>149</v>
      </c>
      <c r="S1059" s="84" t="str">
        <f>IF(T1059="", "", IFERROR(VLOOKUP(T1059, colorList!A:B,2,FALSE),""))</f>
        <v>fekete</v>
      </c>
      <c r="T1059" s="84" t="str">
        <f t="shared" ref="T1059:T1122" si="56">IF(R1059 = "", "", TRIM(R1059))</f>
        <v>schwarz</v>
      </c>
    </row>
    <row r="1060" spans="1:20" ht="60" customHeight="1" x14ac:dyDescent="0.25">
      <c r="A1060" s="4" t="s">
        <v>2890</v>
      </c>
      <c r="B1060" s="4" t="str">
        <f t="shared" si="55"/>
        <v>7-9 éves</v>
      </c>
      <c r="C1060" s="4" t="str">
        <f t="shared" si="52"/>
        <v>7-9 éves</v>
      </c>
      <c r="D1060" s="84" t="s">
        <v>2857</v>
      </c>
      <c r="E1060" s="4" t="s">
        <v>2886</v>
      </c>
      <c r="F1060" s="4" t="s">
        <v>2891</v>
      </c>
      <c r="G1060" s="15" t="s">
        <v>270</v>
      </c>
      <c r="H1060" s="16" t="s">
        <v>271</v>
      </c>
      <c r="I1060" s="15" t="s">
        <v>2133</v>
      </c>
      <c r="J1060" s="13" t="s">
        <v>2850</v>
      </c>
      <c r="K1060" s="15"/>
      <c r="L1060" s="1" t="s">
        <v>2888</v>
      </c>
      <c r="M1060" s="16">
        <v>4043969313251</v>
      </c>
      <c r="N1060" s="15">
        <v>24.95</v>
      </c>
      <c r="O1060" s="13" t="s">
        <v>28</v>
      </c>
      <c r="P1060" s="15">
        <v>0.08</v>
      </c>
      <c r="Q1060" s="84" t="s">
        <v>2889</v>
      </c>
      <c r="R1060" s="84" t="s">
        <v>149</v>
      </c>
      <c r="S1060" s="84" t="str">
        <f>IF(T1060="", "", IFERROR(VLOOKUP(T1060, colorList!A:B,2,FALSE),""))</f>
        <v>fekete</v>
      </c>
      <c r="T1060" s="84" t="str">
        <f t="shared" si="56"/>
        <v>schwarz</v>
      </c>
    </row>
    <row r="1061" spans="1:20" ht="60" customHeight="1" x14ac:dyDescent="0.25">
      <c r="A1061" s="4" t="s">
        <v>2892</v>
      </c>
      <c r="B1061" s="4" t="str">
        <f t="shared" si="55"/>
        <v>3-5 éves</v>
      </c>
      <c r="C1061" s="4" t="str">
        <f t="shared" si="52"/>
        <v>3-5 éves</v>
      </c>
      <c r="D1061" s="84" t="s">
        <v>2893</v>
      </c>
      <c r="E1061" s="4" t="s">
        <v>2894</v>
      </c>
      <c r="F1061" s="4" t="s">
        <v>2895</v>
      </c>
      <c r="G1061" s="15" t="s">
        <v>270</v>
      </c>
      <c r="H1061" s="16" t="s">
        <v>271</v>
      </c>
      <c r="I1061" s="15" t="s">
        <v>2133</v>
      </c>
      <c r="J1061" s="97" t="s">
        <v>2850</v>
      </c>
      <c r="K1061" s="15"/>
      <c r="L1061" s="1" t="s">
        <v>2896</v>
      </c>
      <c r="M1061" s="16">
        <v>4057962180017</v>
      </c>
      <c r="N1061" s="15">
        <v>19.95</v>
      </c>
      <c r="O1061" s="13" t="s">
        <v>28</v>
      </c>
      <c r="P1061" s="15">
        <v>0.05</v>
      </c>
      <c r="Q1061" s="84" t="s">
        <v>2897</v>
      </c>
      <c r="R1061" s="84" t="s">
        <v>373</v>
      </c>
      <c r="S1061" s="84" t="str">
        <f>IF(T1061="", "", IFERROR(VLOOKUP(T1061, colorList!A:B,2,FALSE),""))</f>
        <v>éjkék</v>
      </c>
      <c r="T1061" s="84" t="str">
        <f t="shared" si="56"/>
        <v>nachtblau</v>
      </c>
    </row>
    <row r="1062" spans="1:20" ht="60" customHeight="1" x14ac:dyDescent="0.25">
      <c r="A1062" s="3" t="s">
        <v>2898</v>
      </c>
      <c r="B1062" s="4" t="str">
        <f t="shared" si="55"/>
        <v>5-7 éves</v>
      </c>
      <c r="C1062" s="4" t="str">
        <f t="shared" si="52"/>
        <v>5-7 éves</v>
      </c>
      <c r="D1062" s="84" t="s">
        <v>2861</v>
      </c>
      <c r="E1062" s="3" t="s">
        <v>2894</v>
      </c>
      <c r="F1062" s="3" t="s">
        <v>2899</v>
      </c>
      <c r="G1062" s="13" t="s">
        <v>270</v>
      </c>
      <c r="H1062" s="14" t="s">
        <v>271</v>
      </c>
      <c r="I1062" s="13" t="s">
        <v>2133</v>
      </c>
      <c r="J1062" s="13" t="s">
        <v>2850</v>
      </c>
      <c r="K1062" s="13"/>
      <c r="L1062" s="2" t="s">
        <v>2896</v>
      </c>
      <c r="M1062" s="14">
        <v>4057962179981</v>
      </c>
      <c r="N1062" s="13">
        <v>19.95</v>
      </c>
      <c r="O1062" s="13" t="s">
        <v>28</v>
      </c>
      <c r="P1062" s="13">
        <v>0.05</v>
      </c>
      <c r="Q1062" s="84" t="s">
        <v>2897</v>
      </c>
      <c r="R1062" s="84" t="s">
        <v>373</v>
      </c>
      <c r="S1062" s="84" t="str">
        <f>IF(T1062="", "", IFERROR(VLOOKUP(T1062, colorList!A:B,2,FALSE),""))</f>
        <v>éjkék</v>
      </c>
      <c r="T1062" s="84" t="str">
        <f t="shared" si="56"/>
        <v>nachtblau</v>
      </c>
    </row>
    <row r="1063" spans="1:20" ht="60" customHeight="1" x14ac:dyDescent="0.25">
      <c r="A1063" s="4" t="s">
        <v>2900</v>
      </c>
      <c r="B1063" s="4" t="str">
        <f t="shared" si="55"/>
        <v>7-9 éves</v>
      </c>
      <c r="C1063" s="4" t="str">
        <f t="shared" si="52"/>
        <v>7-9 éves</v>
      </c>
      <c r="D1063" s="84" t="s">
        <v>2857</v>
      </c>
      <c r="E1063" s="4" t="s">
        <v>2894</v>
      </c>
      <c r="F1063" s="4" t="s">
        <v>2901</v>
      </c>
      <c r="G1063" s="15" t="s">
        <v>270</v>
      </c>
      <c r="H1063" s="16" t="s">
        <v>271</v>
      </c>
      <c r="I1063" s="15" t="s">
        <v>2133</v>
      </c>
      <c r="J1063" s="97" t="s">
        <v>2850</v>
      </c>
      <c r="K1063" s="15"/>
      <c r="L1063" s="1" t="s">
        <v>2896</v>
      </c>
      <c r="M1063" s="16">
        <v>4057962180024</v>
      </c>
      <c r="N1063" s="15">
        <v>19.95</v>
      </c>
      <c r="O1063" s="13" t="s">
        <v>28</v>
      </c>
      <c r="P1063" s="15">
        <v>0.05</v>
      </c>
      <c r="Q1063" s="84" t="s">
        <v>2897</v>
      </c>
      <c r="R1063" s="84" t="s">
        <v>373</v>
      </c>
      <c r="S1063" s="84" t="str">
        <f>IF(T1063="", "", IFERROR(VLOOKUP(T1063, colorList!A:B,2,FALSE),""))</f>
        <v>éjkék</v>
      </c>
      <c r="T1063" s="84" t="str">
        <f t="shared" si="56"/>
        <v>nachtblau</v>
      </c>
    </row>
    <row r="1064" spans="1:20" ht="60" customHeight="1" x14ac:dyDescent="0.25">
      <c r="A1064" s="3" t="s">
        <v>2902</v>
      </c>
      <c r="B1064" s="4" t="str">
        <f t="shared" si="55"/>
        <v>-3</v>
      </c>
      <c r="C1064" s="4" t="str">
        <f t="shared" si="52"/>
        <v>-3</v>
      </c>
      <c r="D1064" s="84">
        <v>-3</v>
      </c>
      <c r="E1064" s="3" t="s">
        <v>2903</v>
      </c>
      <c r="F1064" s="3" t="s">
        <v>2904</v>
      </c>
      <c r="G1064" s="13" t="s">
        <v>270</v>
      </c>
      <c r="H1064" s="14" t="s">
        <v>271</v>
      </c>
      <c r="I1064" s="13" t="s">
        <v>2133</v>
      </c>
      <c r="J1064" s="13" t="s">
        <v>2850</v>
      </c>
      <c r="K1064" s="13"/>
      <c r="L1064" s="2" t="s">
        <v>2905</v>
      </c>
      <c r="M1064" s="14">
        <v>4057962218109</v>
      </c>
      <c r="N1064" s="13">
        <v>19.95</v>
      </c>
      <c r="O1064" s="13" t="s">
        <v>28</v>
      </c>
      <c r="P1064" s="13">
        <v>0.1</v>
      </c>
      <c r="Q1064" s="84" t="s">
        <v>2906</v>
      </c>
      <c r="R1064" s="84" t="s">
        <v>373</v>
      </c>
      <c r="S1064" s="84" t="str">
        <f>IF(T1064="", "", IFERROR(VLOOKUP(T1064, colorList!A:B,2,FALSE),""))</f>
        <v>éjkék</v>
      </c>
      <c r="T1064" s="84" t="str">
        <f t="shared" si="56"/>
        <v>nachtblau</v>
      </c>
    </row>
    <row r="1065" spans="1:20" ht="60" customHeight="1" x14ac:dyDescent="0.25">
      <c r="A1065" s="4" t="s">
        <v>2907</v>
      </c>
      <c r="B1065" s="4" t="str">
        <f t="shared" si="55"/>
        <v>5-7</v>
      </c>
      <c r="C1065" s="4" t="str">
        <f t="shared" si="52"/>
        <v>5-7</v>
      </c>
      <c r="D1065" s="84" t="s">
        <v>2908</v>
      </c>
      <c r="E1065" s="4" t="s">
        <v>2903</v>
      </c>
      <c r="F1065" s="4" t="s">
        <v>2909</v>
      </c>
      <c r="G1065" s="15" t="s">
        <v>270</v>
      </c>
      <c r="H1065" s="16" t="s">
        <v>271</v>
      </c>
      <c r="I1065" s="15" t="s">
        <v>2133</v>
      </c>
      <c r="J1065" s="97" t="s">
        <v>2850</v>
      </c>
      <c r="K1065" s="15"/>
      <c r="L1065" s="1" t="s">
        <v>2905</v>
      </c>
      <c r="M1065" s="16">
        <v>4057962220393</v>
      </c>
      <c r="N1065" s="15">
        <v>19.95</v>
      </c>
      <c r="O1065" s="13" t="s">
        <v>28</v>
      </c>
      <c r="P1065" s="15">
        <v>0.1</v>
      </c>
      <c r="Q1065" s="84" t="s">
        <v>2906</v>
      </c>
      <c r="R1065" s="84" t="s">
        <v>373</v>
      </c>
      <c r="S1065" s="84" t="str">
        <f>IF(T1065="", "", IFERROR(VLOOKUP(T1065, colorList!A:B,2,FALSE),""))</f>
        <v>éjkék</v>
      </c>
      <c r="T1065" s="84" t="str">
        <f t="shared" si="56"/>
        <v>nachtblau</v>
      </c>
    </row>
    <row r="1066" spans="1:20" ht="60" customHeight="1" x14ac:dyDescent="0.25">
      <c r="A1066" s="3" t="s">
        <v>2910</v>
      </c>
      <c r="B1066" s="4" t="str">
        <f t="shared" si="55"/>
        <v>7-9</v>
      </c>
      <c r="C1066" s="4" t="str">
        <f t="shared" si="52"/>
        <v>7-9</v>
      </c>
      <c r="D1066" s="84" t="s">
        <v>2911</v>
      </c>
      <c r="E1066" s="3" t="s">
        <v>2903</v>
      </c>
      <c r="F1066" s="3" t="s">
        <v>2912</v>
      </c>
      <c r="G1066" s="13" t="s">
        <v>270</v>
      </c>
      <c r="H1066" s="14" t="s">
        <v>271</v>
      </c>
      <c r="I1066" s="13" t="s">
        <v>2133</v>
      </c>
      <c r="J1066" s="13" t="s">
        <v>2850</v>
      </c>
      <c r="K1066" s="13"/>
      <c r="L1066" s="2" t="s">
        <v>2905</v>
      </c>
      <c r="M1066" s="14">
        <v>4057962220409</v>
      </c>
      <c r="N1066" s="13">
        <v>19.95</v>
      </c>
      <c r="O1066" s="13" t="s">
        <v>28</v>
      </c>
      <c r="P1066" s="13">
        <v>0.1</v>
      </c>
      <c r="Q1066" s="84" t="s">
        <v>2906</v>
      </c>
      <c r="R1066" s="84" t="s">
        <v>373</v>
      </c>
      <c r="S1066" s="84" t="str">
        <f>IF(T1066="", "", IFERROR(VLOOKUP(T1066, colorList!A:B,2,FALSE),""))</f>
        <v>éjkék</v>
      </c>
      <c r="T1066" s="84" t="str">
        <f t="shared" si="56"/>
        <v>nachtblau</v>
      </c>
    </row>
    <row r="1067" spans="1:20" ht="60" customHeight="1" x14ac:dyDescent="0.25">
      <c r="A1067" s="4" t="s">
        <v>2913</v>
      </c>
      <c r="B1067" s="4" t="str">
        <f t="shared" si="55"/>
        <v>3-5</v>
      </c>
      <c r="C1067" s="4" t="str">
        <f t="shared" si="52"/>
        <v>3-5</v>
      </c>
      <c r="D1067" s="84" t="s">
        <v>2914</v>
      </c>
      <c r="E1067" s="4" t="s">
        <v>2915</v>
      </c>
      <c r="F1067" s="4" t="s">
        <v>2916</v>
      </c>
      <c r="G1067" s="15" t="s">
        <v>270</v>
      </c>
      <c r="H1067" s="16" t="s">
        <v>271</v>
      </c>
      <c r="I1067" s="15" t="s">
        <v>2133</v>
      </c>
      <c r="J1067" s="13" t="s">
        <v>2850</v>
      </c>
      <c r="K1067" s="15"/>
      <c r="L1067" s="1" t="s">
        <v>2917</v>
      </c>
      <c r="M1067" s="16">
        <v>4057962218741</v>
      </c>
      <c r="N1067" s="15">
        <v>19.95</v>
      </c>
      <c r="O1067" s="13" t="s">
        <v>28</v>
      </c>
      <c r="P1067" s="15">
        <v>0.1</v>
      </c>
      <c r="Q1067" s="84" t="s">
        <v>2918</v>
      </c>
      <c r="R1067" s="84" t="s">
        <v>373</v>
      </c>
      <c r="S1067" s="84" t="str">
        <f>IF(T1067="", "", IFERROR(VLOOKUP(T1067, colorList!A:B,2,FALSE),""))</f>
        <v>éjkék</v>
      </c>
      <c r="T1067" s="84" t="str">
        <f t="shared" si="56"/>
        <v>nachtblau</v>
      </c>
    </row>
    <row r="1068" spans="1:20" ht="60" customHeight="1" x14ac:dyDescent="0.25">
      <c r="A1068" s="3" t="s">
        <v>2919</v>
      </c>
      <c r="B1068" s="4" t="str">
        <f t="shared" si="55"/>
        <v>5-7</v>
      </c>
      <c r="C1068" s="4" t="str">
        <f t="shared" si="52"/>
        <v>5-7</v>
      </c>
      <c r="D1068" s="84" t="s">
        <v>2908</v>
      </c>
      <c r="E1068" s="3" t="s">
        <v>2915</v>
      </c>
      <c r="F1068" s="3" t="s">
        <v>2920</v>
      </c>
      <c r="G1068" s="13" t="s">
        <v>270</v>
      </c>
      <c r="H1068" s="14" t="s">
        <v>271</v>
      </c>
      <c r="I1068" s="13" t="s">
        <v>2133</v>
      </c>
      <c r="J1068" s="13" t="s">
        <v>2850</v>
      </c>
      <c r="K1068" s="13"/>
      <c r="L1068" s="2" t="s">
        <v>2917</v>
      </c>
      <c r="M1068" s="14">
        <v>4057962218758</v>
      </c>
      <c r="N1068" s="13">
        <v>19.95</v>
      </c>
      <c r="O1068" s="13" t="s">
        <v>28</v>
      </c>
      <c r="P1068" s="13">
        <v>0.1</v>
      </c>
      <c r="Q1068" s="84" t="s">
        <v>2918</v>
      </c>
      <c r="R1068" s="84" t="s">
        <v>373</v>
      </c>
      <c r="S1068" s="84" t="str">
        <f>IF(T1068="", "", IFERROR(VLOOKUP(T1068, colorList!A:B,2,FALSE),""))</f>
        <v>éjkék</v>
      </c>
      <c r="T1068" s="84" t="str">
        <f t="shared" si="56"/>
        <v>nachtblau</v>
      </c>
    </row>
    <row r="1069" spans="1:20" ht="60" customHeight="1" x14ac:dyDescent="0.25">
      <c r="A1069" s="4" t="s">
        <v>2921</v>
      </c>
      <c r="B1069" s="4" t="str">
        <f t="shared" si="55"/>
        <v>7-9</v>
      </c>
      <c r="C1069" s="4" t="str">
        <f t="shared" si="52"/>
        <v>7-9</v>
      </c>
      <c r="D1069" s="84" t="s">
        <v>2911</v>
      </c>
      <c r="E1069" s="4" t="s">
        <v>2915</v>
      </c>
      <c r="F1069" s="4" t="s">
        <v>2922</v>
      </c>
      <c r="G1069" s="15" t="s">
        <v>270</v>
      </c>
      <c r="H1069" s="16" t="s">
        <v>271</v>
      </c>
      <c r="I1069" s="15" t="s">
        <v>2133</v>
      </c>
      <c r="J1069" s="97" t="s">
        <v>2850</v>
      </c>
      <c r="K1069" s="15"/>
      <c r="L1069" s="1" t="s">
        <v>2917</v>
      </c>
      <c r="M1069" s="16">
        <v>4057962218765</v>
      </c>
      <c r="N1069" s="15">
        <v>19.95</v>
      </c>
      <c r="O1069" s="13" t="s">
        <v>28</v>
      </c>
      <c r="P1069" s="15">
        <v>0.1</v>
      </c>
      <c r="Q1069" s="84" t="s">
        <v>2918</v>
      </c>
      <c r="R1069" s="84" t="s">
        <v>373</v>
      </c>
      <c r="S1069" s="84" t="str">
        <f>IF(T1069="", "", IFERROR(VLOOKUP(T1069, colorList!A:B,2,FALSE),""))</f>
        <v>éjkék</v>
      </c>
      <c r="T1069" s="84" t="str">
        <f t="shared" si="56"/>
        <v>nachtblau</v>
      </c>
    </row>
    <row r="1070" spans="1:20" ht="60" customHeight="1" x14ac:dyDescent="0.25">
      <c r="A1070" s="4">
        <v>618100</v>
      </c>
      <c r="B1070" s="4" t="str">
        <f t="shared" si="55"/>
        <v/>
      </c>
      <c r="C1070" s="4" t="str">
        <f t="shared" si="52"/>
        <v/>
      </c>
      <c r="D1070" s="84"/>
      <c r="E1070" s="4" t="s">
        <v>2923</v>
      </c>
      <c r="F1070" s="4" t="s">
        <v>2924</v>
      </c>
      <c r="G1070" s="15" t="s">
        <v>270</v>
      </c>
      <c r="H1070" s="16" t="s">
        <v>271</v>
      </c>
      <c r="I1070" s="15" t="s">
        <v>2133</v>
      </c>
      <c r="J1070" s="15" t="s">
        <v>2850</v>
      </c>
      <c r="K1070" s="15"/>
      <c r="L1070" s="1" t="s">
        <v>2925</v>
      </c>
      <c r="M1070" s="16">
        <v>4043969355824</v>
      </c>
      <c r="N1070" s="15">
        <v>4.95</v>
      </c>
      <c r="O1070" s="13" t="s">
        <v>28</v>
      </c>
      <c r="P1070" s="15">
        <v>0.04</v>
      </c>
      <c r="Q1070" s="84" t="s">
        <v>2926</v>
      </c>
      <c r="R1070" s="84" t="s">
        <v>2927</v>
      </c>
      <c r="S1070" s="84" t="str">
        <f>IF(T1070="", "", IFERROR(VLOOKUP(T1070, colorList!A:B,2,FALSE),""))</f>
        <v>színes</v>
      </c>
      <c r="T1070" s="84" t="str">
        <f t="shared" si="56"/>
        <v>multicolour</v>
      </c>
    </row>
    <row r="1071" spans="1:20" ht="60" customHeight="1" x14ac:dyDescent="0.25">
      <c r="A1071" s="3" t="s">
        <v>2928</v>
      </c>
      <c r="B1071" s="4" t="str">
        <f t="shared" si="55"/>
        <v>128</v>
      </c>
      <c r="C1071" s="4" t="str">
        <f t="shared" si="52"/>
        <v>128</v>
      </c>
      <c r="D1071" s="84">
        <v>128</v>
      </c>
      <c r="E1071" s="3" t="s">
        <v>2929</v>
      </c>
      <c r="F1071" s="3" t="s">
        <v>2930</v>
      </c>
      <c r="G1071" s="13" t="s">
        <v>270</v>
      </c>
      <c r="H1071" s="14" t="s">
        <v>271</v>
      </c>
      <c r="I1071" s="13" t="s">
        <v>2735</v>
      </c>
      <c r="J1071" s="97" t="s">
        <v>2931</v>
      </c>
      <c r="K1071" s="13"/>
      <c r="L1071" s="2" t="s">
        <v>2932</v>
      </c>
      <c r="M1071" s="14">
        <v>4057962014596</v>
      </c>
      <c r="N1071" s="13">
        <v>34.950000000000003</v>
      </c>
      <c r="O1071" s="13" t="s">
        <v>28</v>
      </c>
      <c r="P1071" s="13">
        <v>0.3</v>
      </c>
      <c r="Q1071" s="84" t="s">
        <v>2933</v>
      </c>
      <c r="R1071" s="84" t="s">
        <v>149</v>
      </c>
      <c r="S1071" s="84" t="str">
        <f>IF(T1071="", "", IFERROR(VLOOKUP(T1071, colorList!A:B,2,FALSE),""))</f>
        <v>fekete</v>
      </c>
      <c r="T1071" s="84" t="str">
        <f t="shared" si="56"/>
        <v>schwarz</v>
      </c>
    </row>
    <row r="1072" spans="1:20" ht="60" customHeight="1" x14ac:dyDescent="0.25">
      <c r="A1072" s="4" t="s">
        <v>2934</v>
      </c>
      <c r="B1072" s="4" t="str">
        <f t="shared" si="55"/>
        <v>140</v>
      </c>
      <c r="C1072" s="4" t="str">
        <f t="shared" si="52"/>
        <v>140</v>
      </c>
      <c r="D1072" s="84">
        <v>140</v>
      </c>
      <c r="E1072" s="4" t="s">
        <v>2929</v>
      </c>
      <c r="F1072" s="4" t="s">
        <v>2935</v>
      </c>
      <c r="G1072" s="15" t="s">
        <v>270</v>
      </c>
      <c r="H1072" s="16" t="s">
        <v>271</v>
      </c>
      <c r="I1072" s="15" t="s">
        <v>2735</v>
      </c>
      <c r="J1072" s="13" t="s">
        <v>2931</v>
      </c>
      <c r="K1072" s="15"/>
      <c r="L1072" s="1" t="s">
        <v>2932</v>
      </c>
      <c r="M1072" s="16">
        <v>4057962014619</v>
      </c>
      <c r="N1072" s="15">
        <v>34.950000000000003</v>
      </c>
      <c r="O1072" s="13" t="s">
        <v>28</v>
      </c>
      <c r="P1072" s="15">
        <v>0.3</v>
      </c>
      <c r="Q1072" s="84" t="s">
        <v>2933</v>
      </c>
      <c r="R1072" s="84" t="s">
        <v>149</v>
      </c>
      <c r="S1072" s="84" t="str">
        <f>IF(T1072="", "", IFERROR(VLOOKUP(T1072, colorList!A:B,2,FALSE),""))</f>
        <v>fekete</v>
      </c>
      <c r="T1072" s="84" t="str">
        <f t="shared" si="56"/>
        <v>schwarz</v>
      </c>
    </row>
    <row r="1073" spans="1:20" ht="60" customHeight="1" x14ac:dyDescent="0.25">
      <c r="A1073" s="3" t="s">
        <v>2936</v>
      </c>
      <c r="B1073" s="4" t="str">
        <f t="shared" si="55"/>
        <v>152</v>
      </c>
      <c r="C1073" s="4" t="str">
        <f t="shared" si="52"/>
        <v>152</v>
      </c>
      <c r="D1073" s="84">
        <v>152</v>
      </c>
      <c r="E1073" s="3" t="s">
        <v>2929</v>
      </c>
      <c r="F1073" s="3" t="s">
        <v>2937</v>
      </c>
      <c r="G1073" s="13" t="s">
        <v>270</v>
      </c>
      <c r="H1073" s="14" t="s">
        <v>271</v>
      </c>
      <c r="I1073" s="13" t="s">
        <v>2735</v>
      </c>
      <c r="J1073" s="97" t="s">
        <v>2931</v>
      </c>
      <c r="K1073" s="13"/>
      <c r="L1073" s="2" t="s">
        <v>2932</v>
      </c>
      <c r="M1073" s="14">
        <v>4057962014626</v>
      </c>
      <c r="N1073" s="13">
        <v>34.950000000000003</v>
      </c>
      <c r="O1073" s="13" t="s">
        <v>28</v>
      </c>
      <c r="P1073" s="13">
        <v>0.3</v>
      </c>
      <c r="Q1073" s="84" t="s">
        <v>2933</v>
      </c>
      <c r="R1073" s="84" t="s">
        <v>149</v>
      </c>
      <c r="S1073" s="84" t="str">
        <f>IF(T1073="", "", IFERROR(VLOOKUP(T1073, colorList!A:B,2,FALSE),""))</f>
        <v>fekete</v>
      </c>
      <c r="T1073" s="84" t="str">
        <f t="shared" si="56"/>
        <v>schwarz</v>
      </c>
    </row>
    <row r="1074" spans="1:20" ht="60" customHeight="1" x14ac:dyDescent="0.25">
      <c r="A1074" s="4" t="s">
        <v>2938</v>
      </c>
      <c r="B1074" s="4" t="str">
        <f t="shared" si="55"/>
        <v>164</v>
      </c>
      <c r="C1074" s="4" t="str">
        <f t="shared" si="52"/>
        <v>164</v>
      </c>
      <c r="D1074" s="84">
        <v>164</v>
      </c>
      <c r="E1074" s="4" t="s">
        <v>2929</v>
      </c>
      <c r="F1074" s="4" t="s">
        <v>2939</v>
      </c>
      <c r="G1074" s="15" t="s">
        <v>270</v>
      </c>
      <c r="H1074" s="16" t="s">
        <v>271</v>
      </c>
      <c r="I1074" s="15" t="s">
        <v>2735</v>
      </c>
      <c r="J1074" s="13" t="s">
        <v>2931</v>
      </c>
      <c r="K1074" s="15"/>
      <c r="L1074" s="1" t="s">
        <v>2932</v>
      </c>
      <c r="M1074" s="16">
        <v>4057962014657</v>
      </c>
      <c r="N1074" s="15">
        <v>34.950000000000003</v>
      </c>
      <c r="O1074" s="13" t="s">
        <v>28</v>
      </c>
      <c r="P1074" s="15">
        <v>0.3</v>
      </c>
      <c r="Q1074" s="84" t="s">
        <v>2933</v>
      </c>
      <c r="R1074" s="84" t="s">
        <v>149</v>
      </c>
      <c r="S1074" s="84" t="str">
        <f>IF(T1074="", "", IFERROR(VLOOKUP(T1074, colorList!A:B,2,FALSE),""))</f>
        <v>fekete</v>
      </c>
      <c r="T1074" s="84" t="str">
        <f t="shared" si="56"/>
        <v>schwarz</v>
      </c>
    </row>
    <row r="1075" spans="1:20" ht="60" customHeight="1" x14ac:dyDescent="0.25">
      <c r="A1075" s="3" t="s">
        <v>2940</v>
      </c>
      <c r="B1075" s="4" t="str">
        <f t="shared" si="55"/>
        <v>176</v>
      </c>
      <c r="C1075" s="4" t="str">
        <f t="shared" si="52"/>
        <v>176</v>
      </c>
      <c r="D1075" s="84">
        <v>176</v>
      </c>
      <c r="E1075" s="3" t="s">
        <v>2929</v>
      </c>
      <c r="F1075" s="3" t="s">
        <v>2941</v>
      </c>
      <c r="G1075" s="13" t="s">
        <v>270</v>
      </c>
      <c r="H1075" s="14" t="s">
        <v>271</v>
      </c>
      <c r="I1075" s="13" t="s">
        <v>2735</v>
      </c>
      <c r="J1075" s="97" t="s">
        <v>2931</v>
      </c>
      <c r="K1075" s="13"/>
      <c r="L1075" s="2" t="s">
        <v>2932</v>
      </c>
      <c r="M1075" s="14">
        <v>4057962014671</v>
      </c>
      <c r="N1075" s="13">
        <v>34.950000000000003</v>
      </c>
      <c r="O1075" s="13" t="s">
        <v>28</v>
      </c>
      <c r="P1075" s="13">
        <v>0.3</v>
      </c>
      <c r="Q1075" s="84" t="s">
        <v>2933</v>
      </c>
      <c r="R1075" s="84" t="s">
        <v>149</v>
      </c>
      <c r="S1075" s="84" t="str">
        <f>IF(T1075="", "", IFERROR(VLOOKUP(T1075, colorList!A:B,2,FALSE),""))</f>
        <v>fekete</v>
      </c>
      <c r="T1075" s="84" t="str">
        <f t="shared" si="56"/>
        <v>schwarz</v>
      </c>
    </row>
    <row r="1076" spans="1:20" ht="60" customHeight="1" x14ac:dyDescent="0.25">
      <c r="A1076" s="17" t="s">
        <v>2942</v>
      </c>
      <c r="B1076" s="4" t="str">
        <f t="shared" si="55"/>
        <v>116</v>
      </c>
      <c r="C1076" s="4" t="str">
        <f t="shared" si="52"/>
        <v>116</v>
      </c>
      <c r="D1076" s="84">
        <v>116</v>
      </c>
      <c r="E1076" s="17" t="s">
        <v>2943</v>
      </c>
      <c r="F1076" s="17" t="s">
        <v>2944</v>
      </c>
      <c r="G1076" s="18" t="s">
        <v>270</v>
      </c>
      <c r="H1076" s="19" t="s">
        <v>271</v>
      </c>
      <c r="I1076" s="18" t="s">
        <v>2735</v>
      </c>
      <c r="J1076" s="18" t="s">
        <v>2931</v>
      </c>
      <c r="K1076" s="18"/>
      <c r="L1076" s="8" t="s">
        <v>2945</v>
      </c>
      <c r="M1076" s="19">
        <v>4057962212954</v>
      </c>
      <c r="N1076" s="18">
        <v>47.95</v>
      </c>
      <c r="O1076" s="13" t="s">
        <v>28</v>
      </c>
      <c r="P1076" s="18">
        <v>0.6</v>
      </c>
      <c r="Q1076" s="84" t="s">
        <v>2946</v>
      </c>
      <c r="R1076" s="84" t="s">
        <v>149</v>
      </c>
      <c r="S1076" s="84" t="str">
        <f>IF(T1076="", "", IFERROR(VLOOKUP(T1076, colorList!A:B,2,FALSE),""))</f>
        <v>fekete</v>
      </c>
      <c r="T1076" s="84" t="str">
        <f t="shared" si="56"/>
        <v>schwarz</v>
      </c>
    </row>
    <row r="1077" spans="1:20" ht="60" customHeight="1" x14ac:dyDescent="0.25">
      <c r="A1077" s="17" t="s">
        <v>2947</v>
      </c>
      <c r="B1077" s="4" t="str">
        <f t="shared" si="55"/>
        <v>128</v>
      </c>
      <c r="C1077" s="4" t="str">
        <f t="shared" si="52"/>
        <v>128</v>
      </c>
      <c r="D1077" s="84">
        <v>128</v>
      </c>
      <c r="E1077" s="17" t="s">
        <v>2943</v>
      </c>
      <c r="F1077" s="17" t="s">
        <v>2948</v>
      </c>
      <c r="G1077" s="18" t="s">
        <v>270</v>
      </c>
      <c r="H1077" s="19" t="s">
        <v>271</v>
      </c>
      <c r="I1077" s="18" t="s">
        <v>2735</v>
      </c>
      <c r="J1077" s="99" t="s">
        <v>2931</v>
      </c>
      <c r="K1077" s="18"/>
      <c r="L1077" s="8" t="s">
        <v>2945</v>
      </c>
      <c r="M1077" s="19">
        <v>4057962212978</v>
      </c>
      <c r="N1077" s="18">
        <v>47.95</v>
      </c>
      <c r="O1077" s="13" t="s">
        <v>28</v>
      </c>
      <c r="P1077" s="18">
        <v>0.6</v>
      </c>
      <c r="Q1077" s="84" t="s">
        <v>2946</v>
      </c>
      <c r="R1077" s="84" t="s">
        <v>149</v>
      </c>
      <c r="S1077" s="84" t="str">
        <f>IF(T1077="", "", IFERROR(VLOOKUP(T1077, colorList!A:B,2,FALSE),""))</f>
        <v>fekete</v>
      </c>
      <c r="T1077" s="84" t="str">
        <f t="shared" si="56"/>
        <v>schwarz</v>
      </c>
    </row>
    <row r="1078" spans="1:20" ht="60" customHeight="1" x14ac:dyDescent="0.25">
      <c r="A1078" s="17" t="s">
        <v>2949</v>
      </c>
      <c r="B1078" s="4" t="str">
        <f t="shared" si="55"/>
        <v>140</v>
      </c>
      <c r="C1078" s="4" t="str">
        <f t="shared" si="52"/>
        <v>140</v>
      </c>
      <c r="D1078" s="84">
        <v>140</v>
      </c>
      <c r="E1078" s="17" t="s">
        <v>2943</v>
      </c>
      <c r="F1078" s="17" t="s">
        <v>2950</v>
      </c>
      <c r="G1078" s="18" t="s">
        <v>270</v>
      </c>
      <c r="H1078" s="19" t="s">
        <v>271</v>
      </c>
      <c r="I1078" s="18" t="s">
        <v>2735</v>
      </c>
      <c r="J1078" s="18" t="s">
        <v>2931</v>
      </c>
      <c r="K1078" s="18"/>
      <c r="L1078" s="8" t="s">
        <v>2945</v>
      </c>
      <c r="M1078" s="19">
        <v>4057962136090</v>
      </c>
      <c r="N1078" s="18">
        <v>47.95</v>
      </c>
      <c r="O1078" s="13" t="s">
        <v>28</v>
      </c>
      <c r="P1078" s="18">
        <v>0.8</v>
      </c>
      <c r="Q1078" s="84" t="s">
        <v>2946</v>
      </c>
      <c r="R1078" s="84" t="s">
        <v>149</v>
      </c>
      <c r="S1078" s="84" t="str">
        <f>IF(T1078="", "", IFERROR(VLOOKUP(T1078, colorList!A:B,2,FALSE),""))</f>
        <v>fekete</v>
      </c>
      <c r="T1078" s="84" t="str">
        <f t="shared" si="56"/>
        <v>schwarz</v>
      </c>
    </row>
    <row r="1079" spans="1:20" ht="60" customHeight="1" x14ac:dyDescent="0.25">
      <c r="A1079" s="17" t="s">
        <v>2951</v>
      </c>
      <c r="B1079" s="4" t="str">
        <f t="shared" si="55"/>
        <v>152</v>
      </c>
      <c r="C1079" s="4" t="str">
        <f t="shared" si="52"/>
        <v>152</v>
      </c>
      <c r="D1079" s="84">
        <v>152</v>
      </c>
      <c r="E1079" s="17" t="s">
        <v>2943</v>
      </c>
      <c r="F1079" s="17" t="s">
        <v>2952</v>
      </c>
      <c r="G1079" s="18" t="s">
        <v>270</v>
      </c>
      <c r="H1079" s="19" t="s">
        <v>271</v>
      </c>
      <c r="I1079" s="18" t="s">
        <v>2735</v>
      </c>
      <c r="J1079" s="99" t="s">
        <v>2931</v>
      </c>
      <c r="K1079" s="18"/>
      <c r="L1079" s="8" t="s">
        <v>2945</v>
      </c>
      <c r="M1079" s="19">
        <v>4057962137806</v>
      </c>
      <c r="N1079" s="18">
        <v>47.95</v>
      </c>
      <c r="O1079" s="13" t="s">
        <v>28</v>
      </c>
      <c r="P1079" s="18">
        <v>0.8</v>
      </c>
      <c r="Q1079" s="84" t="s">
        <v>2946</v>
      </c>
      <c r="R1079" s="84" t="s">
        <v>149</v>
      </c>
      <c r="S1079" s="84" t="str">
        <f>IF(T1079="", "", IFERROR(VLOOKUP(T1079, colorList!A:B,2,FALSE),""))</f>
        <v>fekete</v>
      </c>
      <c r="T1079" s="84" t="str">
        <f t="shared" si="56"/>
        <v>schwarz</v>
      </c>
    </row>
    <row r="1080" spans="1:20" ht="60" customHeight="1" x14ac:dyDescent="0.25">
      <c r="A1080" s="17" t="s">
        <v>2953</v>
      </c>
      <c r="B1080" s="4" t="str">
        <f t="shared" si="55"/>
        <v>164</v>
      </c>
      <c r="C1080" s="4" t="str">
        <f t="shared" si="52"/>
        <v>164</v>
      </c>
      <c r="D1080" s="84">
        <v>164</v>
      </c>
      <c r="E1080" s="17" t="s">
        <v>2943</v>
      </c>
      <c r="F1080" s="17" t="s">
        <v>2954</v>
      </c>
      <c r="G1080" s="18" t="s">
        <v>270</v>
      </c>
      <c r="H1080" s="19" t="s">
        <v>271</v>
      </c>
      <c r="I1080" s="18" t="s">
        <v>2735</v>
      </c>
      <c r="J1080" s="18" t="s">
        <v>2931</v>
      </c>
      <c r="K1080" s="18"/>
      <c r="L1080" s="8" t="s">
        <v>2945</v>
      </c>
      <c r="M1080" s="19">
        <v>4057962137813</v>
      </c>
      <c r="N1080" s="18">
        <v>47.95</v>
      </c>
      <c r="O1080" s="13" t="s">
        <v>28</v>
      </c>
      <c r="P1080" s="18">
        <v>0.8</v>
      </c>
      <c r="Q1080" s="84" t="s">
        <v>2946</v>
      </c>
      <c r="R1080" s="84" t="s">
        <v>149</v>
      </c>
      <c r="S1080" s="84" t="str">
        <f>IF(T1080="", "", IFERROR(VLOOKUP(T1080, colorList!A:B,2,FALSE),""))</f>
        <v>fekete</v>
      </c>
      <c r="T1080" s="84" t="str">
        <f t="shared" si="56"/>
        <v>schwarz</v>
      </c>
    </row>
    <row r="1081" spans="1:20" ht="60" customHeight="1" x14ac:dyDescent="0.25">
      <c r="A1081" s="17" t="s">
        <v>2955</v>
      </c>
      <c r="B1081" s="4" t="str">
        <f t="shared" si="55"/>
        <v>176</v>
      </c>
      <c r="C1081" s="4" t="str">
        <f t="shared" si="52"/>
        <v>176</v>
      </c>
      <c r="D1081" s="84">
        <v>176</v>
      </c>
      <c r="E1081" s="17" t="s">
        <v>2943</v>
      </c>
      <c r="F1081" s="17" t="s">
        <v>2956</v>
      </c>
      <c r="G1081" s="18" t="s">
        <v>270</v>
      </c>
      <c r="H1081" s="19" t="s">
        <v>271</v>
      </c>
      <c r="I1081" s="18" t="s">
        <v>2735</v>
      </c>
      <c r="J1081" s="99" t="s">
        <v>2931</v>
      </c>
      <c r="K1081" s="18"/>
      <c r="L1081" s="8" t="s">
        <v>2945</v>
      </c>
      <c r="M1081" s="19">
        <v>4057962137820</v>
      </c>
      <c r="N1081" s="18">
        <v>47.95</v>
      </c>
      <c r="O1081" s="13" t="s">
        <v>28</v>
      </c>
      <c r="P1081" s="18">
        <v>0.8</v>
      </c>
      <c r="Q1081" s="84" t="s">
        <v>2946</v>
      </c>
      <c r="R1081" s="84" t="s">
        <v>149</v>
      </c>
      <c r="S1081" s="84" t="str">
        <f>IF(T1081="", "", IFERROR(VLOOKUP(T1081, colorList!A:B,2,FALSE),""))</f>
        <v>fekete</v>
      </c>
      <c r="T1081" s="84" t="str">
        <f t="shared" si="56"/>
        <v>schwarz</v>
      </c>
    </row>
    <row r="1082" spans="1:20" ht="60" customHeight="1" x14ac:dyDescent="0.25">
      <c r="A1082" s="17" t="s">
        <v>2957</v>
      </c>
      <c r="B1082" s="4" t="str">
        <f t="shared" si="55"/>
        <v>116</v>
      </c>
      <c r="C1082" s="4" t="str">
        <f t="shared" si="52"/>
        <v>116</v>
      </c>
      <c r="D1082" s="84">
        <v>116</v>
      </c>
      <c r="E1082" s="17" t="s">
        <v>2943</v>
      </c>
      <c r="F1082" s="17" t="s">
        <v>2958</v>
      </c>
      <c r="G1082" s="18" t="s">
        <v>270</v>
      </c>
      <c r="H1082" s="19" t="s">
        <v>271</v>
      </c>
      <c r="I1082" s="18" t="s">
        <v>2735</v>
      </c>
      <c r="J1082" s="18" t="s">
        <v>2931</v>
      </c>
      <c r="K1082" s="18"/>
      <c r="L1082" s="8" t="s">
        <v>2945</v>
      </c>
      <c r="M1082" s="19">
        <v>4057962212992</v>
      </c>
      <c r="N1082" s="18">
        <v>47.95</v>
      </c>
      <c r="O1082" s="13" t="s">
        <v>28</v>
      </c>
      <c r="P1082" s="18">
        <v>0.6</v>
      </c>
      <c r="Q1082" s="84" t="s">
        <v>2946</v>
      </c>
      <c r="R1082" s="84" t="s">
        <v>1305</v>
      </c>
      <c r="S1082" s="84" t="str">
        <f>IF(T1082="", "", IFERROR(VLOOKUP(T1082, colorList!A:B,2,FALSE),""))</f>
        <v>_x000D_
aszfalt szürke</v>
      </c>
      <c r="T1082" s="84" t="str">
        <f t="shared" si="56"/>
        <v>asphalt</v>
      </c>
    </row>
    <row r="1083" spans="1:20" ht="60" customHeight="1" x14ac:dyDescent="0.25">
      <c r="A1083" s="17" t="s">
        <v>2959</v>
      </c>
      <c r="B1083" s="4" t="str">
        <f t="shared" si="55"/>
        <v>128</v>
      </c>
      <c r="C1083" s="4" t="str">
        <f t="shared" si="52"/>
        <v>128</v>
      </c>
      <c r="D1083" s="84">
        <v>128</v>
      </c>
      <c r="E1083" s="17" t="s">
        <v>2943</v>
      </c>
      <c r="F1083" s="17" t="s">
        <v>2960</v>
      </c>
      <c r="G1083" s="18" t="s">
        <v>270</v>
      </c>
      <c r="H1083" s="19" t="s">
        <v>271</v>
      </c>
      <c r="I1083" s="18" t="s">
        <v>2735</v>
      </c>
      <c r="J1083" s="99" t="s">
        <v>2931</v>
      </c>
      <c r="K1083" s="18"/>
      <c r="L1083" s="8" t="s">
        <v>2945</v>
      </c>
      <c r="M1083" s="19">
        <v>4057962213012</v>
      </c>
      <c r="N1083" s="18">
        <v>47.95</v>
      </c>
      <c r="O1083" s="13" t="s">
        <v>28</v>
      </c>
      <c r="P1083" s="18">
        <v>0.6</v>
      </c>
      <c r="Q1083" s="84" t="s">
        <v>2946</v>
      </c>
      <c r="R1083" s="84" t="s">
        <v>1305</v>
      </c>
      <c r="S1083" s="84" t="str">
        <f>IF(T1083="", "", IFERROR(VLOOKUP(T1083, colorList!A:B,2,FALSE),""))</f>
        <v>_x000D_
aszfalt szürke</v>
      </c>
      <c r="T1083" s="84" t="str">
        <f t="shared" si="56"/>
        <v>asphalt</v>
      </c>
    </row>
    <row r="1084" spans="1:20" ht="60" customHeight="1" x14ac:dyDescent="0.25">
      <c r="A1084" s="17" t="s">
        <v>2961</v>
      </c>
      <c r="B1084" s="4" t="str">
        <f t="shared" si="55"/>
        <v>140</v>
      </c>
      <c r="C1084" s="4" t="str">
        <f t="shared" si="52"/>
        <v>140</v>
      </c>
      <c r="D1084" s="84">
        <v>140</v>
      </c>
      <c r="E1084" s="17" t="s">
        <v>2943</v>
      </c>
      <c r="F1084" s="17" t="s">
        <v>2962</v>
      </c>
      <c r="G1084" s="18" t="s">
        <v>270</v>
      </c>
      <c r="H1084" s="19" t="s">
        <v>271</v>
      </c>
      <c r="I1084" s="18" t="s">
        <v>2735</v>
      </c>
      <c r="J1084" s="18" t="s">
        <v>2931</v>
      </c>
      <c r="K1084" s="18"/>
      <c r="L1084" s="8" t="s">
        <v>2945</v>
      </c>
      <c r="M1084" s="19">
        <v>4057962181663</v>
      </c>
      <c r="N1084" s="18">
        <v>47.95</v>
      </c>
      <c r="O1084" s="13" t="s">
        <v>28</v>
      </c>
      <c r="P1084" s="18">
        <v>0.3</v>
      </c>
      <c r="Q1084" s="84" t="s">
        <v>2946</v>
      </c>
      <c r="R1084" s="84" t="s">
        <v>1305</v>
      </c>
      <c r="S1084" s="84" t="str">
        <f>IF(T1084="", "", IFERROR(VLOOKUP(T1084, colorList!A:B,2,FALSE),""))</f>
        <v>_x000D_
aszfalt szürke</v>
      </c>
      <c r="T1084" s="84" t="str">
        <f t="shared" si="56"/>
        <v>asphalt</v>
      </c>
    </row>
    <row r="1085" spans="1:20" ht="60" customHeight="1" x14ac:dyDescent="0.25">
      <c r="A1085" s="17" t="s">
        <v>2963</v>
      </c>
      <c r="B1085" s="4" t="str">
        <f t="shared" si="55"/>
        <v>152</v>
      </c>
      <c r="C1085" s="4" t="str">
        <f t="shared" si="52"/>
        <v>152</v>
      </c>
      <c r="D1085" s="84">
        <v>152</v>
      </c>
      <c r="E1085" s="17" t="s">
        <v>2943</v>
      </c>
      <c r="F1085" s="17" t="s">
        <v>2964</v>
      </c>
      <c r="G1085" s="18" t="s">
        <v>270</v>
      </c>
      <c r="H1085" s="19" t="s">
        <v>271</v>
      </c>
      <c r="I1085" s="18" t="s">
        <v>2735</v>
      </c>
      <c r="J1085" s="99" t="s">
        <v>2931</v>
      </c>
      <c r="K1085" s="18"/>
      <c r="L1085" s="8" t="s">
        <v>2945</v>
      </c>
      <c r="M1085" s="19">
        <v>4057962183377</v>
      </c>
      <c r="N1085" s="18">
        <v>47.95</v>
      </c>
      <c r="O1085" s="13" t="s">
        <v>28</v>
      </c>
      <c r="P1085" s="18">
        <v>0.3</v>
      </c>
      <c r="Q1085" s="84" t="s">
        <v>2946</v>
      </c>
      <c r="R1085" s="84" t="s">
        <v>1305</v>
      </c>
      <c r="S1085" s="84" t="str">
        <f>IF(T1085="", "", IFERROR(VLOOKUP(T1085, colorList!A:B,2,FALSE),""))</f>
        <v>_x000D_
aszfalt szürke</v>
      </c>
      <c r="T1085" s="84" t="str">
        <f t="shared" si="56"/>
        <v>asphalt</v>
      </c>
    </row>
    <row r="1086" spans="1:20" ht="60" customHeight="1" x14ac:dyDescent="0.25">
      <c r="A1086" s="17" t="s">
        <v>2965</v>
      </c>
      <c r="B1086" s="4" t="str">
        <f t="shared" si="55"/>
        <v>164</v>
      </c>
      <c r="C1086" s="4" t="str">
        <f t="shared" si="52"/>
        <v>164</v>
      </c>
      <c r="D1086" s="84">
        <v>164</v>
      </c>
      <c r="E1086" s="17" t="s">
        <v>2943</v>
      </c>
      <c r="F1086" s="17" t="s">
        <v>2966</v>
      </c>
      <c r="G1086" s="18" t="s">
        <v>270</v>
      </c>
      <c r="H1086" s="19" t="s">
        <v>271</v>
      </c>
      <c r="I1086" s="18" t="s">
        <v>2735</v>
      </c>
      <c r="J1086" s="18" t="s">
        <v>2931</v>
      </c>
      <c r="K1086" s="18"/>
      <c r="L1086" s="8" t="s">
        <v>2945</v>
      </c>
      <c r="M1086" s="19">
        <v>4057962183384</v>
      </c>
      <c r="N1086" s="18">
        <v>47.95</v>
      </c>
      <c r="O1086" s="13" t="s">
        <v>28</v>
      </c>
      <c r="P1086" s="18">
        <v>0.3</v>
      </c>
      <c r="Q1086" s="84" t="s">
        <v>2946</v>
      </c>
      <c r="R1086" s="84" t="s">
        <v>1305</v>
      </c>
      <c r="S1086" s="84" t="str">
        <f>IF(T1086="", "", IFERROR(VLOOKUP(T1086, colorList!A:B,2,FALSE),""))</f>
        <v>_x000D_
aszfalt szürke</v>
      </c>
      <c r="T1086" s="84" t="str">
        <f t="shared" si="56"/>
        <v>asphalt</v>
      </c>
    </row>
    <row r="1087" spans="1:20" ht="60" customHeight="1" x14ac:dyDescent="0.25">
      <c r="A1087" s="17" t="s">
        <v>2967</v>
      </c>
      <c r="B1087" s="4" t="str">
        <f t="shared" si="55"/>
        <v>176</v>
      </c>
      <c r="C1087" s="4" t="str">
        <f t="shared" si="52"/>
        <v>176</v>
      </c>
      <c r="D1087" s="84">
        <v>176</v>
      </c>
      <c r="E1087" s="17" t="s">
        <v>2943</v>
      </c>
      <c r="F1087" s="17" t="s">
        <v>2968</v>
      </c>
      <c r="G1087" s="18" t="s">
        <v>270</v>
      </c>
      <c r="H1087" s="19" t="s">
        <v>271</v>
      </c>
      <c r="I1087" s="18" t="s">
        <v>2735</v>
      </c>
      <c r="J1087" s="99" t="s">
        <v>2931</v>
      </c>
      <c r="K1087" s="18"/>
      <c r="L1087" s="8" t="s">
        <v>2945</v>
      </c>
      <c r="M1087" s="19">
        <v>4057962183391</v>
      </c>
      <c r="N1087" s="18">
        <v>47.95</v>
      </c>
      <c r="O1087" s="13" t="s">
        <v>28</v>
      </c>
      <c r="P1087" s="18">
        <v>0.3</v>
      </c>
      <c r="Q1087" s="84" t="s">
        <v>2946</v>
      </c>
      <c r="R1087" s="84" t="s">
        <v>1305</v>
      </c>
      <c r="S1087" s="84" t="str">
        <f>IF(T1087="", "", IFERROR(VLOOKUP(T1087, colorList!A:B,2,FALSE),""))</f>
        <v>_x000D_
aszfalt szürke</v>
      </c>
      <c r="T1087" s="84" t="str">
        <f t="shared" si="56"/>
        <v>asphalt</v>
      </c>
    </row>
    <row r="1088" spans="1:20" ht="60" customHeight="1" x14ac:dyDescent="0.25">
      <c r="A1088" s="3" t="s">
        <v>2969</v>
      </c>
      <c r="B1088" s="4" t="str">
        <f t="shared" si="55"/>
        <v>104</v>
      </c>
      <c r="C1088" s="4" t="str">
        <f t="shared" si="52"/>
        <v>104</v>
      </c>
      <c r="D1088" s="84">
        <v>104</v>
      </c>
      <c r="E1088" s="3" t="s">
        <v>2970</v>
      </c>
      <c r="F1088" s="3" t="s">
        <v>2971</v>
      </c>
      <c r="G1088" s="13" t="s">
        <v>270</v>
      </c>
      <c r="H1088" s="14" t="s">
        <v>271</v>
      </c>
      <c r="I1088" s="13" t="s">
        <v>2735</v>
      </c>
      <c r="J1088" s="15" t="s">
        <v>2931</v>
      </c>
      <c r="K1088" s="15"/>
      <c r="L1088" s="2" t="s">
        <v>2972</v>
      </c>
      <c r="M1088" s="14">
        <v>4057962145290</v>
      </c>
      <c r="N1088" s="13">
        <v>34.950000000000003</v>
      </c>
      <c r="O1088" s="13" t="s">
        <v>28</v>
      </c>
      <c r="P1088" s="13">
        <v>0.4</v>
      </c>
      <c r="Q1088" s="84" t="s">
        <v>2973</v>
      </c>
      <c r="R1088" s="84" t="s">
        <v>2461</v>
      </c>
      <c r="S1088" s="84" t="str">
        <f>IF(T1088="", "", IFERROR(VLOOKUP(T1088, colorList!A:B,2,FALSE),""))</f>
        <v>fekete/szürke</v>
      </c>
      <c r="T1088" s="84" t="str">
        <f t="shared" si="56"/>
        <v>schwarz/grau</v>
      </c>
    </row>
    <row r="1089" spans="1:20" ht="60" customHeight="1" x14ac:dyDescent="0.25">
      <c r="A1089" s="4" t="s">
        <v>2974</v>
      </c>
      <c r="B1089" s="4" t="str">
        <f t="shared" si="55"/>
        <v>116</v>
      </c>
      <c r="C1089" s="4" t="str">
        <f t="shared" si="52"/>
        <v>116</v>
      </c>
      <c r="D1089" s="84">
        <v>116</v>
      </c>
      <c r="E1089" s="4" t="s">
        <v>2970</v>
      </c>
      <c r="F1089" s="4" t="s">
        <v>2975</v>
      </c>
      <c r="G1089" s="15" t="s">
        <v>270</v>
      </c>
      <c r="H1089" s="16" t="s">
        <v>271</v>
      </c>
      <c r="I1089" s="13" t="s">
        <v>2735</v>
      </c>
      <c r="J1089" s="15" t="s">
        <v>2931</v>
      </c>
      <c r="K1089" s="15"/>
      <c r="L1089" s="1" t="s">
        <v>2972</v>
      </c>
      <c r="M1089" s="16">
        <v>4057962136137</v>
      </c>
      <c r="N1089" s="15">
        <v>34.950000000000003</v>
      </c>
      <c r="O1089" s="13" t="s">
        <v>28</v>
      </c>
      <c r="P1089" s="15">
        <v>0.4</v>
      </c>
      <c r="Q1089" s="84" t="s">
        <v>2973</v>
      </c>
      <c r="R1089" s="84" t="s">
        <v>2461</v>
      </c>
      <c r="S1089" s="84" t="str">
        <f>IF(T1089="", "", IFERROR(VLOOKUP(T1089, colorList!A:B,2,FALSE),""))</f>
        <v>fekete/szürke</v>
      </c>
      <c r="T1089" s="84" t="str">
        <f t="shared" si="56"/>
        <v>schwarz/grau</v>
      </c>
    </row>
    <row r="1090" spans="1:20" ht="60" customHeight="1" x14ac:dyDescent="0.25">
      <c r="A1090" s="3" t="s">
        <v>2976</v>
      </c>
      <c r="B1090" s="4" t="str">
        <f t="shared" si="55"/>
        <v>128</v>
      </c>
      <c r="C1090" s="4" t="str">
        <f t="shared" ref="C1090:C1153" si="57">IF(ISBLANK(D1090),"",TRIM(D1090))</f>
        <v>128</v>
      </c>
      <c r="D1090" s="84">
        <v>128</v>
      </c>
      <c r="E1090" s="3" t="s">
        <v>2970</v>
      </c>
      <c r="F1090" s="3" t="s">
        <v>2977</v>
      </c>
      <c r="G1090" s="13" t="s">
        <v>270</v>
      </c>
      <c r="H1090" s="14" t="s">
        <v>271</v>
      </c>
      <c r="I1090" s="13" t="s">
        <v>2735</v>
      </c>
      <c r="J1090" s="15" t="s">
        <v>2931</v>
      </c>
      <c r="K1090" s="15"/>
      <c r="L1090" s="2" t="s">
        <v>2972</v>
      </c>
      <c r="M1090" s="14">
        <v>4057962142220</v>
      </c>
      <c r="N1090" s="13">
        <v>34.950000000000003</v>
      </c>
      <c r="O1090" s="13" t="s">
        <v>28</v>
      </c>
      <c r="P1090" s="13">
        <v>0.4</v>
      </c>
      <c r="Q1090" s="84" t="s">
        <v>2973</v>
      </c>
      <c r="R1090" s="84" t="s">
        <v>2461</v>
      </c>
      <c r="S1090" s="84" t="str">
        <f>IF(T1090="", "", IFERROR(VLOOKUP(T1090, colorList!A:B,2,FALSE),""))</f>
        <v>fekete/szürke</v>
      </c>
      <c r="T1090" s="84" t="str">
        <f t="shared" si="56"/>
        <v>schwarz/grau</v>
      </c>
    </row>
    <row r="1091" spans="1:20" ht="60" customHeight="1" x14ac:dyDescent="0.25">
      <c r="A1091" s="4" t="s">
        <v>2978</v>
      </c>
      <c r="B1091" s="4" t="str">
        <f t="shared" si="55"/>
        <v>140</v>
      </c>
      <c r="C1091" s="4" t="str">
        <f t="shared" si="57"/>
        <v>140</v>
      </c>
      <c r="D1091" s="84">
        <v>140</v>
      </c>
      <c r="E1091" s="4" t="s">
        <v>2970</v>
      </c>
      <c r="F1091" s="4" t="s">
        <v>2979</v>
      </c>
      <c r="G1091" s="15" t="s">
        <v>270</v>
      </c>
      <c r="H1091" s="16" t="s">
        <v>271</v>
      </c>
      <c r="I1091" s="13" t="s">
        <v>2735</v>
      </c>
      <c r="J1091" s="15" t="s">
        <v>2931</v>
      </c>
      <c r="K1091" s="15"/>
      <c r="L1091" s="1" t="s">
        <v>2972</v>
      </c>
      <c r="M1091" s="16">
        <v>4057962142237</v>
      </c>
      <c r="N1091" s="15">
        <v>34.950000000000003</v>
      </c>
      <c r="O1091" s="13" t="s">
        <v>28</v>
      </c>
      <c r="P1091" s="15">
        <v>0.4</v>
      </c>
      <c r="Q1091" s="84" t="s">
        <v>2973</v>
      </c>
      <c r="R1091" s="84" t="s">
        <v>2461</v>
      </c>
      <c r="S1091" s="84" t="str">
        <f>IF(T1091="", "", IFERROR(VLOOKUP(T1091, colorList!A:B,2,FALSE),""))</f>
        <v>fekete/szürke</v>
      </c>
      <c r="T1091" s="84" t="str">
        <f t="shared" si="56"/>
        <v>schwarz/grau</v>
      </c>
    </row>
    <row r="1092" spans="1:20" ht="60" customHeight="1" x14ac:dyDescent="0.25">
      <c r="A1092" s="3" t="s">
        <v>2980</v>
      </c>
      <c r="B1092" s="4" t="str">
        <f t="shared" si="55"/>
        <v>152</v>
      </c>
      <c r="C1092" s="4" t="str">
        <f t="shared" si="57"/>
        <v>152</v>
      </c>
      <c r="D1092" s="84">
        <v>152</v>
      </c>
      <c r="E1092" s="3" t="s">
        <v>2970</v>
      </c>
      <c r="F1092" s="3" t="s">
        <v>2981</v>
      </c>
      <c r="G1092" s="13" t="s">
        <v>270</v>
      </c>
      <c r="H1092" s="14" t="s">
        <v>271</v>
      </c>
      <c r="I1092" s="13" t="s">
        <v>2735</v>
      </c>
      <c r="J1092" s="15" t="s">
        <v>2931</v>
      </c>
      <c r="K1092" s="15"/>
      <c r="L1092" s="2" t="s">
        <v>2972</v>
      </c>
      <c r="M1092" s="14">
        <v>4057962142244</v>
      </c>
      <c r="N1092" s="13">
        <v>34.950000000000003</v>
      </c>
      <c r="O1092" s="13" t="s">
        <v>28</v>
      </c>
      <c r="P1092" s="13">
        <v>0.4</v>
      </c>
      <c r="Q1092" s="84" t="s">
        <v>2973</v>
      </c>
      <c r="R1092" s="84" t="s">
        <v>2461</v>
      </c>
      <c r="S1092" s="84" t="str">
        <f>IF(T1092="", "", IFERROR(VLOOKUP(T1092, colorList!A:B,2,FALSE),""))</f>
        <v>fekete/szürke</v>
      </c>
      <c r="T1092" s="84" t="str">
        <f t="shared" si="56"/>
        <v>schwarz/grau</v>
      </c>
    </row>
    <row r="1093" spans="1:20" ht="60" customHeight="1" x14ac:dyDescent="0.25">
      <c r="A1093" s="4" t="s">
        <v>2982</v>
      </c>
      <c r="B1093" s="4" t="str">
        <f t="shared" si="55"/>
        <v>104</v>
      </c>
      <c r="C1093" s="4" t="str">
        <f t="shared" si="57"/>
        <v>104</v>
      </c>
      <c r="D1093" s="84">
        <v>104</v>
      </c>
      <c r="E1093" s="4" t="s">
        <v>2970</v>
      </c>
      <c r="F1093" s="4" t="s">
        <v>2983</v>
      </c>
      <c r="G1093" s="15" t="s">
        <v>270</v>
      </c>
      <c r="H1093" s="16" t="s">
        <v>271</v>
      </c>
      <c r="I1093" s="13" t="s">
        <v>2735</v>
      </c>
      <c r="J1093" s="15" t="s">
        <v>2931</v>
      </c>
      <c r="K1093" s="15"/>
      <c r="L1093" s="1" t="s">
        <v>2972</v>
      </c>
      <c r="M1093" s="16">
        <v>4057962145306</v>
      </c>
      <c r="N1093" s="15">
        <v>34.950000000000003</v>
      </c>
      <c r="O1093" s="13" t="s">
        <v>28</v>
      </c>
      <c r="P1093" s="15">
        <v>0.4</v>
      </c>
      <c r="Q1093" s="84" t="s">
        <v>2973</v>
      </c>
      <c r="R1093" s="84" t="s">
        <v>2984</v>
      </c>
      <c r="S1093" s="84" t="str">
        <f>IF(T1093="", "", IFERROR(VLOOKUP(T1093, colorList!A:B,2,FALSE),""))</f>
        <v>éjkék/szürke</v>
      </c>
      <c r="T1093" s="84" t="str">
        <f t="shared" si="56"/>
        <v>nachtblau/grau</v>
      </c>
    </row>
    <row r="1094" spans="1:20" ht="60" customHeight="1" x14ac:dyDescent="0.25">
      <c r="A1094" s="3" t="s">
        <v>2985</v>
      </c>
      <c r="B1094" s="4" t="str">
        <f t="shared" si="55"/>
        <v>116</v>
      </c>
      <c r="C1094" s="4" t="str">
        <f t="shared" si="57"/>
        <v>116</v>
      </c>
      <c r="D1094" s="84">
        <v>116</v>
      </c>
      <c r="E1094" s="3" t="s">
        <v>2970</v>
      </c>
      <c r="F1094" s="3" t="s">
        <v>2986</v>
      </c>
      <c r="G1094" s="13" t="s">
        <v>270</v>
      </c>
      <c r="H1094" s="14" t="s">
        <v>271</v>
      </c>
      <c r="I1094" s="13" t="s">
        <v>2735</v>
      </c>
      <c r="J1094" s="15" t="s">
        <v>2931</v>
      </c>
      <c r="K1094" s="15"/>
      <c r="L1094" s="2" t="s">
        <v>2972</v>
      </c>
      <c r="M1094" s="14">
        <v>4057962136458</v>
      </c>
      <c r="N1094" s="13">
        <v>34.950000000000003</v>
      </c>
      <c r="O1094" s="13" t="s">
        <v>28</v>
      </c>
      <c r="P1094" s="13">
        <v>0.40400000000000003</v>
      </c>
      <c r="Q1094" s="84" t="s">
        <v>2973</v>
      </c>
      <c r="R1094" s="84" t="s">
        <v>2984</v>
      </c>
      <c r="S1094" s="84" t="str">
        <f>IF(T1094="", "", IFERROR(VLOOKUP(T1094, colorList!A:B,2,FALSE),""))</f>
        <v>éjkék/szürke</v>
      </c>
      <c r="T1094" s="84" t="str">
        <f t="shared" si="56"/>
        <v>nachtblau/grau</v>
      </c>
    </row>
    <row r="1095" spans="1:20" ht="60" customHeight="1" x14ac:dyDescent="0.25">
      <c r="A1095" s="4" t="s">
        <v>2987</v>
      </c>
      <c r="B1095" s="4" t="str">
        <f t="shared" si="55"/>
        <v>128</v>
      </c>
      <c r="C1095" s="4" t="str">
        <f t="shared" si="57"/>
        <v>128</v>
      </c>
      <c r="D1095" s="84">
        <v>128</v>
      </c>
      <c r="E1095" s="4" t="s">
        <v>2970</v>
      </c>
      <c r="F1095" s="4" t="s">
        <v>2988</v>
      </c>
      <c r="G1095" s="15" t="s">
        <v>270</v>
      </c>
      <c r="H1095" s="16" t="s">
        <v>271</v>
      </c>
      <c r="I1095" s="13" t="s">
        <v>2735</v>
      </c>
      <c r="J1095" s="15" t="s">
        <v>2931</v>
      </c>
      <c r="K1095" s="15"/>
      <c r="L1095" s="1" t="s">
        <v>2972</v>
      </c>
      <c r="M1095" s="16">
        <v>4057962142251</v>
      </c>
      <c r="N1095" s="15">
        <v>34.950000000000003</v>
      </c>
      <c r="O1095" s="13" t="s">
        <v>28</v>
      </c>
      <c r="P1095" s="15">
        <v>0.4</v>
      </c>
      <c r="Q1095" s="84" t="s">
        <v>2973</v>
      </c>
      <c r="R1095" s="84" t="s">
        <v>2984</v>
      </c>
      <c r="S1095" s="84" t="str">
        <f>IF(T1095="", "", IFERROR(VLOOKUP(T1095, colorList!A:B,2,FALSE),""))</f>
        <v>éjkék/szürke</v>
      </c>
      <c r="T1095" s="84" t="str">
        <f t="shared" si="56"/>
        <v>nachtblau/grau</v>
      </c>
    </row>
    <row r="1096" spans="1:20" ht="60" customHeight="1" x14ac:dyDescent="0.25">
      <c r="A1096" s="3" t="s">
        <v>2989</v>
      </c>
      <c r="B1096" s="4" t="str">
        <f t="shared" si="55"/>
        <v>140</v>
      </c>
      <c r="C1096" s="4" t="str">
        <f t="shared" si="57"/>
        <v>140</v>
      </c>
      <c r="D1096" s="84">
        <v>140</v>
      </c>
      <c r="E1096" s="3" t="s">
        <v>2970</v>
      </c>
      <c r="F1096" s="3" t="s">
        <v>2990</v>
      </c>
      <c r="G1096" s="13" t="s">
        <v>270</v>
      </c>
      <c r="H1096" s="14" t="s">
        <v>271</v>
      </c>
      <c r="I1096" s="13" t="s">
        <v>2735</v>
      </c>
      <c r="J1096" s="15" t="s">
        <v>2931</v>
      </c>
      <c r="K1096" s="15"/>
      <c r="L1096" s="2" t="s">
        <v>2972</v>
      </c>
      <c r="M1096" s="14">
        <v>4057962142268</v>
      </c>
      <c r="N1096" s="13">
        <v>34.950000000000003</v>
      </c>
      <c r="O1096" s="13" t="s">
        <v>28</v>
      </c>
      <c r="P1096" s="13">
        <v>0.4</v>
      </c>
      <c r="Q1096" s="84" t="s">
        <v>2973</v>
      </c>
      <c r="R1096" s="84" t="s">
        <v>2984</v>
      </c>
      <c r="S1096" s="84" t="str">
        <f>IF(T1096="", "", IFERROR(VLOOKUP(T1096, colorList!A:B,2,FALSE),""))</f>
        <v>éjkék/szürke</v>
      </c>
      <c r="T1096" s="84" t="str">
        <f t="shared" si="56"/>
        <v>nachtblau/grau</v>
      </c>
    </row>
    <row r="1097" spans="1:20" ht="60" customHeight="1" x14ac:dyDescent="0.25">
      <c r="A1097" s="4" t="s">
        <v>2991</v>
      </c>
      <c r="B1097" s="4" t="str">
        <f t="shared" si="55"/>
        <v>152</v>
      </c>
      <c r="C1097" s="4" t="str">
        <f t="shared" si="57"/>
        <v>152</v>
      </c>
      <c r="D1097" s="84">
        <v>152</v>
      </c>
      <c r="E1097" s="4" t="s">
        <v>2970</v>
      </c>
      <c r="F1097" s="4" t="s">
        <v>2992</v>
      </c>
      <c r="G1097" s="15" t="s">
        <v>270</v>
      </c>
      <c r="H1097" s="16" t="s">
        <v>271</v>
      </c>
      <c r="I1097" s="13" t="s">
        <v>2735</v>
      </c>
      <c r="J1097" s="69" t="s">
        <v>2931</v>
      </c>
      <c r="K1097" s="15"/>
      <c r="L1097" s="1" t="s">
        <v>2972</v>
      </c>
      <c r="M1097" s="16">
        <v>4057962142275</v>
      </c>
      <c r="N1097" s="15">
        <v>34.950000000000003</v>
      </c>
      <c r="O1097" s="13" t="s">
        <v>28</v>
      </c>
      <c r="P1097" s="15">
        <v>0.4</v>
      </c>
      <c r="Q1097" s="84" t="s">
        <v>2973</v>
      </c>
      <c r="R1097" s="84" t="s">
        <v>2984</v>
      </c>
      <c r="S1097" s="84" t="str">
        <f>IF(T1097="", "", IFERROR(VLOOKUP(T1097, colorList!A:B,2,FALSE),""))</f>
        <v>éjkék/szürke</v>
      </c>
      <c r="T1097" s="84" t="str">
        <f t="shared" si="56"/>
        <v>nachtblau/grau</v>
      </c>
    </row>
    <row r="1098" spans="1:20" ht="60" customHeight="1" x14ac:dyDescent="0.25">
      <c r="A1098" s="4" t="s">
        <v>2993</v>
      </c>
      <c r="B1098" s="4" t="str">
        <f t="shared" si="55"/>
        <v>140</v>
      </c>
      <c r="C1098" s="4" t="str">
        <f t="shared" si="57"/>
        <v>140</v>
      </c>
      <c r="D1098" s="84">
        <v>140</v>
      </c>
      <c r="E1098" s="4" t="s">
        <v>2994</v>
      </c>
      <c r="F1098" s="4" t="s">
        <v>2995</v>
      </c>
      <c r="G1098" s="15" t="s">
        <v>270</v>
      </c>
      <c r="H1098" s="16" t="s">
        <v>271</v>
      </c>
      <c r="I1098" s="15" t="s">
        <v>2735</v>
      </c>
      <c r="J1098" s="15" t="s">
        <v>2931</v>
      </c>
      <c r="K1098" s="15"/>
      <c r="L1098" s="1" t="s">
        <v>2996</v>
      </c>
      <c r="M1098" s="16">
        <v>4057962206601</v>
      </c>
      <c r="N1098" s="15">
        <v>59.95</v>
      </c>
      <c r="O1098" s="13" t="s">
        <v>28</v>
      </c>
      <c r="P1098" s="15">
        <v>0.4</v>
      </c>
      <c r="Q1098" s="84" t="s">
        <v>2997</v>
      </c>
      <c r="R1098" s="84" t="s">
        <v>149</v>
      </c>
      <c r="S1098" s="84" t="str">
        <f>IF(T1098="", "", IFERROR(VLOOKUP(T1098, colorList!A:B,2,FALSE),""))</f>
        <v>fekete</v>
      </c>
      <c r="T1098" s="84" t="str">
        <f t="shared" si="56"/>
        <v>schwarz</v>
      </c>
    </row>
    <row r="1099" spans="1:20" ht="60" customHeight="1" x14ac:dyDescent="0.25">
      <c r="A1099" s="3" t="s">
        <v>2998</v>
      </c>
      <c r="B1099" s="4" t="str">
        <f t="shared" si="55"/>
        <v>152</v>
      </c>
      <c r="C1099" s="4" t="str">
        <f t="shared" si="57"/>
        <v>152</v>
      </c>
      <c r="D1099" s="84">
        <v>152</v>
      </c>
      <c r="E1099" s="4" t="s">
        <v>2994</v>
      </c>
      <c r="F1099" s="3" t="s">
        <v>2999</v>
      </c>
      <c r="G1099" s="13" t="s">
        <v>270</v>
      </c>
      <c r="H1099" s="14" t="s">
        <v>271</v>
      </c>
      <c r="I1099" s="13" t="s">
        <v>2735</v>
      </c>
      <c r="J1099" s="69" t="s">
        <v>2931</v>
      </c>
      <c r="K1099" s="13"/>
      <c r="L1099" s="2" t="s">
        <v>2996</v>
      </c>
      <c r="M1099" s="14">
        <v>4057962208001</v>
      </c>
      <c r="N1099" s="13">
        <v>59.95</v>
      </c>
      <c r="O1099" s="13" t="s">
        <v>28</v>
      </c>
      <c r="P1099" s="13">
        <v>0.4</v>
      </c>
      <c r="Q1099" s="84" t="s">
        <v>2997</v>
      </c>
      <c r="R1099" s="84" t="s">
        <v>149</v>
      </c>
      <c r="S1099" s="84" t="str">
        <f>IF(T1099="", "", IFERROR(VLOOKUP(T1099, colorList!A:B,2,FALSE),""))</f>
        <v>fekete</v>
      </c>
      <c r="T1099" s="84" t="str">
        <f t="shared" si="56"/>
        <v>schwarz</v>
      </c>
    </row>
    <row r="1100" spans="1:20" ht="60" customHeight="1" x14ac:dyDescent="0.25">
      <c r="A1100" s="4" t="s">
        <v>3000</v>
      </c>
      <c r="B1100" s="4" t="str">
        <f t="shared" si="55"/>
        <v>164</v>
      </c>
      <c r="C1100" s="4" t="str">
        <f t="shared" si="57"/>
        <v>164</v>
      </c>
      <c r="D1100" s="84">
        <v>164</v>
      </c>
      <c r="E1100" s="4" t="s">
        <v>2994</v>
      </c>
      <c r="F1100" s="4" t="s">
        <v>3001</v>
      </c>
      <c r="G1100" s="15" t="s">
        <v>270</v>
      </c>
      <c r="H1100" s="16" t="s">
        <v>271</v>
      </c>
      <c r="I1100" s="15" t="s">
        <v>2735</v>
      </c>
      <c r="J1100" s="15" t="s">
        <v>2931</v>
      </c>
      <c r="K1100" s="15"/>
      <c r="L1100" s="1" t="s">
        <v>2996</v>
      </c>
      <c r="M1100" s="16">
        <v>4057962208018</v>
      </c>
      <c r="N1100" s="15">
        <v>59.95</v>
      </c>
      <c r="O1100" s="13" t="s">
        <v>28</v>
      </c>
      <c r="P1100" s="15">
        <v>0.4</v>
      </c>
      <c r="Q1100" s="84" t="s">
        <v>2997</v>
      </c>
      <c r="R1100" s="84" t="s">
        <v>149</v>
      </c>
      <c r="S1100" s="84" t="str">
        <f>IF(T1100="", "", IFERROR(VLOOKUP(T1100, colorList!A:B,2,FALSE),""))</f>
        <v>fekete</v>
      </c>
      <c r="T1100" s="84" t="str">
        <f t="shared" si="56"/>
        <v>schwarz</v>
      </c>
    </row>
    <row r="1101" spans="1:20" ht="60" customHeight="1" x14ac:dyDescent="0.25">
      <c r="A1101" s="3" t="s">
        <v>3002</v>
      </c>
      <c r="B1101" s="4" t="str">
        <f t="shared" si="55"/>
        <v>176</v>
      </c>
      <c r="C1101" s="4" t="str">
        <f t="shared" si="57"/>
        <v>176</v>
      </c>
      <c r="D1101" s="84">
        <v>176</v>
      </c>
      <c r="E1101" s="4" t="s">
        <v>2994</v>
      </c>
      <c r="F1101" s="3" t="s">
        <v>3003</v>
      </c>
      <c r="G1101" s="13" t="s">
        <v>270</v>
      </c>
      <c r="H1101" s="14" t="s">
        <v>271</v>
      </c>
      <c r="I1101" s="13" t="s">
        <v>2735</v>
      </c>
      <c r="J1101" s="69" t="s">
        <v>2931</v>
      </c>
      <c r="K1101" s="13"/>
      <c r="L1101" s="2" t="s">
        <v>2996</v>
      </c>
      <c r="M1101" s="14">
        <v>4057962208025</v>
      </c>
      <c r="N1101" s="13">
        <v>59.95</v>
      </c>
      <c r="O1101" s="13" t="s">
        <v>28</v>
      </c>
      <c r="P1101" s="13">
        <v>0.4</v>
      </c>
      <c r="Q1101" s="84" t="s">
        <v>2997</v>
      </c>
      <c r="R1101" s="84" t="s">
        <v>149</v>
      </c>
      <c r="S1101" s="84" t="str">
        <f>IF(T1101="", "", IFERROR(VLOOKUP(T1101, colorList!A:B,2,FALSE),""))</f>
        <v>fekete</v>
      </c>
      <c r="T1101" s="84" t="str">
        <f t="shared" si="56"/>
        <v>schwarz</v>
      </c>
    </row>
    <row r="1102" spans="1:20" ht="60" customHeight="1" x14ac:dyDescent="0.25">
      <c r="A1102" s="4" t="s">
        <v>3004</v>
      </c>
      <c r="B1102" s="4" t="str">
        <f t="shared" si="55"/>
        <v>140</v>
      </c>
      <c r="C1102" s="4" t="str">
        <f t="shared" si="57"/>
        <v>140</v>
      </c>
      <c r="D1102" s="84">
        <v>140</v>
      </c>
      <c r="E1102" s="4" t="s">
        <v>2994</v>
      </c>
      <c r="F1102" s="4" t="s">
        <v>3005</v>
      </c>
      <c r="G1102" s="15" t="s">
        <v>270</v>
      </c>
      <c r="H1102" s="16" t="s">
        <v>271</v>
      </c>
      <c r="I1102" s="15" t="s">
        <v>2735</v>
      </c>
      <c r="J1102" s="15" t="s">
        <v>2931</v>
      </c>
      <c r="K1102" s="15"/>
      <c r="L1102" s="1" t="s">
        <v>2996</v>
      </c>
      <c r="M1102" s="16">
        <v>4057962211339</v>
      </c>
      <c r="N1102" s="15">
        <v>59.95</v>
      </c>
      <c r="O1102" s="13" t="s">
        <v>28</v>
      </c>
      <c r="P1102" s="15">
        <v>0.8</v>
      </c>
      <c r="Q1102" s="84" t="s">
        <v>2997</v>
      </c>
      <c r="R1102" s="84" t="s">
        <v>1305</v>
      </c>
      <c r="S1102" s="84" t="str">
        <f>IF(T1102="", "", IFERROR(VLOOKUP(T1102, colorList!A:B,2,FALSE),""))</f>
        <v>_x000D_
aszfalt szürke</v>
      </c>
      <c r="T1102" s="84" t="str">
        <f t="shared" si="56"/>
        <v>asphalt</v>
      </c>
    </row>
    <row r="1103" spans="1:20" ht="60" customHeight="1" x14ac:dyDescent="0.25">
      <c r="A1103" s="3" t="s">
        <v>3006</v>
      </c>
      <c r="B1103" s="4" t="str">
        <f t="shared" si="55"/>
        <v>152</v>
      </c>
      <c r="C1103" s="4" t="str">
        <f t="shared" si="57"/>
        <v>152</v>
      </c>
      <c r="D1103" s="84">
        <v>152</v>
      </c>
      <c r="E1103" s="4" t="s">
        <v>2994</v>
      </c>
      <c r="F1103" s="3" t="s">
        <v>3007</v>
      </c>
      <c r="G1103" s="13" t="s">
        <v>270</v>
      </c>
      <c r="H1103" s="14" t="s">
        <v>271</v>
      </c>
      <c r="I1103" s="13" t="s">
        <v>2735</v>
      </c>
      <c r="J1103" s="15" t="s">
        <v>2931</v>
      </c>
      <c r="K1103" s="13"/>
      <c r="L1103" s="2" t="s">
        <v>2996</v>
      </c>
      <c r="M1103" s="14">
        <v>4057962211346</v>
      </c>
      <c r="N1103" s="13">
        <v>59.95</v>
      </c>
      <c r="O1103" s="13" t="s">
        <v>28</v>
      </c>
      <c r="P1103" s="13">
        <v>0.8</v>
      </c>
      <c r="Q1103" s="84" t="s">
        <v>2997</v>
      </c>
      <c r="R1103" s="84" t="s">
        <v>1305</v>
      </c>
      <c r="S1103" s="84" t="str">
        <f>IF(T1103="", "", IFERROR(VLOOKUP(T1103, colorList!A:B,2,FALSE),""))</f>
        <v>_x000D_
aszfalt szürke</v>
      </c>
      <c r="T1103" s="84" t="str">
        <f t="shared" si="56"/>
        <v>asphalt</v>
      </c>
    </row>
    <row r="1104" spans="1:20" ht="60" customHeight="1" x14ac:dyDescent="0.25">
      <c r="A1104" s="4" t="s">
        <v>3008</v>
      </c>
      <c r="B1104" s="4" t="str">
        <f t="shared" si="55"/>
        <v>164</v>
      </c>
      <c r="C1104" s="4" t="str">
        <f t="shared" si="57"/>
        <v>164</v>
      </c>
      <c r="D1104" s="84">
        <v>164</v>
      </c>
      <c r="E1104" s="4" t="s">
        <v>2994</v>
      </c>
      <c r="F1104" s="4" t="s">
        <v>3009</v>
      </c>
      <c r="G1104" s="15" t="s">
        <v>270</v>
      </c>
      <c r="H1104" s="16" t="s">
        <v>271</v>
      </c>
      <c r="I1104" s="15" t="s">
        <v>2735</v>
      </c>
      <c r="J1104" s="15" t="s">
        <v>2931</v>
      </c>
      <c r="K1104" s="15"/>
      <c r="L1104" s="1" t="s">
        <v>2996</v>
      </c>
      <c r="M1104" s="16">
        <v>4057962211353</v>
      </c>
      <c r="N1104" s="15">
        <v>59.95</v>
      </c>
      <c r="O1104" s="13" t="s">
        <v>28</v>
      </c>
      <c r="P1104" s="15">
        <v>0.8</v>
      </c>
      <c r="Q1104" s="84" t="s">
        <v>2997</v>
      </c>
      <c r="R1104" s="84" t="s">
        <v>1305</v>
      </c>
      <c r="S1104" s="84" t="str">
        <f>IF(T1104="", "", IFERROR(VLOOKUP(T1104, colorList!A:B,2,FALSE),""))</f>
        <v>_x000D_
aszfalt szürke</v>
      </c>
      <c r="T1104" s="84" t="str">
        <f t="shared" si="56"/>
        <v>asphalt</v>
      </c>
    </row>
    <row r="1105" spans="1:20" ht="60" customHeight="1" x14ac:dyDescent="0.25">
      <c r="A1105" s="3" t="s">
        <v>3010</v>
      </c>
      <c r="B1105" s="4" t="str">
        <f t="shared" si="55"/>
        <v>176</v>
      </c>
      <c r="C1105" s="4" t="str">
        <f t="shared" si="57"/>
        <v>176</v>
      </c>
      <c r="D1105" s="84">
        <v>176</v>
      </c>
      <c r="E1105" s="4" t="s">
        <v>2994</v>
      </c>
      <c r="F1105" s="3" t="s">
        <v>3011</v>
      </c>
      <c r="G1105" s="13" t="s">
        <v>270</v>
      </c>
      <c r="H1105" s="14" t="s">
        <v>271</v>
      </c>
      <c r="I1105" s="13" t="s">
        <v>2735</v>
      </c>
      <c r="J1105" s="15" t="s">
        <v>2931</v>
      </c>
      <c r="K1105" s="13"/>
      <c r="L1105" s="2" t="s">
        <v>2996</v>
      </c>
      <c r="M1105" s="14">
        <v>4057962211360</v>
      </c>
      <c r="N1105" s="13">
        <v>59.95</v>
      </c>
      <c r="O1105" s="13" t="s">
        <v>28</v>
      </c>
      <c r="P1105" s="13">
        <v>0.8</v>
      </c>
      <c r="Q1105" s="84" t="s">
        <v>2997</v>
      </c>
      <c r="R1105" s="84" t="s">
        <v>1305</v>
      </c>
      <c r="S1105" s="84" t="str">
        <f>IF(T1105="", "", IFERROR(VLOOKUP(T1105, colorList!A:B,2,FALSE),""))</f>
        <v>_x000D_
aszfalt szürke</v>
      </c>
      <c r="T1105" s="84" t="str">
        <f t="shared" si="56"/>
        <v>asphalt</v>
      </c>
    </row>
    <row r="1106" spans="1:20" ht="60" customHeight="1" x14ac:dyDescent="0.25">
      <c r="A1106" s="4" t="s">
        <v>3012</v>
      </c>
      <c r="B1106" s="4" t="str">
        <f t="shared" si="55"/>
        <v>140</v>
      </c>
      <c r="C1106" s="4" t="str">
        <f t="shared" si="57"/>
        <v>140</v>
      </c>
      <c r="D1106" s="84">
        <v>140</v>
      </c>
      <c r="E1106" s="4" t="s">
        <v>2994</v>
      </c>
      <c r="F1106" s="4" t="s">
        <v>3013</v>
      </c>
      <c r="G1106" s="15" t="s">
        <v>270</v>
      </c>
      <c r="H1106" s="16" t="s">
        <v>271</v>
      </c>
      <c r="I1106" s="15" t="s">
        <v>2735</v>
      </c>
      <c r="J1106" s="15" t="s">
        <v>2931</v>
      </c>
      <c r="K1106" s="15"/>
      <c r="L1106" s="1" t="s">
        <v>2996</v>
      </c>
      <c r="M1106" s="16">
        <v>4057962224841</v>
      </c>
      <c r="N1106" s="15">
        <v>59.95</v>
      </c>
      <c r="O1106" s="13" t="s">
        <v>28</v>
      </c>
      <c r="P1106" s="15">
        <v>0.4</v>
      </c>
      <c r="Q1106" s="84" t="s">
        <v>2997</v>
      </c>
      <c r="R1106" s="84" t="s">
        <v>1620</v>
      </c>
      <c r="S1106" s="84" t="str">
        <f>IF(T1106="", "", IFERROR(VLOOKUP(T1106, colorList!A:B,2,FALSE),""))</f>
        <v>krétakék</v>
      </c>
      <c r="T1106" s="84" t="str">
        <f t="shared" si="56"/>
        <v>kreideblau</v>
      </c>
    </row>
    <row r="1107" spans="1:20" ht="60" customHeight="1" x14ac:dyDescent="0.25">
      <c r="A1107" s="3" t="s">
        <v>3014</v>
      </c>
      <c r="B1107" s="4" t="str">
        <f t="shared" si="55"/>
        <v>152</v>
      </c>
      <c r="C1107" s="4" t="str">
        <f t="shared" si="57"/>
        <v>152</v>
      </c>
      <c r="D1107" s="84">
        <v>152</v>
      </c>
      <c r="E1107" s="4" t="s">
        <v>2994</v>
      </c>
      <c r="F1107" s="3" t="s">
        <v>3015</v>
      </c>
      <c r="G1107" s="13" t="s">
        <v>270</v>
      </c>
      <c r="H1107" s="14" t="s">
        <v>271</v>
      </c>
      <c r="I1107" s="13" t="s">
        <v>2735</v>
      </c>
      <c r="J1107" s="15" t="s">
        <v>2931</v>
      </c>
      <c r="K1107" s="13"/>
      <c r="L1107" s="2" t="s">
        <v>2996</v>
      </c>
      <c r="M1107" s="14">
        <v>4057962225398</v>
      </c>
      <c r="N1107" s="13">
        <v>59.95</v>
      </c>
      <c r="O1107" s="13" t="s">
        <v>28</v>
      </c>
      <c r="P1107" s="13">
        <v>0.4</v>
      </c>
      <c r="Q1107" s="84" t="s">
        <v>2997</v>
      </c>
      <c r="R1107" s="84" t="s">
        <v>1620</v>
      </c>
      <c r="S1107" s="84" t="str">
        <f>IF(T1107="", "", IFERROR(VLOOKUP(T1107, colorList!A:B,2,FALSE),""))</f>
        <v>krétakék</v>
      </c>
      <c r="T1107" s="84" t="str">
        <f t="shared" si="56"/>
        <v>kreideblau</v>
      </c>
    </row>
    <row r="1108" spans="1:20" ht="60" customHeight="1" x14ac:dyDescent="0.25">
      <c r="A1108" s="4" t="s">
        <v>3016</v>
      </c>
      <c r="B1108" s="4" t="str">
        <f t="shared" si="55"/>
        <v>164</v>
      </c>
      <c r="C1108" s="4" t="str">
        <f t="shared" si="57"/>
        <v>164</v>
      </c>
      <c r="D1108" s="84">
        <v>164</v>
      </c>
      <c r="E1108" s="4" t="s">
        <v>2994</v>
      </c>
      <c r="F1108" s="4" t="s">
        <v>3017</v>
      </c>
      <c r="G1108" s="15" t="s">
        <v>270</v>
      </c>
      <c r="H1108" s="16" t="s">
        <v>271</v>
      </c>
      <c r="I1108" s="15" t="s">
        <v>2735</v>
      </c>
      <c r="J1108" s="15" t="s">
        <v>2931</v>
      </c>
      <c r="K1108" s="15"/>
      <c r="L1108" s="1" t="s">
        <v>2996</v>
      </c>
      <c r="M1108" s="16">
        <v>4057962225404</v>
      </c>
      <c r="N1108" s="15">
        <v>59.95</v>
      </c>
      <c r="O1108" s="13" t="s">
        <v>28</v>
      </c>
      <c r="P1108" s="15">
        <v>0.4</v>
      </c>
      <c r="Q1108" s="84" t="s">
        <v>2997</v>
      </c>
      <c r="R1108" s="84" t="s">
        <v>1620</v>
      </c>
      <c r="S1108" s="84" t="str">
        <f>IF(T1108="", "", IFERROR(VLOOKUP(T1108, colorList!A:B,2,FALSE),""))</f>
        <v>krétakék</v>
      </c>
      <c r="T1108" s="84" t="str">
        <f t="shared" si="56"/>
        <v>kreideblau</v>
      </c>
    </row>
    <row r="1109" spans="1:20" ht="60" customHeight="1" x14ac:dyDescent="0.25">
      <c r="A1109" s="3" t="s">
        <v>3018</v>
      </c>
      <c r="B1109" s="4" t="str">
        <f t="shared" si="55"/>
        <v>176</v>
      </c>
      <c r="C1109" s="4" t="str">
        <f t="shared" si="57"/>
        <v>176</v>
      </c>
      <c r="D1109" s="84">
        <v>176</v>
      </c>
      <c r="E1109" s="4" t="s">
        <v>2994</v>
      </c>
      <c r="F1109" s="3" t="s">
        <v>3019</v>
      </c>
      <c r="G1109" s="13" t="s">
        <v>270</v>
      </c>
      <c r="H1109" s="14" t="s">
        <v>271</v>
      </c>
      <c r="I1109" s="13" t="s">
        <v>2735</v>
      </c>
      <c r="J1109" s="15" t="s">
        <v>2931</v>
      </c>
      <c r="K1109" s="13"/>
      <c r="L1109" s="2" t="s">
        <v>2996</v>
      </c>
      <c r="M1109" s="14">
        <v>4057962225411</v>
      </c>
      <c r="N1109" s="13">
        <v>59.95</v>
      </c>
      <c r="O1109" s="13" t="s">
        <v>28</v>
      </c>
      <c r="P1109" s="13">
        <v>0.4</v>
      </c>
      <c r="Q1109" s="84" t="s">
        <v>2997</v>
      </c>
      <c r="R1109" s="84" t="s">
        <v>1620</v>
      </c>
      <c r="S1109" s="84" t="str">
        <f>IF(T1109="", "", IFERROR(VLOOKUP(T1109, colorList!A:B,2,FALSE),""))</f>
        <v>krétakék</v>
      </c>
      <c r="T1109" s="84" t="str">
        <f t="shared" si="56"/>
        <v>kreideblau</v>
      </c>
    </row>
    <row r="1110" spans="1:20" ht="60" customHeight="1" x14ac:dyDescent="0.25">
      <c r="A1110" s="4" t="s">
        <v>3020</v>
      </c>
      <c r="B1110" s="4" t="str">
        <f t="shared" si="55"/>
        <v>140</v>
      </c>
      <c r="C1110" s="4" t="str">
        <f t="shared" si="57"/>
        <v>140</v>
      </c>
      <c r="D1110" s="84">
        <v>140</v>
      </c>
      <c r="E1110" s="4" t="s">
        <v>2994</v>
      </c>
      <c r="F1110" s="4" t="s">
        <v>3021</v>
      </c>
      <c r="G1110" s="15" t="s">
        <v>270</v>
      </c>
      <c r="H1110" s="16" t="s">
        <v>271</v>
      </c>
      <c r="I1110" s="15" t="s">
        <v>2735</v>
      </c>
      <c r="J1110" s="15" t="s">
        <v>2931</v>
      </c>
      <c r="K1110" s="15"/>
      <c r="L1110" s="1" t="s">
        <v>2996</v>
      </c>
      <c r="M1110" s="16">
        <v>4057962206625</v>
      </c>
      <c r="N1110" s="15">
        <v>59.95</v>
      </c>
      <c r="O1110" s="13" t="s">
        <v>28</v>
      </c>
      <c r="P1110" s="15">
        <v>0.4</v>
      </c>
      <c r="Q1110" s="84" t="s">
        <v>2997</v>
      </c>
      <c r="R1110" s="84" t="s">
        <v>373</v>
      </c>
      <c r="S1110" s="84" t="str">
        <f>IF(T1110="", "", IFERROR(VLOOKUP(T1110, colorList!A:B,2,FALSE),""))</f>
        <v>éjkék</v>
      </c>
      <c r="T1110" s="84" t="str">
        <f t="shared" si="56"/>
        <v>nachtblau</v>
      </c>
    </row>
    <row r="1111" spans="1:20" ht="60" customHeight="1" x14ac:dyDescent="0.25">
      <c r="A1111" s="3" t="s">
        <v>3022</v>
      </c>
      <c r="B1111" s="4" t="str">
        <f t="shared" si="55"/>
        <v>152</v>
      </c>
      <c r="C1111" s="4" t="str">
        <f t="shared" si="57"/>
        <v>152</v>
      </c>
      <c r="D1111" s="84">
        <v>152</v>
      </c>
      <c r="E1111" s="4" t="s">
        <v>2994</v>
      </c>
      <c r="F1111" s="3" t="s">
        <v>3023</v>
      </c>
      <c r="G1111" s="13" t="s">
        <v>270</v>
      </c>
      <c r="H1111" s="14" t="s">
        <v>271</v>
      </c>
      <c r="I1111" s="13" t="s">
        <v>2735</v>
      </c>
      <c r="J1111" s="15" t="s">
        <v>2931</v>
      </c>
      <c r="K1111" s="13"/>
      <c r="L1111" s="2" t="s">
        <v>2996</v>
      </c>
      <c r="M1111" s="14">
        <v>4057962207813</v>
      </c>
      <c r="N1111" s="13">
        <v>59.95</v>
      </c>
      <c r="O1111" s="13" t="s">
        <v>28</v>
      </c>
      <c r="P1111" s="13">
        <v>0.4</v>
      </c>
      <c r="Q1111" s="84" t="s">
        <v>2997</v>
      </c>
      <c r="R1111" s="84" t="s">
        <v>373</v>
      </c>
      <c r="S1111" s="84" t="str">
        <f>IF(T1111="", "", IFERROR(VLOOKUP(T1111, colorList!A:B,2,FALSE),""))</f>
        <v>éjkék</v>
      </c>
      <c r="T1111" s="84" t="str">
        <f t="shared" si="56"/>
        <v>nachtblau</v>
      </c>
    </row>
    <row r="1112" spans="1:20" ht="60" customHeight="1" x14ac:dyDescent="0.25">
      <c r="A1112" s="4" t="s">
        <v>3024</v>
      </c>
      <c r="B1112" s="4" t="str">
        <f t="shared" si="55"/>
        <v>164</v>
      </c>
      <c r="C1112" s="4" t="str">
        <f t="shared" si="57"/>
        <v>164</v>
      </c>
      <c r="D1112" s="84">
        <v>164</v>
      </c>
      <c r="E1112" s="4" t="s">
        <v>2994</v>
      </c>
      <c r="F1112" s="4" t="s">
        <v>3025</v>
      </c>
      <c r="G1112" s="15" t="s">
        <v>270</v>
      </c>
      <c r="H1112" s="16" t="s">
        <v>271</v>
      </c>
      <c r="I1112" s="15" t="s">
        <v>2735</v>
      </c>
      <c r="J1112" s="15" t="s">
        <v>2931</v>
      </c>
      <c r="K1112" s="15"/>
      <c r="L1112" s="1" t="s">
        <v>2996</v>
      </c>
      <c r="M1112" s="16">
        <v>4057962207820</v>
      </c>
      <c r="N1112" s="15">
        <v>59.95</v>
      </c>
      <c r="O1112" s="13" t="s">
        <v>28</v>
      </c>
      <c r="P1112" s="15">
        <v>0.4</v>
      </c>
      <c r="Q1112" s="84" t="s">
        <v>2997</v>
      </c>
      <c r="R1112" s="84" t="s">
        <v>373</v>
      </c>
      <c r="S1112" s="84" t="str">
        <f>IF(T1112="", "", IFERROR(VLOOKUP(T1112, colorList!A:B,2,FALSE),""))</f>
        <v>éjkék</v>
      </c>
      <c r="T1112" s="84" t="str">
        <f t="shared" si="56"/>
        <v>nachtblau</v>
      </c>
    </row>
    <row r="1113" spans="1:20" ht="60" customHeight="1" x14ac:dyDescent="0.25">
      <c r="A1113" s="3" t="s">
        <v>3026</v>
      </c>
      <c r="B1113" s="4" t="str">
        <f t="shared" si="55"/>
        <v>176</v>
      </c>
      <c r="C1113" s="4" t="str">
        <f t="shared" si="57"/>
        <v>176</v>
      </c>
      <c r="D1113" s="84">
        <v>176</v>
      </c>
      <c r="E1113" s="4" t="s">
        <v>2994</v>
      </c>
      <c r="F1113" s="3" t="s">
        <v>3027</v>
      </c>
      <c r="G1113" s="13" t="s">
        <v>270</v>
      </c>
      <c r="H1113" s="14" t="s">
        <v>271</v>
      </c>
      <c r="I1113" s="13" t="s">
        <v>2735</v>
      </c>
      <c r="J1113" s="15" t="s">
        <v>2931</v>
      </c>
      <c r="K1113" s="13"/>
      <c r="L1113" s="2" t="s">
        <v>2996</v>
      </c>
      <c r="M1113" s="14">
        <v>4057962207837</v>
      </c>
      <c r="N1113" s="13">
        <v>59.95</v>
      </c>
      <c r="O1113" s="13" t="s">
        <v>28</v>
      </c>
      <c r="P1113" s="13">
        <v>0.4</v>
      </c>
      <c r="Q1113" s="84" t="s">
        <v>2997</v>
      </c>
      <c r="R1113" s="84" t="s">
        <v>373</v>
      </c>
      <c r="S1113" s="84" t="str">
        <f>IF(T1113="", "", IFERROR(VLOOKUP(T1113, colorList!A:B,2,FALSE),""))</f>
        <v>éjkék</v>
      </c>
      <c r="T1113" s="84" t="str">
        <f t="shared" si="56"/>
        <v>nachtblau</v>
      </c>
    </row>
    <row r="1114" spans="1:20" ht="60" customHeight="1" x14ac:dyDescent="0.25">
      <c r="A1114" s="4" t="s">
        <v>3028</v>
      </c>
      <c r="B1114" s="4" t="str">
        <f t="shared" si="55"/>
        <v>140</v>
      </c>
      <c r="C1114" s="4" t="str">
        <f t="shared" si="57"/>
        <v>140</v>
      </c>
      <c r="D1114" s="84">
        <v>140</v>
      </c>
      <c r="E1114" s="4" t="s">
        <v>3029</v>
      </c>
      <c r="F1114" s="4" t="s">
        <v>3030</v>
      </c>
      <c r="G1114" s="15" t="s">
        <v>270</v>
      </c>
      <c r="H1114" s="16" t="s">
        <v>271</v>
      </c>
      <c r="I1114" s="15" t="s">
        <v>2735</v>
      </c>
      <c r="J1114" s="15" t="s">
        <v>2931</v>
      </c>
      <c r="K1114" s="15"/>
      <c r="L1114" s="1" t="s">
        <v>3031</v>
      </c>
      <c r="M1114" s="16">
        <v>4057962206670</v>
      </c>
      <c r="N1114" s="15">
        <v>79.95</v>
      </c>
      <c r="O1114" s="13" t="s">
        <v>28</v>
      </c>
      <c r="P1114" s="15">
        <v>0.4</v>
      </c>
      <c r="Q1114" s="84" t="s">
        <v>3032</v>
      </c>
      <c r="R1114" s="84" t="s">
        <v>149</v>
      </c>
      <c r="S1114" s="84" t="str">
        <f>IF(T1114="", "", IFERROR(VLOOKUP(T1114, colorList!A:B,2,FALSE),""))</f>
        <v>fekete</v>
      </c>
      <c r="T1114" s="84" t="str">
        <f t="shared" si="56"/>
        <v>schwarz</v>
      </c>
    </row>
    <row r="1115" spans="1:20" ht="60" customHeight="1" x14ac:dyDescent="0.25">
      <c r="A1115" s="3" t="s">
        <v>3033</v>
      </c>
      <c r="B1115" s="4" t="str">
        <f t="shared" si="55"/>
        <v>152</v>
      </c>
      <c r="C1115" s="4" t="str">
        <f t="shared" si="57"/>
        <v>152</v>
      </c>
      <c r="D1115" s="84">
        <v>152</v>
      </c>
      <c r="E1115" s="3" t="s">
        <v>3029</v>
      </c>
      <c r="F1115" s="3" t="s">
        <v>3034</v>
      </c>
      <c r="G1115" s="13" t="s">
        <v>270</v>
      </c>
      <c r="H1115" s="14" t="s">
        <v>271</v>
      </c>
      <c r="I1115" s="13" t="s">
        <v>2735</v>
      </c>
      <c r="J1115" s="15" t="s">
        <v>2931</v>
      </c>
      <c r="K1115" s="13"/>
      <c r="L1115" s="2" t="s">
        <v>3031</v>
      </c>
      <c r="M1115" s="14">
        <v>4057962208605</v>
      </c>
      <c r="N1115" s="13">
        <v>79.95</v>
      </c>
      <c r="O1115" s="13" t="s">
        <v>28</v>
      </c>
      <c r="P1115" s="13">
        <v>0.4</v>
      </c>
      <c r="Q1115" s="84" t="s">
        <v>3032</v>
      </c>
      <c r="R1115" s="84" t="s">
        <v>149</v>
      </c>
      <c r="S1115" s="84" t="str">
        <f>IF(T1115="", "", IFERROR(VLOOKUP(T1115, colorList!A:B,2,FALSE),""))</f>
        <v>fekete</v>
      </c>
      <c r="T1115" s="84" t="str">
        <f t="shared" si="56"/>
        <v>schwarz</v>
      </c>
    </row>
    <row r="1116" spans="1:20" ht="60" customHeight="1" x14ac:dyDescent="0.25">
      <c r="A1116" s="4" t="s">
        <v>3035</v>
      </c>
      <c r="B1116" s="4" t="str">
        <f t="shared" si="55"/>
        <v>164</v>
      </c>
      <c r="C1116" s="4" t="str">
        <f t="shared" si="57"/>
        <v>164</v>
      </c>
      <c r="D1116" s="84">
        <v>164</v>
      </c>
      <c r="E1116" s="4" t="s">
        <v>3029</v>
      </c>
      <c r="F1116" s="4" t="s">
        <v>3036</v>
      </c>
      <c r="G1116" s="15" t="s">
        <v>270</v>
      </c>
      <c r="H1116" s="16" t="s">
        <v>271</v>
      </c>
      <c r="I1116" s="15" t="s">
        <v>2735</v>
      </c>
      <c r="J1116" s="15" t="s">
        <v>2931</v>
      </c>
      <c r="K1116" s="15"/>
      <c r="L1116" s="1" t="s">
        <v>3031</v>
      </c>
      <c r="M1116" s="16">
        <v>4057962208612</v>
      </c>
      <c r="N1116" s="15">
        <v>79.95</v>
      </c>
      <c r="O1116" s="13" t="s">
        <v>28</v>
      </c>
      <c r="P1116" s="15">
        <v>0.4</v>
      </c>
      <c r="Q1116" s="84" t="s">
        <v>3032</v>
      </c>
      <c r="R1116" s="84" t="s">
        <v>149</v>
      </c>
      <c r="S1116" s="84" t="str">
        <f>IF(T1116="", "", IFERROR(VLOOKUP(T1116, colorList!A:B,2,FALSE),""))</f>
        <v>fekete</v>
      </c>
      <c r="T1116" s="84" t="str">
        <f t="shared" si="56"/>
        <v>schwarz</v>
      </c>
    </row>
    <row r="1117" spans="1:20" ht="60" customHeight="1" x14ac:dyDescent="0.25">
      <c r="A1117" s="3" t="s">
        <v>3037</v>
      </c>
      <c r="B1117" s="4" t="str">
        <f t="shared" si="55"/>
        <v>176</v>
      </c>
      <c r="C1117" s="4" t="str">
        <f t="shared" si="57"/>
        <v>176</v>
      </c>
      <c r="D1117" s="84">
        <v>176</v>
      </c>
      <c r="E1117" s="3" t="s">
        <v>3029</v>
      </c>
      <c r="F1117" s="3" t="s">
        <v>3038</v>
      </c>
      <c r="G1117" s="13" t="s">
        <v>270</v>
      </c>
      <c r="H1117" s="14" t="s">
        <v>271</v>
      </c>
      <c r="I1117" s="13" t="s">
        <v>2735</v>
      </c>
      <c r="J1117" s="15" t="s">
        <v>2931</v>
      </c>
      <c r="K1117" s="13"/>
      <c r="L1117" s="2" t="s">
        <v>3031</v>
      </c>
      <c r="M1117" s="14">
        <v>4057962208629</v>
      </c>
      <c r="N1117" s="13">
        <v>79.95</v>
      </c>
      <c r="O1117" s="13" t="s">
        <v>28</v>
      </c>
      <c r="P1117" s="13">
        <v>0.4</v>
      </c>
      <c r="Q1117" s="84" t="s">
        <v>3032</v>
      </c>
      <c r="R1117" s="84" t="s">
        <v>149</v>
      </c>
      <c r="S1117" s="84" t="str">
        <f>IF(T1117="", "", IFERROR(VLOOKUP(T1117, colorList!A:B,2,FALSE),""))</f>
        <v>fekete</v>
      </c>
      <c r="T1117" s="84" t="str">
        <f t="shared" si="56"/>
        <v>schwarz</v>
      </c>
    </row>
    <row r="1118" spans="1:20" ht="60" customHeight="1" x14ac:dyDescent="0.25">
      <c r="A1118" s="4" t="s">
        <v>3039</v>
      </c>
      <c r="B1118" s="4" t="str">
        <f t="shared" si="55"/>
        <v>140</v>
      </c>
      <c r="C1118" s="4" t="str">
        <f t="shared" si="57"/>
        <v>140</v>
      </c>
      <c r="D1118" s="84">
        <v>140</v>
      </c>
      <c r="E1118" s="4" t="s">
        <v>3029</v>
      </c>
      <c r="F1118" s="4" t="s">
        <v>3040</v>
      </c>
      <c r="G1118" s="15" t="s">
        <v>270</v>
      </c>
      <c r="H1118" s="16" t="s">
        <v>271</v>
      </c>
      <c r="I1118" s="15" t="s">
        <v>2735</v>
      </c>
      <c r="J1118" s="15" t="s">
        <v>2931</v>
      </c>
      <c r="K1118" s="15"/>
      <c r="L1118" s="1" t="s">
        <v>3031</v>
      </c>
      <c r="M1118" s="16">
        <v>4057962206687</v>
      </c>
      <c r="N1118" s="15">
        <v>79.95</v>
      </c>
      <c r="O1118" s="13" t="s">
        <v>28</v>
      </c>
      <c r="P1118" s="15">
        <v>0.4</v>
      </c>
      <c r="Q1118" s="84" t="s">
        <v>3032</v>
      </c>
      <c r="R1118" s="84" t="s">
        <v>373</v>
      </c>
      <c r="S1118" s="84" t="str">
        <f>IF(T1118="", "", IFERROR(VLOOKUP(T1118, colorList!A:B,2,FALSE),""))</f>
        <v>éjkék</v>
      </c>
      <c r="T1118" s="84" t="str">
        <f t="shared" si="56"/>
        <v>nachtblau</v>
      </c>
    </row>
    <row r="1119" spans="1:20" ht="60" customHeight="1" x14ac:dyDescent="0.25">
      <c r="A1119" s="3" t="s">
        <v>3041</v>
      </c>
      <c r="B1119" s="4" t="str">
        <f t="shared" si="55"/>
        <v>152</v>
      </c>
      <c r="C1119" s="4" t="str">
        <f t="shared" si="57"/>
        <v>152</v>
      </c>
      <c r="D1119" s="84">
        <v>152</v>
      </c>
      <c r="E1119" s="3" t="s">
        <v>3029</v>
      </c>
      <c r="F1119" s="3" t="s">
        <v>3042</v>
      </c>
      <c r="G1119" s="13" t="s">
        <v>270</v>
      </c>
      <c r="H1119" s="14" t="s">
        <v>271</v>
      </c>
      <c r="I1119" s="13" t="s">
        <v>2735</v>
      </c>
      <c r="J1119" s="15" t="s">
        <v>2931</v>
      </c>
      <c r="K1119" s="13"/>
      <c r="L1119" s="2" t="s">
        <v>3031</v>
      </c>
      <c r="M1119" s="14">
        <v>4057962208490</v>
      </c>
      <c r="N1119" s="13">
        <v>79.95</v>
      </c>
      <c r="O1119" s="13" t="s">
        <v>28</v>
      </c>
      <c r="P1119" s="13">
        <v>0.4</v>
      </c>
      <c r="Q1119" s="84" t="s">
        <v>3032</v>
      </c>
      <c r="R1119" s="84" t="s">
        <v>373</v>
      </c>
      <c r="S1119" s="84" t="str">
        <f>IF(T1119="", "", IFERROR(VLOOKUP(T1119, colorList!A:B,2,FALSE),""))</f>
        <v>éjkék</v>
      </c>
      <c r="T1119" s="84" t="str">
        <f t="shared" si="56"/>
        <v>nachtblau</v>
      </c>
    </row>
    <row r="1120" spans="1:20" ht="60" customHeight="1" x14ac:dyDescent="0.25">
      <c r="A1120" s="4" t="s">
        <v>3043</v>
      </c>
      <c r="B1120" s="4" t="str">
        <f t="shared" si="55"/>
        <v>164</v>
      </c>
      <c r="C1120" s="4" t="str">
        <f t="shared" si="57"/>
        <v>164</v>
      </c>
      <c r="D1120" s="84">
        <v>164</v>
      </c>
      <c r="E1120" s="4" t="s">
        <v>3029</v>
      </c>
      <c r="F1120" s="4" t="s">
        <v>3044</v>
      </c>
      <c r="G1120" s="15" t="s">
        <v>270</v>
      </c>
      <c r="H1120" s="16" t="s">
        <v>271</v>
      </c>
      <c r="I1120" s="15" t="s">
        <v>2735</v>
      </c>
      <c r="J1120" s="15" t="s">
        <v>2931</v>
      </c>
      <c r="K1120" s="15"/>
      <c r="L1120" s="1" t="s">
        <v>3031</v>
      </c>
      <c r="M1120" s="16">
        <v>4057962208506</v>
      </c>
      <c r="N1120" s="15">
        <v>79.95</v>
      </c>
      <c r="O1120" s="13" t="s">
        <v>28</v>
      </c>
      <c r="P1120" s="15">
        <v>0.4</v>
      </c>
      <c r="Q1120" s="84" t="s">
        <v>3032</v>
      </c>
      <c r="R1120" s="84" t="s">
        <v>373</v>
      </c>
      <c r="S1120" s="84" t="str">
        <f>IF(T1120="", "", IFERROR(VLOOKUP(T1120, colorList!A:B,2,FALSE),""))</f>
        <v>éjkék</v>
      </c>
      <c r="T1120" s="84" t="str">
        <f t="shared" si="56"/>
        <v>nachtblau</v>
      </c>
    </row>
    <row r="1121" spans="1:20" ht="60" customHeight="1" x14ac:dyDescent="0.25">
      <c r="A1121" s="3" t="s">
        <v>3045</v>
      </c>
      <c r="B1121" s="4" t="str">
        <f t="shared" si="55"/>
        <v>176</v>
      </c>
      <c r="C1121" s="4" t="str">
        <f t="shared" si="57"/>
        <v>176</v>
      </c>
      <c r="D1121" s="84">
        <v>176</v>
      </c>
      <c r="E1121" s="3" t="s">
        <v>3029</v>
      </c>
      <c r="F1121" s="3" t="s">
        <v>3046</v>
      </c>
      <c r="G1121" s="13" t="s">
        <v>270</v>
      </c>
      <c r="H1121" s="14" t="s">
        <v>271</v>
      </c>
      <c r="I1121" s="13" t="s">
        <v>2735</v>
      </c>
      <c r="J1121" s="15" t="s">
        <v>2931</v>
      </c>
      <c r="K1121" s="13"/>
      <c r="L1121" s="2" t="s">
        <v>3031</v>
      </c>
      <c r="M1121" s="14">
        <v>4057962208513</v>
      </c>
      <c r="N1121" s="13">
        <v>79.95</v>
      </c>
      <c r="O1121" s="13" t="s">
        <v>28</v>
      </c>
      <c r="P1121" s="13">
        <v>0.4</v>
      </c>
      <c r="Q1121" s="84" t="s">
        <v>3032</v>
      </c>
      <c r="R1121" s="84" t="s">
        <v>373</v>
      </c>
      <c r="S1121" s="84" t="str">
        <f>IF(T1121="", "", IFERROR(VLOOKUP(T1121, colorList!A:B,2,FALSE),""))</f>
        <v>éjkék</v>
      </c>
      <c r="T1121" s="84" t="str">
        <f t="shared" si="56"/>
        <v>nachtblau</v>
      </c>
    </row>
    <row r="1122" spans="1:20" ht="60" customHeight="1" x14ac:dyDescent="0.25">
      <c r="A1122" s="4" t="s">
        <v>3047</v>
      </c>
      <c r="B1122" s="4" t="str">
        <f t="shared" si="55"/>
        <v>140</v>
      </c>
      <c r="C1122" s="4" t="str">
        <f t="shared" si="57"/>
        <v>140</v>
      </c>
      <c r="D1122" s="84">
        <v>140</v>
      </c>
      <c r="E1122" s="4" t="s">
        <v>3048</v>
      </c>
      <c r="F1122" s="4" t="s">
        <v>3049</v>
      </c>
      <c r="G1122" s="15" t="s">
        <v>270</v>
      </c>
      <c r="H1122" s="16" t="s">
        <v>271</v>
      </c>
      <c r="I1122" s="15" t="s">
        <v>2735</v>
      </c>
      <c r="J1122" s="15" t="s">
        <v>2931</v>
      </c>
      <c r="K1122" s="15"/>
      <c r="L1122" s="11" t="s">
        <v>3050</v>
      </c>
      <c r="M1122" s="16">
        <v>4057962223530</v>
      </c>
      <c r="N1122" s="15">
        <v>79.95</v>
      </c>
      <c r="O1122" s="13" t="s">
        <v>28</v>
      </c>
      <c r="P1122" s="15">
        <v>0.6</v>
      </c>
      <c r="Q1122" s="84" t="s">
        <v>3051</v>
      </c>
      <c r="R1122" s="84" t="s">
        <v>149</v>
      </c>
      <c r="S1122" s="84" t="str">
        <f>IF(T1122="", "", IFERROR(VLOOKUP(T1122, colorList!A:B,2,FALSE),""))</f>
        <v>fekete</v>
      </c>
      <c r="T1122" s="84" t="str">
        <f t="shared" si="56"/>
        <v>schwarz</v>
      </c>
    </row>
    <row r="1123" spans="1:20" ht="60" customHeight="1" x14ac:dyDescent="0.25">
      <c r="A1123" s="3" t="s">
        <v>3052</v>
      </c>
      <c r="B1123" s="4" t="str">
        <f t="shared" ref="B1123:B1186" si="58">IF(ISBLANK(D1123),"",TRIM(D1123))</f>
        <v>152</v>
      </c>
      <c r="C1123" s="4" t="str">
        <f t="shared" si="57"/>
        <v>152</v>
      </c>
      <c r="D1123" s="84">
        <v>152</v>
      </c>
      <c r="E1123" s="4" t="s">
        <v>3048</v>
      </c>
      <c r="F1123" s="3" t="s">
        <v>3053</v>
      </c>
      <c r="G1123" s="13" t="s">
        <v>270</v>
      </c>
      <c r="H1123" s="14" t="s">
        <v>271</v>
      </c>
      <c r="I1123" s="15" t="s">
        <v>2735</v>
      </c>
      <c r="J1123" s="15" t="s">
        <v>2931</v>
      </c>
      <c r="K1123" s="13"/>
      <c r="L1123" s="7" t="s">
        <v>3050</v>
      </c>
      <c r="M1123" s="14">
        <v>4057962223547</v>
      </c>
      <c r="N1123" s="13">
        <v>79.95</v>
      </c>
      <c r="O1123" s="13" t="s">
        <v>28</v>
      </c>
      <c r="P1123" s="13">
        <v>0.6</v>
      </c>
      <c r="Q1123" s="84" t="s">
        <v>3051</v>
      </c>
      <c r="R1123" s="84" t="s">
        <v>149</v>
      </c>
      <c r="S1123" s="84" t="str">
        <f>IF(T1123="", "", IFERROR(VLOOKUP(T1123, colorList!A:B,2,FALSE),""))</f>
        <v>fekete</v>
      </c>
      <c r="T1123" s="84" t="str">
        <f t="shared" ref="T1123:T1186" si="59">IF(R1123 = "", "", TRIM(R1123))</f>
        <v>schwarz</v>
      </c>
    </row>
    <row r="1124" spans="1:20" ht="60" customHeight="1" x14ac:dyDescent="0.25">
      <c r="A1124" s="4" t="s">
        <v>3054</v>
      </c>
      <c r="B1124" s="4" t="str">
        <f t="shared" si="58"/>
        <v>164</v>
      </c>
      <c r="C1124" s="4" t="str">
        <f t="shared" si="57"/>
        <v>164</v>
      </c>
      <c r="D1124" s="84">
        <v>164</v>
      </c>
      <c r="E1124" s="4" t="s">
        <v>3048</v>
      </c>
      <c r="F1124" s="4" t="s">
        <v>3055</v>
      </c>
      <c r="G1124" s="15" t="s">
        <v>270</v>
      </c>
      <c r="H1124" s="16" t="s">
        <v>271</v>
      </c>
      <c r="I1124" s="15" t="s">
        <v>2735</v>
      </c>
      <c r="J1124" s="15" t="s">
        <v>2931</v>
      </c>
      <c r="K1124" s="15"/>
      <c r="L1124" s="11" t="s">
        <v>3050</v>
      </c>
      <c r="M1124" s="16">
        <v>4057962223554</v>
      </c>
      <c r="N1124" s="15">
        <v>79.95</v>
      </c>
      <c r="O1124" s="13" t="s">
        <v>28</v>
      </c>
      <c r="P1124" s="15">
        <v>0.6</v>
      </c>
      <c r="Q1124" s="84" t="s">
        <v>3051</v>
      </c>
      <c r="R1124" s="84" t="s">
        <v>149</v>
      </c>
      <c r="S1124" s="84" t="str">
        <f>IF(T1124="", "", IFERROR(VLOOKUP(T1124, colorList!A:B,2,FALSE),""))</f>
        <v>fekete</v>
      </c>
      <c r="T1124" s="84" t="str">
        <f t="shared" si="59"/>
        <v>schwarz</v>
      </c>
    </row>
    <row r="1125" spans="1:20" ht="60" customHeight="1" x14ac:dyDescent="0.25">
      <c r="A1125" s="3" t="s">
        <v>3056</v>
      </c>
      <c r="B1125" s="4" t="str">
        <f t="shared" si="58"/>
        <v>176</v>
      </c>
      <c r="C1125" s="4" t="str">
        <f t="shared" si="57"/>
        <v>176</v>
      </c>
      <c r="D1125" s="84">
        <v>176</v>
      </c>
      <c r="E1125" s="4" t="s">
        <v>3048</v>
      </c>
      <c r="F1125" s="3" t="s">
        <v>3057</v>
      </c>
      <c r="G1125" s="13" t="s">
        <v>270</v>
      </c>
      <c r="H1125" s="14" t="s">
        <v>271</v>
      </c>
      <c r="I1125" s="15" t="s">
        <v>2735</v>
      </c>
      <c r="J1125" s="15" t="s">
        <v>2931</v>
      </c>
      <c r="K1125" s="13"/>
      <c r="L1125" s="7" t="s">
        <v>3050</v>
      </c>
      <c r="M1125" s="14">
        <v>4057962223561</v>
      </c>
      <c r="N1125" s="13">
        <v>79.95</v>
      </c>
      <c r="O1125" s="13" t="s">
        <v>28</v>
      </c>
      <c r="P1125" s="13">
        <v>0.6</v>
      </c>
      <c r="Q1125" s="84" t="s">
        <v>3051</v>
      </c>
      <c r="R1125" s="84" t="s">
        <v>149</v>
      </c>
      <c r="S1125" s="84" t="str">
        <f>IF(T1125="", "", IFERROR(VLOOKUP(T1125, colorList!A:B,2,FALSE),""))</f>
        <v>fekete</v>
      </c>
      <c r="T1125" s="84" t="str">
        <f t="shared" si="59"/>
        <v>schwarz</v>
      </c>
    </row>
    <row r="1126" spans="1:20" ht="60" customHeight="1" x14ac:dyDescent="0.25">
      <c r="A1126" s="4" t="s">
        <v>3058</v>
      </c>
      <c r="B1126" s="4" t="str">
        <f t="shared" si="58"/>
        <v>140</v>
      </c>
      <c r="C1126" s="4" t="str">
        <f t="shared" si="57"/>
        <v>140</v>
      </c>
      <c r="D1126" s="84">
        <v>140</v>
      </c>
      <c r="E1126" s="4" t="s">
        <v>3048</v>
      </c>
      <c r="F1126" s="4" t="s">
        <v>3059</v>
      </c>
      <c r="G1126" s="15" t="s">
        <v>270</v>
      </c>
      <c r="H1126" s="16" t="s">
        <v>271</v>
      </c>
      <c r="I1126" s="15" t="s">
        <v>2735</v>
      </c>
      <c r="J1126" s="15" t="s">
        <v>2931</v>
      </c>
      <c r="K1126" s="15"/>
      <c r="L1126" s="11" t="s">
        <v>3050</v>
      </c>
      <c r="M1126" s="16">
        <v>4057962223578</v>
      </c>
      <c r="N1126" s="15">
        <v>79.95</v>
      </c>
      <c r="O1126" s="13" t="s">
        <v>28</v>
      </c>
      <c r="P1126" s="15">
        <v>0.6</v>
      </c>
      <c r="Q1126" s="84" t="s">
        <v>3051</v>
      </c>
      <c r="R1126" s="84" t="s">
        <v>1334</v>
      </c>
      <c r="S1126" s="84" t="str">
        <f>IF(T1126="", "", IFERROR(VLOOKUP(T1126, colorList!A:B,2,FALSE),""))</f>
        <v>mélykék</v>
      </c>
      <c r="T1126" s="84" t="str">
        <f t="shared" si="59"/>
        <v>tiefblau</v>
      </c>
    </row>
    <row r="1127" spans="1:20" ht="60" customHeight="1" x14ac:dyDescent="0.25">
      <c r="A1127" s="3" t="s">
        <v>3060</v>
      </c>
      <c r="B1127" s="4" t="str">
        <f t="shared" si="58"/>
        <v>152</v>
      </c>
      <c r="C1127" s="4" t="str">
        <f t="shared" si="57"/>
        <v>152</v>
      </c>
      <c r="D1127" s="84">
        <v>152</v>
      </c>
      <c r="E1127" s="4" t="s">
        <v>3048</v>
      </c>
      <c r="F1127" s="3" t="s">
        <v>3061</v>
      </c>
      <c r="G1127" s="13" t="s">
        <v>270</v>
      </c>
      <c r="H1127" s="14" t="s">
        <v>271</v>
      </c>
      <c r="I1127" s="15" t="s">
        <v>2735</v>
      </c>
      <c r="J1127" s="15" t="s">
        <v>2931</v>
      </c>
      <c r="K1127" s="13"/>
      <c r="L1127" s="7" t="s">
        <v>3050</v>
      </c>
      <c r="M1127" s="14">
        <v>4057962223585</v>
      </c>
      <c r="N1127" s="13">
        <v>79.95</v>
      </c>
      <c r="O1127" s="13" t="s">
        <v>28</v>
      </c>
      <c r="P1127" s="13">
        <v>0.6</v>
      </c>
      <c r="Q1127" s="84" t="s">
        <v>3051</v>
      </c>
      <c r="R1127" s="84" t="s">
        <v>1334</v>
      </c>
      <c r="S1127" s="84" t="str">
        <f>IF(T1127="", "", IFERROR(VLOOKUP(T1127, colorList!A:B,2,FALSE),""))</f>
        <v>mélykék</v>
      </c>
      <c r="T1127" s="84" t="str">
        <f t="shared" si="59"/>
        <v>tiefblau</v>
      </c>
    </row>
    <row r="1128" spans="1:20" ht="60" customHeight="1" x14ac:dyDescent="0.25">
      <c r="A1128" s="4" t="s">
        <v>3062</v>
      </c>
      <c r="B1128" s="4" t="str">
        <f t="shared" si="58"/>
        <v>164</v>
      </c>
      <c r="C1128" s="4" t="str">
        <f t="shared" si="57"/>
        <v>164</v>
      </c>
      <c r="D1128" s="84">
        <v>164</v>
      </c>
      <c r="E1128" s="4" t="s">
        <v>3048</v>
      </c>
      <c r="F1128" s="4" t="s">
        <v>3063</v>
      </c>
      <c r="G1128" s="15" t="s">
        <v>270</v>
      </c>
      <c r="H1128" s="16" t="s">
        <v>271</v>
      </c>
      <c r="I1128" s="15" t="s">
        <v>2735</v>
      </c>
      <c r="J1128" s="15" t="s">
        <v>2931</v>
      </c>
      <c r="K1128" s="15"/>
      <c r="L1128" s="11" t="s">
        <v>3050</v>
      </c>
      <c r="M1128" s="16">
        <v>4057962223592</v>
      </c>
      <c r="N1128" s="15">
        <v>79.95</v>
      </c>
      <c r="O1128" s="13" t="s">
        <v>28</v>
      </c>
      <c r="P1128" s="15">
        <v>0.6</v>
      </c>
      <c r="Q1128" s="84" t="s">
        <v>3051</v>
      </c>
      <c r="R1128" s="84" t="s">
        <v>1334</v>
      </c>
      <c r="S1128" s="84" t="str">
        <f>IF(T1128="", "", IFERROR(VLOOKUP(T1128, colorList!A:B,2,FALSE),""))</f>
        <v>mélykék</v>
      </c>
      <c r="T1128" s="84" t="str">
        <f t="shared" si="59"/>
        <v>tiefblau</v>
      </c>
    </row>
    <row r="1129" spans="1:20" ht="60" customHeight="1" x14ac:dyDescent="0.25">
      <c r="A1129" s="3" t="s">
        <v>3064</v>
      </c>
      <c r="B1129" s="4" t="str">
        <f t="shared" si="58"/>
        <v>176</v>
      </c>
      <c r="C1129" s="4" t="str">
        <f t="shared" si="57"/>
        <v>176</v>
      </c>
      <c r="D1129" s="84">
        <v>176</v>
      </c>
      <c r="E1129" s="4" t="s">
        <v>3048</v>
      </c>
      <c r="F1129" s="3" t="s">
        <v>3065</v>
      </c>
      <c r="G1129" s="13" t="s">
        <v>270</v>
      </c>
      <c r="H1129" s="14" t="s">
        <v>271</v>
      </c>
      <c r="I1129" s="15" t="s">
        <v>2735</v>
      </c>
      <c r="J1129" s="15" t="s">
        <v>2931</v>
      </c>
      <c r="K1129" s="13"/>
      <c r="L1129" s="7" t="s">
        <v>3050</v>
      </c>
      <c r="M1129" s="14">
        <v>4057962223608</v>
      </c>
      <c r="N1129" s="13">
        <v>79.95</v>
      </c>
      <c r="O1129" s="13" t="s">
        <v>28</v>
      </c>
      <c r="P1129" s="13">
        <v>0.6</v>
      </c>
      <c r="Q1129" s="84" t="s">
        <v>3051</v>
      </c>
      <c r="R1129" s="84" t="s">
        <v>1334</v>
      </c>
      <c r="S1129" s="84" t="str">
        <f>IF(T1129="", "", IFERROR(VLOOKUP(T1129, colorList!A:B,2,FALSE),""))</f>
        <v>mélykék</v>
      </c>
      <c r="T1129" s="84" t="str">
        <f t="shared" si="59"/>
        <v>tiefblau</v>
      </c>
    </row>
    <row r="1130" spans="1:20" ht="60" customHeight="1" x14ac:dyDescent="0.25">
      <c r="A1130" s="3" t="s">
        <v>3066</v>
      </c>
      <c r="B1130" s="4" t="str">
        <f t="shared" si="58"/>
        <v>104</v>
      </c>
      <c r="C1130" s="4" t="str">
        <f t="shared" si="57"/>
        <v>104</v>
      </c>
      <c r="D1130" s="84">
        <v>104</v>
      </c>
      <c r="E1130" s="3" t="s">
        <v>3067</v>
      </c>
      <c r="F1130" s="3" t="s">
        <v>3068</v>
      </c>
      <c r="G1130" s="13" t="s">
        <v>270</v>
      </c>
      <c r="H1130" s="14" t="s">
        <v>271</v>
      </c>
      <c r="I1130" s="13" t="s">
        <v>2735</v>
      </c>
      <c r="J1130" s="15" t="s">
        <v>2931</v>
      </c>
      <c r="K1130" s="13"/>
      <c r="L1130" s="7" t="s">
        <v>3069</v>
      </c>
      <c r="M1130" s="14">
        <v>4057962217522</v>
      </c>
      <c r="N1130" s="13">
        <v>59.95</v>
      </c>
      <c r="O1130" s="13" t="s">
        <v>28</v>
      </c>
      <c r="P1130" s="13">
        <v>0.6</v>
      </c>
      <c r="Q1130" s="84" t="s">
        <v>3070</v>
      </c>
      <c r="R1130" s="84" t="s">
        <v>373</v>
      </c>
      <c r="S1130" s="84" t="str">
        <f>IF(T1130="", "", IFERROR(VLOOKUP(T1130, colorList!A:B,2,FALSE),""))</f>
        <v>éjkék</v>
      </c>
      <c r="T1130" s="84" t="str">
        <f t="shared" si="59"/>
        <v>nachtblau</v>
      </c>
    </row>
    <row r="1131" spans="1:20" ht="60" customHeight="1" x14ac:dyDescent="0.25">
      <c r="A1131" s="4" t="s">
        <v>3071</v>
      </c>
      <c r="B1131" s="4" t="str">
        <f t="shared" si="58"/>
        <v>110</v>
      </c>
      <c r="C1131" s="4" t="str">
        <f t="shared" si="57"/>
        <v>110</v>
      </c>
      <c r="D1131" s="84">
        <v>110</v>
      </c>
      <c r="E1131" s="4" t="s">
        <v>3067</v>
      </c>
      <c r="F1131" s="4" t="s">
        <v>3072</v>
      </c>
      <c r="G1131" s="15" t="s">
        <v>270</v>
      </c>
      <c r="H1131" s="16" t="s">
        <v>271</v>
      </c>
      <c r="I1131" s="15" t="s">
        <v>2735</v>
      </c>
      <c r="J1131" s="15" t="s">
        <v>2931</v>
      </c>
      <c r="K1131" s="15"/>
      <c r="L1131" s="11" t="s">
        <v>3069</v>
      </c>
      <c r="M1131" s="16">
        <v>4057962217935</v>
      </c>
      <c r="N1131" s="15">
        <v>59.95</v>
      </c>
      <c r="O1131" s="13" t="s">
        <v>28</v>
      </c>
      <c r="P1131" s="15">
        <v>0.6</v>
      </c>
      <c r="Q1131" s="84" t="s">
        <v>3070</v>
      </c>
      <c r="R1131" s="84" t="s">
        <v>373</v>
      </c>
      <c r="S1131" s="84" t="str">
        <f>IF(T1131="", "", IFERROR(VLOOKUP(T1131, colorList!A:B,2,FALSE),""))</f>
        <v>éjkék</v>
      </c>
      <c r="T1131" s="84" t="str">
        <f t="shared" si="59"/>
        <v>nachtblau</v>
      </c>
    </row>
    <row r="1132" spans="1:20" ht="60" customHeight="1" x14ac:dyDescent="0.25">
      <c r="A1132" s="3" t="s">
        <v>3073</v>
      </c>
      <c r="B1132" s="4" t="str">
        <f t="shared" si="58"/>
        <v>116</v>
      </c>
      <c r="C1132" s="4" t="str">
        <f t="shared" si="57"/>
        <v>116</v>
      </c>
      <c r="D1132" s="84">
        <v>116</v>
      </c>
      <c r="E1132" s="3" t="s">
        <v>3067</v>
      </c>
      <c r="F1132" s="3" t="s">
        <v>3074</v>
      </c>
      <c r="G1132" s="13" t="s">
        <v>270</v>
      </c>
      <c r="H1132" s="14" t="s">
        <v>271</v>
      </c>
      <c r="I1132" s="13" t="s">
        <v>2735</v>
      </c>
      <c r="J1132" s="15" t="s">
        <v>2931</v>
      </c>
      <c r="K1132" s="13"/>
      <c r="L1132" s="7" t="s">
        <v>3069</v>
      </c>
      <c r="M1132" s="14">
        <v>4057962217904</v>
      </c>
      <c r="N1132" s="13">
        <v>59.95</v>
      </c>
      <c r="O1132" s="13" t="s">
        <v>28</v>
      </c>
      <c r="P1132" s="13">
        <v>0.6</v>
      </c>
      <c r="Q1132" s="84" t="s">
        <v>3070</v>
      </c>
      <c r="R1132" s="84" t="s">
        <v>373</v>
      </c>
      <c r="S1132" s="84" t="str">
        <f>IF(T1132="", "", IFERROR(VLOOKUP(T1132, colorList!A:B,2,FALSE),""))</f>
        <v>éjkék</v>
      </c>
      <c r="T1132" s="84" t="str">
        <f t="shared" si="59"/>
        <v>nachtblau</v>
      </c>
    </row>
    <row r="1133" spans="1:20" ht="60" customHeight="1" x14ac:dyDescent="0.25">
      <c r="A1133" s="4" t="s">
        <v>3075</v>
      </c>
      <c r="B1133" s="4" t="str">
        <f t="shared" si="58"/>
        <v>122</v>
      </c>
      <c r="C1133" s="4" t="str">
        <f t="shared" si="57"/>
        <v>122</v>
      </c>
      <c r="D1133" s="84">
        <v>122</v>
      </c>
      <c r="E1133" s="4" t="s">
        <v>3067</v>
      </c>
      <c r="F1133" s="4" t="s">
        <v>3076</v>
      </c>
      <c r="G1133" s="15" t="s">
        <v>270</v>
      </c>
      <c r="H1133" s="16" t="s">
        <v>271</v>
      </c>
      <c r="I1133" s="15" t="s">
        <v>2735</v>
      </c>
      <c r="J1133" s="15" t="s">
        <v>2931</v>
      </c>
      <c r="K1133" s="15"/>
      <c r="L1133" s="11" t="s">
        <v>3069</v>
      </c>
      <c r="M1133" s="16">
        <v>4057962217942</v>
      </c>
      <c r="N1133" s="15">
        <v>59.95</v>
      </c>
      <c r="O1133" s="13" t="s">
        <v>28</v>
      </c>
      <c r="P1133" s="15">
        <v>0.6</v>
      </c>
      <c r="Q1133" s="84" t="s">
        <v>3070</v>
      </c>
      <c r="R1133" s="84" t="s">
        <v>373</v>
      </c>
      <c r="S1133" s="84" t="str">
        <f>IF(T1133="", "", IFERROR(VLOOKUP(T1133, colorList!A:B,2,FALSE),""))</f>
        <v>éjkék</v>
      </c>
      <c r="T1133" s="84" t="str">
        <f t="shared" si="59"/>
        <v>nachtblau</v>
      </c>
    </row>
    <row r="1134" spans="1:20" ht="60" customHeight="1" x14ac:dyDescent="0.25">
      <c r="A1134" s="3" t="s">
        <v>3077</v>
      </c>
      <c r="B1134" s="4" t="str">
        <f t="shared" si="58"/>
        <v>128</v>
      </c>
      <c r="C1134" s="4" t="str">
        <f t="shared" si="57"/>
        <v>128</v>
      </c>
      <c r="D1134" s="84">
        <v>128</v>
      </c>
      <c r="E1134" s="3" t="s">
        <v>3067</v>
      </c>
      <c r="F1134" s="3" t="s">
        <v>3078</v>
      </c>
      <c r="G1134" s="13" t="s">
        <v>270</v>
      </c>
      <c r="H1134" s="14" t="s">
        <v>271</v>
      </c>
      <c r="I1134" s="13" t="s">
        <v>2735</v>
      </c>
      <c r="J1134" s="15" t="s">
        <v>2931</v>
      </c>
      <c r="K1134" s="13"/>
      <c r="L1134" s="7" t="s">
        <v>3069</v>
      </c>
      <c r="M1134" s="14">
        <v>4057962217911</v>
      </c>
      <c r="N1134" s="13">
        <v>59.95</v>
      </c>
      <c r="O1134" s="13" t="s">
        <v>28</v>
      </c>
      <c r="P1134" s="13">
        <v>0.6</v>
      </c>
      <c r="Q1134" s="84" t="s">
        <v>3070</v>
      </c>
      <c r="R1134" s="84" t="s">
        <v>373</v>
      </c>
      <c r="S1134" s="84" t="str">
        <f>IF(T1134="", "", IFERROR(VLOOKUP(T1134, colorList!A:B,2,FALSE),""))</f>
        <v>éjkék</v>
      </c>
      <c r="T1134" s="84" t="str">
        <f t="shared" si="59"/>
        <v>nachtblau</v>
      </c>
    </row>
    <row r="1135" spans="1:20" ht="60" customHeight="1" x14ac:dyDescent="0.25">
      <c r="A1135" s="4" t="s">
        <v>3079</v>
      </c>
      <c r="B1135" s="4" t="str">
        <f t="shared" si="58"/>
        <v>134</v>
      </c>
      <c r="C1135" s="4" t="str">
        <f t="shared" si="57"/>
        <v>134</v>
      </c>
      <c r="D1135" s="84">
        <v>134</v>
      </c>
      <c r="E1135" s="4" t="s">
        <v>3067</v>
      </c>
      <c r="F1135" s="4" t="s">
        <v>3080</v>
      </c>
      <c r="G1135" s="15" t="s">
        <v>270</v>
      </c>
      <c r="H1135" s="16" t="s">
        <v>271</v>
      </c>
      <c r="I1135" s="15" t="s">
        <v>2735</v>
      </c>
      <c r="J1135" s="15" t="s">
        <v>2931</v>
      </c>
      <c r="K1135" s="15"/>
      <c r="L1135" s="11" t="s">
        <v>3069</v>
      </c>
      <c r="M1135" s="16">
        <v>4057962217959</v>
      </c>
      <c r="N1135" s="15">
        <v>59.95</v>
      </c>
      <c r="O1135" s="13" t="s">
        <v>28</v>
      </c>
      <c r="P1135" s="15">
        <v>0.6</v>
      </c>
      <c r="Q1135" s="84" t="s">
        <v>3070</v>
      </c>
      <c r="R1135" s="84" t="s">
        <v>373</v>
      </c>
      <c r="S1135" s="84" t="str">
        <f>IF(T1135="", "", IFERROR(VLOOKUP(T1135, colorList!A:B,2,FALSE),""))</f>
        <v>éjkék</v>
      </c>
      <c r="T1135" s="84" t="str">
        <f t="shared" si="59"/>
        <v>nachtblau</v>
      </c>
    </row>
    <row r="1136" spans="1:20" ht="60" customHeight="1" x14ac:dyDescent="0.25">
      <c r="A1136" s="3" t="s">
        <v>3081</v>
      </c>
      <c r="B1136" s="4" t="str">
        <f t="shared" si="58"/>
        <v>140</v>
      </c>
      <c r="C1136" s="4" t="str">
        <f t="shared" si="57"/>
        <v>140</v>
      </c>
      <c r="D1136" s="84">
        <v>140</v>
      </c>
      <c r="E1136" s="3" t="s">
        <v>3067</v>
      </c>
      <c r="F1136" s="3" t="s">
        <v>3082</v>
      </c>
      <c r="G1136" s="13" t="s">
        <v>270</v>
      </c>
      <c r="H1136" s="14" t="s">
        <v>271</v>
      </c>
      <c r="I1136" s="13" t="s">
        <v>2735</v>
      </c>
      <c r="J1136" s="15" t="s">
        <v>2931</v>
      </c>
      <c r="K1136" s="13"/>
      <c r="L1136" s="7" t="s">
        <v>3069</v>
      </c>
      <c r="M1136" s="14">
        <v>4057962217928</v>
      </c>
      <c r="N1136" s="13">
        <v>59.95</v>
      </c>
      <c r="O1136" s="13" t="s">
        <v>28</v>
      </c>
      <c r="P1136" s="13">
        <v>0.6</v>
      </c>
      <c r="Q1136" s="84" t="s">
        <v>3070</v>
      </c>
      <c r="R1136" s="84" t="s">
        <v>373</v>
      </c>
      <c r="S1136" s="84" t="str">
        <f>IF(T1136="", "", IFERROR(VLOOKUP(T1136, colorList!A:B,2,FALSE),""))</f>
        <v>éjkék</v>
      </c>
      <c r="T1136" s="84" t="str">
        <f t="shared" si="59"/>
        <v>nachtblau</v>
      </c>
    </row>
    <row r="1137" spans="1:20" ht="60" customHeight="1" x14ac:dyDescent="0.25">
      <c r="A1137" s="4" t="s">
        <v>3083</v>
      </c>
      <c r="B1137" s="4" t="str">
        <f t="shared" si="58"/>
        <v>104</v>
      </c>
      <c r="C1137" s="4" t="str">
        <f t="shared" si="57"/>
        <v>104</v>
      </c>
      <c r="D1137" s="84">
        <v>104</v>
      </c>
      <c r="E1137" s="4" t="s">
        <v>3084</v>
      </c>
      <c r="F1137" s="4" t="s">
        <v>3085</v>
      </c>
      <c r="G1137" s="15" t="s">
        <v>270</v>
      </c>
      <c r="H1137" s="16" t="s">
        <v>271</v>
      </c>
      <c r="I1137" s="15" t="s">
        <v>2735</v>
      </c>
      <c r="J1137" s="15" t="s">
        <v>2931</v>
      </c>
      <c r="K1137" s="15"/>
      <c r="L1137" s="11" t="s">
        <v>3086</v>
      </c>
      <c r="M1137" s="16">
        <v>4057962217515</v>
      </c>
      <c r="N1137" s="15">
        <v>49.95</v>
      </c>
      <c r="O1137" s="13" t="s">
        <v>28</v>
      </c>
      <c r="P1137" s="15">
        <v>0.6</v>
      </c>
      <c r="Q1137" s="84" t="s">
        <v>3087</v>
      </c>
      <c r="R1137" s="84" t="s">
        <v>373</v>
      </c>
      <c r="S1137" s="84" t="str">
        <f>IF(T1137="", "", IFERROR(VLOOKUP(T1137, colorList!A:B,2,FALSE),""))</f>
        <v>éjkék</v>
      </c>
      <c r="T1137" s="84" t="str">
        <f t="shared" si="59"/>
        <v>nachtblau</v>
      </c>
    </row>
    <row r="1138" spans="1:20" ht="60" customHeight="1" x14ac:dyDescent="0.25">
      <c r="A1138" s="3" t="s">
        <v>3088</v>
      </c>
      <c r="B1138" s="4" t="str">
        <f t="shared" si="58"/>
        <v>110</v>
      </c>
      <c r="C1138" s="4" t="str">
        <f t="shared" si="57"/>
        <v>110</v>
      </c>
      <c r="D1138" s="84">
        <v>110</v>
      </c>
      <c r="E1138" s="3" t="s">
        <v>3084</v>
      </c>
      <c r="F1138" s="3" t="s">
        <v>3089</v>
      </c>
      <c r="G1138" s="13" t="s">
        <v>270</v>
      </c>
      <c r="H1138" s="14" t="s">
        <v>271</v>
      </c>
      <c r="I1138" s="13" t="s">
        <v>2735</v>
      </c>
      <c r="J1138" s="15" t="s">
        <v>2931</v>
      </c>
      <c r="K1138" s="13"/>
      <c r="L1138" s="7" t="s">
        <v>3086</v>
      </c>
      <c r="M1138" s="14">
        <v>4057962217997</v>
      </c>
      <c r="N1138" s="13">
        <v>49.95</v>
      </c>
      <c r="O1138" s="13" t="s">
        <v>28</v>
      </c>
      <c r="P1138" s="13">
        <v>0.6</v>
      </c>
      <c r="Q1138" s="84" t="s">
        <v>3087</v>
      </c>
      <c r="R1138" s="84" t="s">
        <v>373</v>
      </c>
      <c r="S1138" s="84" t="str">
        <f>IF(T1138="", "", IFERROR(VLOOKUP(T1138, colorList!A:B,2,FALSE),""))</f>
        <v>éjkék</v>
      </c>
      <c r="T1138" s="84" t="str">
        <f t="shared" si="59"/>
        <v>nachtblau</v>
      </c>
    </row>
    <row r="1139" spans="1:20" ht="60" customHeight="1" x14ac:dyDescent="0.25">
      <c r="A1139" s="4" t="s">
        <v>3090</v>
      </c>
      <c r="B1139" s="4" t="str">
        <f t="shared" si="58"/>
        <v>116</v>
      </c>
      <c r="C1139" s="4" t="str">
        <f t="shared" si="57"/>
        <v>116</v>
      </c>
      <c r="D1139" s="84">
        <v>116</v>
      </c>
      <c r="E1139" s="4" t="s">
        <v>3084</v>
      </c>
      <c r="F1139" s="4" t="s">
        <v>3091</v>
      </c>
      <c r="G1139" s="15" t="s">
        <v>270</v>
      </c>
      <c r="H1139" s="16" t="s">
        <v>271</v>
      </c>
      <c r="I1139" s="15" t="s">
        <v>2735</v>
      </c>
      <c r="J1139" s="15" t="s">
        <v>2931</v>
      </c>
      <c r="K1139" s="15"/>
      <c r="L1139" s="11" t="s">
        <v>3086</v>
      </c>
      <c r="M1139" s="16">
        <v>4057962217966</v>
      </c>
      <c r="N1139" s="15">
        <v>49.95</v>
      </c>
      <c r="O1139" s="13" t="s">
        <v>28</v>
      </c>
      <c r="P1139" s="15">
        <v>0.6</v>
      </c>
      <c r="Q1139" s="84" t="s">
        <v>3087</v>
      </c>
      <c r="R1139" s="84" t="s">
        <v>373</v>
      </c>
      <c r="S1139" s="84" t="str">
        <f>IF(T1139="", "", IFERROR(VLOOKUP(T1139, colorList!A:B,2,FALSE),""))</f>
        <v>éjkék</v>
      </c>
      <c r="T1139" s="84" t="str">
        <f t="shared" si="59"/>
        <v>nachtblau</v>
      </c>
    </row>
    <row r="1140" spans="1:20" ht="60" customHeight="1" x14ac:dyDescent="0.25">
      <c r="A1140" s="3" t="s">
        <v>3092</v>
      </c>
      <c r="B1140" s="4" t="str">
        <f t="shared" si="58"/>
        <v>122</v>
      </c>
      <c r="C1140" s="4" t="str">
        <f t="shared" si="57"/>
        <v>122</v>
      </c>
      <c r="D1140" s="84">
        <v>122</v>
      </c>
      <c r="E1140" s="3" t="s">
        <v>3084</v>
      </c>
      <c r="F1140" s="3" t="s">
        <v>3093</v>
      </c>
      <c r="G1140" s="13" t="s">
        <v>270</v>
      </c>
      <c r="H1140" s="14" t="s">
        <v>271</v>
      </c>
      <c r="I1140" s="13" t="s">
        <v>2735</v>
      </c>
      <c r="J1140" s="15" t="s">
        <v>2931</v>
      </c>
      <c r="K1140" s="13"/>
      <c r="L1140" s="7" t="s">
        <v>3086</v>
      </c>
      <c r="M1140" s="14">
        <v>4057962218017</v>
      </c>
      <c r="N1140" s="13">
        <v>49.95</v>
      </c>
      <c r="O1140" s="13" t="s">
        <v>28</v>
      </c>
      <c r="P1140" s="13">
        <v>0.6</v>
      </c>
      <c r="Q1140" s="84" t="s">
        <v>3087</v>
      </c>
      <c r="R1140" s="84" t="s">
        <v>373</v>
      </c>
      <c r="S1140" s="84" t="str">
        <f>IF(T1140="", "", IFERROR(VLOOKUP(T1140, colorList!A:B,2,FALSE),""))</f>
        <v>éjkék</v>
      </c>
      <c r="T1140" s="84" t="str">
        <f t="shared" si="59"/>
        <v>nachtblau</v>
      </c>
    </row>
    <row r="1141" spans="1:20" ht="60" customHeight="1" x14ac:dyDescent="0.25">
      <c r="A1141" s="4" t="s">
        <v>3094</v>
      </c>
      <c r="B1141" s="4" t="str">
        <f t="shared" si="58"/>
        <v>128</v>
      </c>
      <c r="C1141" s="4" t="str">
        <f t="shared" si="57"/>
        <v>128</v>
      </c>
      <c r="D1141" s="84">
        <v>128</v>
      </c>
      <c r="E1141" s="4" t="s">
        <v>3084</v>
      </c>
      <c r="F1141" s="4" t="s">
        <v>3095</v>
      </c>
      <c r="G1141" s="15" t="s">
        <v>270</v>
      </c>
      <c r="H1141" s="16" t="s">
        <v>271</v>
      </c>
      <c r="I1141" s="15" t="s">
        <v>2735</v>
      </c>
      <c r="J1141" s="15" t="s">
        <v>2931</v>
      </c>
      <c r="K1141" s="15"/>
      <c r="L1141" s="11" t="s">
        <v>3086</v>
      </c>
      <c r="M1141" s="16">
        <v>4057962217973</v>
      </c>
      <c r="N1141" s="15">
        <v>49.95</v>
      </c>
      <c r="O1141" s="13" t="s">
        <v>28</v>
      </c>
      <c r="P1141" s="15">
        <v>0.6</v>
      </c>
      <c r="Q1141" s="84" t="s">
        <v>3087</v>
      </c>
      <c r="R1141" s="84" t="s">
        <v>373</v>
      </c>
      <c r="S1141" s="84" t="str">
        <f>IF(T1141="", "", IFERROR(VLOOKUP(T1141, colorList!A:B,2,FALSE),""))</f>
        <v>éjkék</v>
      </c>
      <c r="T1141" s="84" t="str">
        <f t="shared" si="59"/>
        <v>nachtblau</v>
      </c>
    </row>
    <row r="1142" spans="1:20" ht="60" customHeight="1" x14ac:dyDescent="0.25">
      <c r="A1142" s="3" t="s">
        <v>3096</v>
      </c>
      <c r="B1142" s="4" t="str">
        <f t="shared" si="58"/>
        <v>134</v>
      </c>
      <c r="C1142" s="4" t="str">
        <f t="shared" si="57"/>
        <v>134</v>
      </c>
      <c r="D1142" s="84">
        <v>134</v>
      </c>
      <c r="E1142" s="3" t="s">
        <v>3084</v>
      </c>
      <c r="F1142" s="3" t="s">
        <v>3097</v>
      </c>
      <c r="G1142" s="13" t="s">
        <v>270</v>
      </c>
      <c r="H1142" s="14" t="s">
        <v>271</v>
      </c>
      <c r="I1142" s="13" t="s">
        <v>2735</v>
      </c>
      <c r="J1142" s="15" t="s">
        <v>2931</v>
      </c>
      <c r="K1142" s="13"/>
      <c r="L1142" s="7" t="s">
        <v>3086</v>
      </c>
      <c r="M1142" s="14">
        <v>4057962218024</v>
      </c>
      <c r="N1142" s="13">
        <v>49.95</v>
      </c>
      <c r="O1142" s="13" t="s">
        <v>28</v>
      </c>
      <c r="P1142" s="13">
        <v>0.6</v>
      </c>
      <c r="Q1142" s="84" t="s">
        <v>3087</v>
      </c>
      <c r="R1142" s="84" t="s">
        <v>373</v>
      </c>
      <c r="S1142" s="84" t="str">
        <f>IF(T1142="", "", IFERROR(VLOOKUP(T1142, colorList!A:B,2,FALSE),""))</f>
        <v>éjkék</v>
      </c>
      <c r="T1142" s="84" t="str">
        <f t="shared" si="59"/>
        <v>nachtblau</v>
      </c>
    </row>
    <row r="1143" spans="1:20" ht="60" customHeight="1" x14ac:dyDescent="0.25">
      <c r="A1143" s="4" t="s">
        <v>3098</v>
      </c>
      <c r="B1143" s="4" t="str">
        <f t="shared" si="58"/>
        <v>140</v>
      </c>
      <c r="C1143" s="4" t="str">
        <f t="shared" si="57"/>
        <v>140</v>
      </c>
      <c r="D1143" s="84">
        <v>140</v>
      </c>
      <c r="E1143" s="4" t="s">
        <v>3084</v>
      </c>
      <c r="F1143" s="4" t="s">
        <v>3099</v>
      </c>
      <c r="G1143" s="15" t="s">
        <v>270</v>
      </c>
      <c r="H1143" s="16" t="s">
        <v>271</v>
      </c>
      <c r="I1143" s="15" t="s">
        <v>2735</v>
      </c>
      <c r="J1143" s="15" t="s">
        <v>2931</v>
      </c>
      <c r="K1143" s="15"/>
      <c r="L1143" s="11" t="s">
        <v>3086</v>
      </c>
      <c r="M1143" s="16">
        <v>4057962217980</v>
      </c>
      <c r="N1143" s="15">
        <v>49.95</v>
      </c>
      <c r="O1143" s="13" t="s">
        <v>28</v>
      </c>
      <c r="P1143" s="15">
        <v>0.6</v>
      </c>
      <c r="Q1143" s="84" t="s">
        <v>3087</v>
      </c>
      <c r="R1143" s="84" t="s">
        <v>373</v>
      </c>
      <c r="S1143" s="84" t="str">
        <f>IF(T1143="", "", IFERROR(VLOOKUP(T1143, colorList!A:B,2,FALSE),""))</f>
        <v>éjkék</v>
      </c>
      <c r="T1143" s="84" t="str">
        <f t="shared" si="59"/>
        <v>nachtblau</v>
      </c>
    </row>
    <row r="1144" spans="1:20" ht="60" customHeight="1" x14ac:dyDescent="0.25">
      <c r="A1144" s="3" t="s">
        <v>3100</v>
      </c>
      <c r="B1144" s="4" t="str">
        <f t="shared" si="58"/>
        <v>104</v>
      </c>
      <c r="C1144" s="4" t="str">
        <f t="shared" si="57"/>
        <v>104</v>
      </c>
      <c r="D1144" s="84">
        <v>104</v>
      </c>
      <c r="E1144" s="3" t="s">
        <v>3101</v>
      </c>
      <c r="F1144" s="3" t="s">
        <v>3102</v>
      </c>
      <c r="G1144" s="13" t="s">
        <v>270</v>
      </c>
      <c r="H1144" s="14" t="s">
        <v>271</v>
      </c>
      <c r="I1144" s="13" t="s">
        <v>2735</v>
      </c>
      <c r="J1144" s="15" t="s">
        <v>2931</v>
      </c>
      <c r="K1144" s="13"/>
      <c r="L1144" s="7" t="s">
        <v>3103</v>
      </c>
      <c r="M1144" s="14">
        <v>4057962217539</v>
      </c>
      <c r="N1144" s="13">
        <v>49.95</v>
      </c>
      <c r="O1144" s="13" t="s">
        <v>28</v>
      </c>
      <c r="P1144" s="13">
        <v>0.6</v>
      </c>
      <c r="Q1144" s="84" t="s">
        <v>3104</v>
      </c>
      <c r="R1144" s="84" t="s">
        <v>373</v>
      </c>
      <c r="S1144" s="84" t="str">
        <f>IF(T1144="", "", IFERROR(VLOOKUP(T1144, colorList!A:B,2,FALSE),""))</f>
        <v>éjkék</v>
      </c>
      <c r="T1144" s="84" t="str">
        <f t="shared" si="59"/>
        <v>nachtblau</v>
      </c>
    </row>
    <row r="1145" spans="1:20" ht="60" customHeight="1" x14ac:dyDescent="0.25">
      <c r="A1145" s="4" t="s">
        <v>3105</v>
      </c>
      <c r="B1145" s="4" t="str">
        <f t="shared" si="58"/>
        <v>110</v>
      </c>
      <c r="C1145" s="4" t="str">
        <f t="shared" si="57"/>
        <v>110</v>
      </c>
      <c r="D1145" s="84">
        <v>110</v>
      </c>
      <c r="E1145" s="4" t="s">
        <v>3101</v>
      </c>
      <c r="F1145" s="4" t="s">
        <v>3106</v>
      </c>
      <c r="G1145" s="15" t="s">
        <v>270</v>
      </c>
      <c r="H1145" s="16" t="s">
        <v>271</v>
      </c>
      <c r="I1145" s="15" t="s">
        <v>2735</v>
      </c>
      <c r="J1145" s="15" t="s">
        <v>2931</v>
      </c>
      <c r="K1145" s="15"/>
      <c r="L1145" s="11" t="s">
        <v>3103</v>
      </c>
      <c r="M1145" s="16">
        <v>4057962218031</v>
      </c>
      <c r="N1145" s="15">
        <v>49.95</v>
      </c>
      <c r="O1145" s="13" t="s">
        <v>28</v>
      </c>
      <c r="P1145" s="15">
        <v>0.6</v>
      </c>
      <c r="Q1145" s="84" t="s">
        <v>3104</v>
      </c>
      <c r="R1145" s="84" t="s">
        <v>373</v>
      </c>
      <c r="S1145" s="84" t="str">
        <f>IF(T1145="", "", IFERROR(VLOOKUP(T1145, colorList!A:B,2,FALSE),""))</f>
        <v>éjkék</v>
      </c>
      <c r="T1145" s="84" t="str">
        <f t="shared" si="59"/>
        <v>nachtblau</v>
      </c>
    </row>
    <row r="1146" spans="1:20" ht="60" customHeight="1" x14ac:dyDescent="0.25">
      <c r="A1146" s="3" t="s">
        <v>3107</v>
      </c>
      <c r="B1146" s="4" t="str">
        <f t="shared" si="58"/>
        <v>116</v>
      </c>
      <c r="C1146" s="4" t="str">
        <f t="shared" si="57"/>
        <v>116</v>
      </c>
      <c r="D1146" s="84">
        <v>116</v>
      </c>
      <c r="E1146" s="3" t="s">
        <v>3101</v>
      </c>
      <c r="F1146" s="3" t="s">
        <v>3108</v>
      </c>
      <c r="G1146" s="13" t="s">
        <v>270</v>
      </c>
      <c r="H1146" s="14" t="s">
        <v>271</v>
      </c>
      <c r="I1146" s="13" t="s">
        <v>2735</v>
      </c>
      <c r="J1146" s="15" t="s">
        <v>2931</v>
      </c>
      <c r="K1146" s="13"/>
      <c r="L1146" s="7" t="s">
        <v>3103</v>
      </c>
      <c r="M1146" s="14">
        <v>4057962218048</v>
      </c>
      <c r="N1146" s="13">
        <v>49.95</v>
      </c>
      <c r="O1146" s="13" t="s">
        <v>28</v>
      </c>
      <c r="P1146" s="13">
        <v>0.6</v>
      </c>
      <c r="Q1146" s="84" t="s">
        <v>3104</v>
      </c>
      <c r="R1146" s="84" t="s">
        <v>373</v>
      </c>
      <c r="S1146" s="84" t="str">
        <f>IF(T1146="", "", IFERROR(VLOOKUP(T1146, colorList!A:B,2,FALSE),""))</f>
        <v>éjkék</v>
      </c>
      <c r="T1146" s="84" t="str">
        <f t="shared" si="59"/>
        <v>nachtblau</v>
      </c>
    </row>
    <row r="1147" spans="1:20" ht="60" customHeight="1" x14ac:dyDescent="0.25">
      <c r="A1147" s="4" t="s">
        <v>3109</v>
      </c>
      <c r="B1147" s="4" t="str">
        <f t="shared" si="58"/>
        <v>122</v>
      </c>
      <c r="C1147" s="4" t="str">
        <f t="shared" si="57"/>
        <v>122</v>
      </c>
      <c r="D1147" s="84">
        <v>122</v>
      </c>
      <c r="E1147" s="4" t="s">
        <v>3101</v>
      </c>
      <c r="F1147" s="4" t="s">
        <v>3110</v>
      </c>
      <c r="G1147" s="15" t="s">
        <v>270</v>
      </c>
      <c r="H1147" s="16" t="s">
        <v>271</v>
      </c>
      <c r="I1147" s="15" t="s">
        <v>2735</v>
      </c>
      <c r="J1147" s="15" t="s">
        <v>2931</v>
      </c>
      <c r="K1147" s="15"/>
      <c r="L1147" s="11" t="s">
        <v>3103</v>
      </c>
      <c r="M1147" s="16">
        <v>4057962218055</v>
      </c>
      <c r="N1147" s="15">
        <v>49.95</v>
      </c>
      <c r="O1147" s="13" t="s">
        <v>28</v>
      </c>
      <c r="P1147" s="15">
        <v>0.6</v>
      </c>
      <c r="Q1147" s="84" t="s">
        <v>3104</v>
      </c>
      <c r="R1147" s="84" t="s">
        <v>373</v>
      </c>
      <c r="S1147" s="84" t="str">
        <f>IF(T1147="", "", IFERROR(VLOOKUP(T1147, colorList!A:B,2,FALSE),""))</f>
        <v>éjkék</v>
      </c>
      <c r="T1147" s="84" t="str">
        <f t="shared" si="59"/>
        <v>nachtblau</v>
      </c>
    </row>
    <row r="1148" spans="1:20" ht="60" customHeight="1" x14ac:dyDescent="0.25">
      <c r="A1148" s="3" t="s">
        <v>3111</v>
      </c>
      <c r="B1148" s="4" t="str">
        <f t="shared" si="58"/>
        <v>128</v>
      </c>
      <c r="C1148" s="4" t="str">
        <f t="shared" si="57"/>
        <v>128</v>
      </c>
      <c r="D1148" s="84">
        <v>128</v>
      </c>
      <c r="E1148" s="3" t="s">
        <v>3101</v>
      </c>
      <c r="F1148" s="3" t="s">
        <v>3112</v>
      </c>
      <c r="G1148" s="13" t="s">
        <v>270</v>
      </c>
      <c r="H1148" s="14" t="s">
        <v>271</v>
      </c>
      <c r="I1148" s="13" t="s">
        <v>2735</v>
      </c>
      <c r="J1148" s="15" t="s">
        <v>2931</v>
      </c>
      <c r="K1148" s="13"/>
      <c r="L1148" s="7" t="s">
        <v>3103</v>
      </c>
      <c r="M1148" s="14">
        <v>4057962218062</v>
      </c>
      <c r="N1148" s="13">
        <v>49.95</v>
      </c>
      <c r="O1148" s="13" t="s">
        <v>28</v>
      </c>
      <c r="P1148" s="13">
        <v>0.6</v>
      </c>
      <c r="Q1148" s="84" t="s">
        <v>3104</v>
      </c>
      <c r="R1148" s="84" t="s">
        <v>373</v>
      </c>
      <c r="S1148" s="84" t="str">
        <f>IF(T1148="", "", IFERROR(VLOOKUP(T1148, colorList!A:B,2,FALSE),""))</f>
        <v>éjkék</v>
      </c>
      <c r="T1148" s="84" t="str">
        <f t="shared" si="59"/>
        <v>nachtblau</v>
      </c>
    </row>
    <row r="1149" spans="1:20" ht="60" customHeight="1" x14ac:dyDescent="0.25">
      <c r="A1149" s="4" t="s">
        <v>3113</v>
      </c>
      <c r="B1149" s="4" t="str">
        <f t="shared" si="58"/>
        <v>134</v>
      </c>
      <c r="C1149" s="4" t="str">
        <f t="shared" si="57"/>
        <v>134</v>
      </c>
      <c r="D1149" s="84">
        <v>134</v>
      </c>
      <c r="E1149" s="4" t="s">
        <v>3101</v>
      </c>
      <c r="F1149" s="4" t="s">
        <v>3114</v>
      </c>
      <c r="G1149" s="15" t="s">
        <v>270</v>
      </c>
      <c r="H1149" s="16" t="s">
        <v>271</v>
      </c>
      <c r="I1149" s="15" t="s">
        <v>2735</v>
      </c>
      <c r="J1149" s="15" t="s">
        <v>2931</v>
      </c>
      <c r="K1149" s="15"/>
      <c r="L1149" s="11" t="s">
        <v>3103</v>
      </c>
      <c r="M1149" s="16">
        <v>4057962218079</v>
      </c>
      <c r="N1149" s="15">
        <v>49.95</v>
      </c>
      <c r="O1149" s="13" t="s">
        <v>28</v>
      </c>
      <c r="P1149" s="15">
        <v>0.6</v>
      </c>
      <c r="Q1149" s="84" t="s">
        <v>3104</v>
      </c>
      <c r="R1149" s="84" t="s">
        <v>373</v>
      </c>
      <c r="S1149" s="84" t="str">
        <f>IF(T1149="", "", IFERROR(VLOOKUP(T1149, colorList!A:B,2,FALSE),""))</f>
        <v>éjkék</v>
      </c>
      <c r="T1149" s="84" t="str">
        <f t="shared" si="59"/>
        <v>nachtblau</v>
      </c>
    </row>
    <row r="1150" spans="1:20" ht="60" customHeight="1" x14ac:dyDescent="0.25">
      <c r="A1150" s="3" t="s">
        <v>3115</v>
      </c>
      <c r="B1150" s="4" t="str">
        <f t="shared" si="58"/>
        <v>140</v>
      </c>
      <c r="C1150" s="4" t="str">
        <f t="shared" si="57"/>
        <v>140</v>
      </c>
      <c r="D1150" s="84">
        <v>140</v>
      </c>
      <c r="E1150" s="3" t="s">
        <v>3101</v>
      </c>
      <c r="F1150" s="3" t="s">
        <v>3116</v>
      </c>
      <c r="G1150" s="13" t="s">
        <v>270</v>
      </c>
      <c r="H1150" s="14" t="s">
        <v>271</v>
      </c>
      <c r="I1150" s="13" t="s">
        <v>2735</v>
      </c>
      <c r="J1150" s="15" t="s">
        <v>2931</v>
      </c>
      <c r="K1150" s="13"/>
      <c r="L1150" s="7" t="s">
        <v>3103</v>
      </c>
      <c r="M1150" s="14">
        <v>4057962218086</v>
      </c>
      <c r="N1150" s="13">
        <v>49.95</v>
      </c>
      <c r="O1150" s="13" t="s">
        <v>28</v>
      </c>
      <c r="P1150" s="13">
        <v>0.6</v>
      </c>
      <c r="Q1150" s="84" t="s">
        <v>3104</v>
      </c>
      <c r="R1150" s="84" t="s">
        <v>373</v>
      </c>
      <c r="S1150" s="84" t="str">
        <f>IF(T1150="", "", IFERROR(VLOOKUP(T1150, colorList!A:B,2,FALSE),""))</f>
        <v>éjkék</v>
      </c>
      <c r="T1150" s="84" t="str">
        <f t="shared" si="59"/>
        <v>nachtblau</v>
      </c>
    </row>
    <row r="1151" spans="1:20" ht="60" customHeight="1" x14ac:dyDescent="0.25">
      <c r="A1151" s="3" t="s">
        <v>3117</v>
      </c>
      <c r="B1151" s="4" t="str">
        <f t="shared" si="58"/>
        <v>140</v>
      </c>
      <c r="C1151" s="4" t="str">
        <f t="shared" si="57"/>
        <v>140</v>
      </c>
      <c r="D1151" s="84">
        <v>140</v>
      </c>
      <c r="E1151" s="3" t="s">
        <v>3118</v>
      </c>
      <c r="F1151" s="3" t="s">
        <v>3119</v>
      </c>
      <c r="G1151" s="13" t="s">
        <v>270</v>
      </c>
      <c r="H1151" s="14" t="s">
        <v>271</v>
      </c>
      <c r="I1151" s="13" t="s">
        <v>2735</v>
      </c>
      <c r="J1151" s="13" t="s">
        <v>2931</v>
      </c>
      <c r="K1151" s="13"/>
      <c r="L1151" s="2" t="s">
        <v>3120</v>
      </c>
      <c r="M1151" s="14">
        <v>4057962229280</v>
      </c>
      <c r="N1151" s="13">
        <v>59.95</v>
      </c>
      <c r="O1151" s="13" t="s">
        <v>28</v>
      </c>
      <c r="P1151" s="13">
        <v>0.79800000000000004</v>
      </c>
      <c r="Q1151" s="84" t="s">
        <v>3121</v>
      </c>
      <c r="R1151" s="84" t="s">
        <v>3122</v>
      </c>
      <c r="S1151" s="84" t="str">
        <f>IF(T1151="", "", IFERROR(VLOOKUP(T1151, colorList!A:B,2,FALSE),""))</f>
        <v>fekete/rózsaszín</v>
      </c>
      <c r="T1151" s="84" t="str">
        <f t="shared" si="59"/>
        <v>schwarz/flamingo</v>
      </c>
    </row>
    <row r="1152" spans="1:20" ht="60" customHeight="1" x14ac:dyDescent="0.25">
      <c r="A1152" s="4" t="s">
        <v>3123</v>
      </c>
      <c r="B1152" s="4" t="str">
        <f t="shared" si="58"/>
        <v>152</v>
      </c>
      <c r="C1152" s="4" t="str">
        <f t="shared" si="57"/>
        <v>152</v>
      </c>
      <c r="D1152" s="84">
        <v>152</v>
      </c>
      <c r="E1152" s="3" t="s">
        <v>3118</v>
      </c>
      <c r="F1152" s="4" t="s">
        <v>3124</v>
      </c>
      <c r="G1152" s="15" t="s">
        <v>270</v>
      </c>
      <c r="H1152" s="16" t="s">
        <v>271</v>
      </c>
      <c r="I1152" s="13" t="s">
        <v>2735</v>
      </c>
      <c r="J1152" s="13" t="s">
        <v>2931</v>
      </c>
      <c r="K1152" s="15"/>
      <c r="L1152" s="1" t="s">
        <v>3120</v>
      </c>
      <c r="M1152" s="16">
        <v>4057962229297</v>
      </c>
      <c r="N1152" s="15">
        <v>59.95</v>
      </c>
      <c r="O1152" s="13" t="s">
        <v>28</v>
      </c>
      <c r="P1152" s="15">
        <v>0.79800000000000004</v>
      </c>
      <c r="Q1152" s="84" t="s">
        <v>3121</v>
      </c>
      <c r="R1152" s="84" t="s">
        <v>3122</v>
      </c>
      <c r="S1152" s="84" t="str">
        <f>IF(T1152="", "", IFERROR(VLOOKUP(T1152, colorList!A:B,2,FALSE),""))</f>
        <v>fekete/rózsaszín</v>
      </c>
      <c r="T1152" s="84" t="str">
        <f t="shared" si="59"/>
        <v>schwarz/flamingo</v>
      </c>
    </row>
    <row r="1153" spans="1:20" ht="60" customHeight="1" x14ac:dyDescent="0.25">
      <c r="A1153" s="3" t="s">
        <v>3125</v>
      </c>
      <c r="B1153" s="4" t="str">
        <f t="shared" si="58"/>
        <v>164</v>
      </c>
      <c r="C1153" s="4" t="str">
        <f t="shared" si="57"/>
        <v>164</v>
      </c>
      <c r="D1153" s="84">
        <v>164</v>
      </c>
      <c r="E1153" s="3" t="s">
        <v>3118</v>
      </c>
      <c r="F1153" s="3" t="s">
        <v>3126</v>
      </c>
      <c r="G1153" s="13" t="s">
        <v>270</v>
      </c>
      <c r="H1153" s="14" t="s">
        <v>271</v>
      </c>
      <c r="I1153" s="13" t="s">
        <v>2735</v>
      </c>
      <c r="J1153" s="13" t="s">
        <v>2931</v>
      </c>
      <c r="K1153" s="13"/>
      <c r="L1153" s="2" t="s">
        <v>3120</v>
      </c>
      <c r="M1153" s="14">
        <v>4057962229303</v>
      </c>
      <c r="N1153" s="13">
        <v>59.95</v>
      </c>
      <c r="O1153" s="13" t="s">
        <v>28</v>
      </c>
      <c r="P1153" s="13">
        <v>0.79800000000000004</v>
      </c>
      <c r="Q1153" s="84" t="s">
        <v>3121</v>
      </c>
      <c r="R1153" s="84" t="s">
        <v>3122</v>
      </c>
      <c r="S1153" s="84" t="str">
        <f>IF(T1153="", "", IFERROR(VLOOKUP(T1153, colorList!A:B,2,FALSE),""))</f>
        <v>fekete/rózsaszín</v>
      </c>
      <c r="T1153" s="84" t="str">
        <f t="shared" si="59"/>
        <v>schwarz/flamingo</v>
      </c>
    </row>
    <row r="1154" spans="1:20" ht="60" customHeight="1" x14ac:dyDescent="0.25">
      <c r="A1154" s="4" t="s">
        <v>3127</v>
      </c>
      <c r="B1154" s="4" t="str">
        <f t="shared" si="58"/>
        <v>176</v>
      </c>
      <c r="C1154" s="4" t="str">
        <f t="shared" ref="C1154:C1217" si="60">IF(ISBLANK(D1154),"",TRIM(D1154))</f>
        <v>176</v>
      </c>
      <c r="D1154" s="84">
        <v>176</v>
      </c>
      <c r="E1154" s="3" t="s">
        <v>3118</v>
      </c>
      <c r="F1154" s="4" t="s">
        <v>3128</v>
      </c>
      <c r="G1154" s="15" t="s">
        <v>270</v>
      </c>
      <c r="H1154" s="16" t="s">
        <v>271</v>
      </c>
      <c r="I1154" s="13" t="s">
        <v>2735</v>
      </c>
      <c r="J1154" s="13" t="s">
        <v>2931</v>
      </c>
      <c r="K1154" s="15"/>
      <c r="L1154" s="1" t="s">
        <v>3120</v>
      </c>
      <c r="M1154" s="16">
        <v>4057962229310</v>
      </c>
      <c r="N1154" s="15">
        <v>59.95</v>
      </c>
      <c r="O1154" s="13" t="s">
        <v>28</v>
      </c>
      <c r="P1154" s="15">
        <v>0.79800000000000004</v>
      </c>
      <c r="Q1154" s="84" t="s">
        <v>3121</v>
      </c>
      <c r="R1154" s="84" t="s">
        <v>3122</v>
      </c>
      <c r="S1154" s="84" t="str">
        <f>IF(T1154="", "", IFERROR(VLOOKUP(T1154, colorList!A:B,2,FALSE),""))</f>
        <v>fekete/rózsaszín</v>
      </c>
      <c r="T1154" s="84" t="str">
        <f t="shared" si="59"/>
        <v>schwarz/flamingo</v>
      </c>
    </row>
    <row r="1155" spans="1:20" ht="60" customHeight="1" x14ac:dyDescent="0.25">
      <c r="A1155" s="3" t="s">
        <v>3129</v>
      </c>
      <c r="B1155" s="4" t="str">
        <f t="shared" si="58"/>
        <v>140</v>
      </c>
      <c r="C1155" s="4" t="str">
        <f t="shared" si="60"/>
        <v>140</v>
      </c>
      <c r="D1155" s="84">
        <v>140</v>
      </c>
      <c r="E1155" s="3" t="s">
        <v>3118</v>
      </c>
      <c r="F1155" s="3" t="s">
        <v>3130</v>
      </c>
      <c r="G1155" s="13" t="s">
        <v>270</v>
      </c>
      <c r="H1155" s="14" t="s">
        <v>271</v>
      </c>
      <c r="I1155" s="13" t="s">
        <v>2735</v>
      </c>
      <c r="J1155" s="13" t="s">
        <v>2931</v>
      </c>
      <c r="K1155" s="13"/>
      <c r="L1155" s="2" t="s">
        <v>3120</v>
      </c>
      <c r="M1155" s="14">
        <v>4057962229327</v>
      </c>
      <c r="N1155" s="13">
        <v>59.95</v>
      </c>
      <c r="O1155" s="13" t="s">
        <v>28</v>
      </c>
      <c r="P1155" s="13">
        <v>0.79800000000000004</v>
      </c>
      <c r="Q1155" s="84" t="s">
        <v>3121</v>
      </c>
      <c r="R1155" s="84" t="s">
        <v>3131</v>
      </c>
      <c r="S1155" s="84" t="str">
        <f>IF(T1155="", "", IFERROR(VLOOKUP(T1155, colorList!A:B,2,FALSE),""))</f>
        <v>mélykék/alpesi kék</v>
      </c>
      <c r="T1155" s="84" t="str">
        <f t="shared" si="59"/>
        <v>tiefblau/alpenblau</v>
      </c>
    </row>
    <row r="1156" spans="1:20" ht="60" customHeight="1" x14ac:dyDescent="0.25">
      <c r="A1156" s="4" t="s">
        <v>3132</v>
      </c>
      <c r="B1156" s="4" t="str">
        <f t="shared" si="58"/>
        <v>152</v>
      </c>
      <c r="C1156" s="4" t="str">
        <f t="shared" si="60"/>
        <v>152</v>
      </c>
      <c r="D1156" s="84">
        <v>152</v>
      </c>
      <c r="E1156" s="3" t="s">
        <v>3118</v>
      </c>
      <c r="F1156" s="4" t="s">
        <v>3133</v>
      </c>
      <c r="G1156" s="15" t="s">
        <v>270</v>
      </c>
      <c r="H1156" s="16" t="s">
        <v>271</v>
      </c>
      <c r="I1156" s="13" t="s">
        <v>2735</v>
      </c>
      <c r="J1156" s="13" t="s">
        <v>2931</v>
      </c>
      <c r="K1156" s="15"/>
      <c r="L1156" s="1" t="s">
        <v>3120</v>
      </c>
      <c r="M1156" s="16">
        <v>4057962229334</v>
      </c>
      <c r="N1156" s="15">
        <v>59.95</v>
      </c>
      <c r="O1156" s="13" t="s">
        <v>28</v>
      </c>
      <c r="P1156" s="15">
        <v>0.79800000000000004</v>
      </c>
      <c r="Q1156" s="84" t="s">
        <v>3121</v>
      </c>
      <c r="R1156" s="84" t="s">
        <v>3131</v>
      </c>
      <c r="S1156" s="84" t="str">
        <f>IF(T1156="", "", IFERROR(VLOOKUP(T1156, colorList!A:B,2,FALSE),""))</f>
        <v>mélykék/alpesi kék</v>
      </c>
      <c r="T1156" s="84" t="str">
        <f t="shared" si="59"/>
        <v>tiefblau/alpenblau</v>
      </c>
    </row>
    <row r="1157" spans="1:20" ht="60" customHeight="1" x14ac:dyDescent="0.25">
      <c r="A1157" s="3" t="s">
        <v>3134</v>
      </c>
      <c r="B1157" s="4" t="str">
        <f t="shared" si="58"/>
        <v>164</v>
      </c>
      <c r="C1157" s="4" t="str">
        <f t="shared" si="60"/>
        <v>164</v>
      </c>
      <c r="D1157" s="84">
        <v>164</v>
      </c>
      <c r="E1157" s="3" t="s">
        <v>3118</v>
      </c>
      <c r="F1157" s="3" t="s">
        <v>3135</v>
      </c>
      <c r="G1157" s="13" t="s">
        <v>270</v>
      </c>
      <c r="H1157" s="14" t="s">
        <v>271</v>
      </c>
      <c r="I1157" s="13" t="s">
        <v>2735</v>
      </c>
      <c r="J1157" s="13" t="s">
        <v>2931</v>
      </c>
      <c r="K1157" s="13"/>
      <c r="L1157" s="2" t="s">
        <v>3120</v>
      </c>
      <c r="M1157" s="14">
        <v>4057962229341</v>
      </c>
      <c r="N1157" s="13">
        <v>59.95</v>
      </c>
      <c r="O1157" s="13" t="s">
        <v>28</v>
      </c>
      <c r="P1157" s="13">
        <v>0.79800000000000004</v>
      </c>
      <c r="Q1157" s="84" t="s">
        <v>3121</v>
      </c>
      <c r="R1157" s="84" t="s">
        <v>3131</v>
      </c>
      <c r="S1157" s="84" t="str">
        <f>IF(T1157="", "", IFERROR(VLOOKUP(T1157, colorList!A:B,2,FALSE),""))</f>
        <v>mélykék/alpesi kék</v>
      </c>
      <c r="T1157" s="84" t="str">
        <f t="shared" si="59"/>
        <v>tiefblau/alpenblau</v>
      </c>
    </row>
    <row r="1158" spans="1:20" s="75" customFormat="1" ht="60" customHeight="1" x14ac:dyDescent="0.25">
      <c r="A1158" s="4" t="s">
        <v>3136</v>
      </c>
      <c r="B1158" s="4" t="str">
        <f t="shared" si="58"/>
        <v>176</v>
      </c>
      <c r="C1158" s="4" t="str">
        <f t="shared" si="60"/>
        <v>176</v>
      </c>
      <c r="D1158" s="84">
        <v>176</v>
      </c>
      <c r="E1158" s="3" t="s">
        <v>3118</v>
      </c>
      <c r="F1158" s="4" t="s">
        <v>3137</v>
      </c>
      <c r="G1158" s="15" t="s">
        <v>270</v>
      </c>
      <c r="H1158" s="16" t="s">
        <v>271</v>
      </c>
      <c r="I1158" s="13" t="s">
        <v>2735</v>
      </c>
      <c r="J1158" s="13" t="s">
        <v>2931</v>
      </c>
      <c r="K1158" s="15"/>
      <c r="L1158" s="1" t="s">
        <v>3120</v>
      </c>
      <c r="M1158" s="16">
        <v>4057962229358</v>
      </c>
      <c r="N1158" s="15">
        <v>59.95</v>
      </c>
      <c r="O1158" s="13" t="s">
        <v>28</v>
      </c>
      <c r="P1158" s="15">
        <v>0.79800000000000004</v>
      </c>
      <c r="Q1158" s="84" t="s">
        <v>3121</v>
      </c>
      <c r="R1158" s="84" t="s">
        <v>3131</v>
      </c>
      <c r="S1158" s="84" t="str">
        <f>IF(T1158="", "", IFERROR(VLOOKUP(T1158, colorList!A:B,2,FALSE),""))</f>
        <v>mélykék/alpesi kék</v>
      </c>
      <c r="T1158" s="84" t="str">
        <f t="shared" si="59"/>
        <v>tiefblau/alpenblau</v>
      </c>
    </row>
    <row r="1159" spans="1:20" ht="60" customHeight="1" x14ac:dyDescent="0.25">
      <c r="A1159" s="21" t="s">
        <v>3138</v>
      </c>
      <c r="B1159" s="4" t="str">
        <f t="shared" si="58"/>
        <v>27-30</v>
      </c>
      <c r="C1159" s="4" t="str">
        <f t="shared" si="60"/>
        <v>27-30</v>
      </c>
      <c r="D1159" s="84" t="s">
        <v>3139</v>
      </c>
      <c r="E1159" s="21" t="s">
        <v>3140</v>
      </c>
      <c r="F1159" s="21" t="s">
        <v>3141</v>
      </c>
      <c r="G1159" s="20" t="s">
        <v>270</v>
      </c>
      <c r="H1159" s="22" t="s">
        <v>271</v>
      </c>
      <c r="I1159" s="20" t="s">
        <v>2735</v>
      </c>
      <c r="J1159" s="20" t="s">
        <v>3142</v>
      </c>
      <c r="K1159" s="20" t="s">
        <v>3143</v>
      </c>
      <c r="L1159" s="32" t="s">
        <v>3144</v>
      </c>
      <c r="M1159" s="22">
        <v>4057962218710</v>
      </c>
      <c r="N1159" s="20">
        <v>15.95</v>
      </c>
      <c r="O1159" s="13" t="s">
        <v>28</v>
      </c>
      <c r="P1159" s="20">
        <v>0.08</v>
      </c>
      <c r="Q1159" s="84" t="s">
        <v>3145</v>
      </c>
      <c r="R1159" s="84" t="s">
        <v>3146</v>
      </c>
      <c r="S1159" s="84" t="str">
        <f>IF(T1159="", "", IFERROR(VLOOKUP(T1159, colorList!A:B,2,FALSE),""))</f>
        <v>rózsa vörös/menta/éjkék</v>
      </c>
      <c r="T1159" s="84" t="str">
        <f t="shared" si="59"/>
        <v>rosarot/mint/nachtblau</v>
      </c>
    </row>
    <row r="1160" spans="1:20" ht="60" customHeight="1" x14ac:dyDescent="0.25">
      <c r="A1160" s="21" t="s">
        <v>3147</v>
      </c>
      <c r="B1160" s="4" t="str">
        <f t="shared" si="58"/>
        <v>31-34</v>
      </c>
      <c r="C1160" s="4" t="str">
        <f t="shared" si="60"/>
        <v>31-34</v>
      </c>
      <c r="D1160" s="84" t="s">
        <v>3148</v>
      </c>
      <c r="E1160" s="21" t="s">
        <v>3140</v>
      </c>
      <c r="F1160" s="21" t="s">
        <v>3149</v>
      </c>
      <c r="G1160" s="20" t="s">
        <v>270</v>
      </c>
      <c r="H1160" s="22" t="s">
        <v>271</v>
      </c>
      <c r="I1160" s="20" t="s">
        <v>2735</v>
      </c>
      <c r="J1160" s="20" t="s">
        <v>3142</v>
      </c>
      <c r="K1160" s="20" t="s">
        <v>3143</v>
      </c>
      <c r="L1160" s="32" t="s">
        <v>3144</v>
      </c>
      <c r="M1160" s="22">
        <v>4057962218727</v>
      </c>
      <c r="N1160" s="20">
        <v>15.95</v>
      </c>
      <c r="O1160" s="13" t="s">
        <v>28</v>
      </c>
      <c r="P1160" s="20">
        <v>0.08</v>
      </c>
      <c r="Q1160" s="84" t="s">
        <v>3145</v>
      </c>
      <c r="R1160" s="84" t="s">
        <v>3146</v>
      </c>
      <c r="S1160" s="84" t="str">
        <f>IF(T1160="", "", IFERROR(VLOOKUP(T1160, colorList!A:B,2,FALSE),""))</f>
        <v>rózsa vörös/menta/éjkék</v>
      </c>
      <c r="T1160" s="84" t="str">
        <f t="shared" si="59"/>
        <v>rosarot/mint/nachtblau</v>
      </c>
    </row>
    <row r="1161" spans="1:20" ht="60" customHeight="1" x14ac:dyDescent="0.25">
      <c r="A1161" s="21" t="s">
        <v>3150</v>
      </c>
      <c r="B1161" s="4" t="str">
        <f t="shared" si="58"/>
        <v>35-38</v>
      </c>
      <c r="C1161" s="4" t="str">
        <f t="shared" si="60"/>
        <v>35-38</v>
      </c>
      <c r="D1161" s="84" t="s">
        <v>3151</v>
      </c>
      <c r="E1161" s="21" t="s">
        <v>3140</v>
      </c>
      <c r="F1161" s="21" t="s">
        <v>3152</v>
      </c>
      <c r="G1161" s="20" t="s">
        <v>270</v>
      </c>
      <c r="H1161" s="22" t="s">
        <v>271</v>
      </c>
      <c r="I1161" s="20" t="s">
        <v>2735</v>
      </c>
      <c r="J1161" s="20" t="s">
        <v>3142</v>
      </c>
      <c r="K1161" s="20" t="s">
        <v>3143</v>
      </c>
      <c r="L1161" s="32" t="s">
        <v>3144</v>
      </c>
      <c r="M1161" s="22">
        <v>4057962218734</v>
      </c>
      <c r="N1161" s="20">
        <v>15.95</v>
      </c>
      <c r="O1161" s="13" t="s">
        <v>28</v>
      </c>
      <c r="P1161" s="20">
        <v>0.08</v>
      </c>
      <c r="Q1161" s="84" t="s">
        <v>3145</v>
      </c>
      <c r="R1161" s="84" t="s">
        <v>3146</v>
      </c>
      <c r="S1161" s="84" t="str">
        <f>IF(T1161="", "", IFERROR(VLOOKUP(T1161, colorList!A:B,2,FALSE),""))</f>
        <v>rózsa vörös/menta/éjkék</v>
      </c>
      <c r="T1161" s="84" t="str">
        <f t="shared" si="59"/>
        <v>rosarot/mint/nachtblau</v>
      </c>
    </row>
    <row r="1162" spans="1:20" ht="60" customHeight="1" x14ac:dyDescent="0.25">
      <c r="A1162" s="4">
        <v>3254656</v>
      </c>
      <c r="B1162" s="4" t="str">
        <f t="shared" si="58"/>
        <v>one</v>
      </c>
      <c r="C1162" s="4" t="str">
        <f t="shared" si="60"/>
        <v>one</v>
      </c>
      <c r="D1162" s="84" t="s">
        <v>3153</v>
      </c>
      <c r="E1162" s="4" t="s">
        <v>3154</v>
      </c>
      <c r="F1162" s="4" t="s">
        <v>3155</v>
      </c>
      <c r="G1162" s="15" t="s">
        <v>270</v>
      </c>
      <c r="H1162" s="16" t="s">
        <v>271</v>
      </c>
      <c r="I1162" s="15" t="s">
        <v>2735</v>
      </c>
      <c r="J1162" s="15" t="s">
        <v>3142</v>
      </c>
      <c r="K1162" s="15" t="s">
        <v>3142</v>
      </c>
      <c r="L1162" s="1" t="s">
        <v>3156</v>
      </c>
      <c r="M1162" s="16">
        <v>4057962218093</v>
      </c>
      <c r="N1162" s="15">
        <v>19.95</v>
      </c>
      <c r="O1162" s="13" t="s">
        <v>28</v>
      </c>
      <c r="P1162" s="15">
        <v>0.1</v>
      </c>
      <c r="Q1162" s="84" t="s">
        <v>3157</v>
      </c>
      <c r="R1162" s="84" t="s">
        <v>373</v>
      </c>
      <c r="S1162" s="84" t="str">
        <f>IF(T1162="", "", IFERROR(VLOOKUP(T1162, colorList!A:B,2,FALSE),""))</f>
        <v>éjkék</v>
      </c>
      <c r="T1162" s="84" t="str">
        <f t="shared" si="59"/>
        <v>nachtblau</v>
      </c>
    </row>
    <row r="1163" spans="1:20" ht="60" customHeight="1" x14ac:dyDescent="0.25">
      <c r="A1163" s="41">
        <v>39035000</v>
      </c>
      <c r="B1163" s="4" t="str">
        <f t="shared" si="58"/>
        <v>1 kg</v>
      </c>
      <c r="C1163" s="4" t="str">
        <f t="shared" si="60"/>
        <v>1 kg</v>
      </c>
      <c r="D1163" s="84" t="s">
        <v>3158</v>
      </c>
      <c r="E1163" s="41" t="s">
        <v>3159</v>
      </c>
      <c r="F1163" s="41" t="s">
        <v>3160</v>
      </c>
      <c r="G1163" s="42" t="s">
        <v>45</v>
      </c>
      <c r="H1163" s="43" t="s">
        <v>24</v>
      </c>
      <c r="I1163" s="42" t="s">
        <v>3161</v>
      </c>
      <c r="J1163" s="42" t="s">
        <v>3162</v>
      </c>
      <c r="K1163" s="42"/>
      <c r="L1163" s="44" t="s">
        <v>3163</v>
      </c>
      <c r="M1163" s="43">
        <v>4043969117088</v>
      </c>
      <c r="N1163" s="42">
        <v>25.95</v>
      </c>
      <c r="O1163" s="13" t="s">
        <v>28</v>
      </c>
      <c r="P1163" s="42">
        <v>1.0049999999999999</v>
      </c>
      <c r="Q1163" s="84" t="s">
        <v>3164</v>
      </c>
      <c r="R1163" s="84"/>
      <c r="S1163" s="84" t="str">
        <f>IF(T1163="", "", IFERROR(VLOOKUP(T1163, colorList!A:B,2,FALSE),""))</f>
        <v/>
      </c>
      <c r="T1163" s="84" t="str">
        <f t="shared" si="59"/>
        <v/>
      </c>
    </row>
    <row r="1164" spans="1:20" ht="60" customHeight="1" x14ac:dyDescent="0.25">
      <c r="A1164" s="4">
        <v>39036000</v>
      </c>
      <c r="B1164" s="4" t="str">
        <f t="shared" si="58"/>
        <v>1 l</v>
      </c>
      <c r="C1164" s="4" t="str">
        <f t="shared" si="60"/>
        <v>1 l</v>
      </c>
      <c r="D1164" s="84" t="s">
        <v>3165</v>
      </c>
      <c r="E1164" s="4" t="s">
        <v>3166</v>
      </c>
      <c r="F1164" s="4" t="s">
        <v>3167</v>
      </c>
      <c r="G1164" s="15" t="s">
        <v>45</v>
      </c>
      <c r="H1164" s="16" t="s">
        <v>24</v>
      </c>
      <c r="I1164" s="15" t="s">
        <v>3161</v>
      </c>
      <c r="J1164" s="15" t="s">
        <v>3162</v>
      </c>
      <c r="K1164" s="15"/>
      <c r="L1164" s="1" t="s">
        <v>6362</v>
      </c>
      <c r="M1164" s="16">
        <v>4043969117101</v>
      </c>
      <c r="N1164" s="15">
        <v>26.95</v>
      </c>
      <c r="O1164" s="13" t="s">
        <v>28</v>
      </c>
      <c r="P1164" s="15">
        <v>1.0049999999999999</v>
      </c>
      <c r="Q1164" s="84" t="s">
        <v>3168</v>
      </c>
      <c r="R1164" s="84"/>
      <c r="S1164" s="84" t="str">
        <f>IF(T1164="", "", IFERROR(VLOOKUP(T1164, colorList!A:B,2,FALSE),""))</f>
        <v/>
      </c>
      <c r="T1164" s="84" t="str">
        <f t="shared" si="59"/>
        <v/>
      </c>
    </row>
    <row r="1165" spans="1:20" ht="60" customHeight="1" x14ac:dyDescent="0.25">
      <c r="A1165" s="4">
        <v>3905240</v>
      </c>
      <c r="B1165" s="4" t="str">
        <f t="shared" si="58"/>
        <v>1 kg</v>
      </c>
      <c r="C1165" s="4" t="str">
        <f t="shared" si="60"/>
        <v>1 kg</v>
      </c>
      <c r="D1165" s="84" t="s">
        <v>3169</v>
      </c>
      <c r="E1165" s="4" t="s">
        <v>3170</v>
      </c>
      <c r="F1165" s="4" t="s">
        <v>3171</v>
      </c>
      <c r="G1165" s="15" t="s">
        <v>89</v>
      </c>
      <c r="H1165" s="16" t="s">
        <v>24</v>
      </c>
      <c r="I1165" s="15" t="s">
        <v>3161</v>
      </c>
      <c r="J1165" s="15" t="s">
        <v>3162</v>
      </c>
      <c r="K1165" s="15"/>
      <c r="L1165" s="1" t="s">
        <v>3172</v>
      </c>
      <c r="M1165" s="16">
        <v>4005611010031</v>
      </c>
      <c r="N1165" s="15">
        <v>5.95</v>
      </c>
      <c r="O1165" s="13" t="s">
        <v>28</v>
      </c>
      <c r="P1165" s="15">
        <v>1</v>
      </c>
      <c r="Q1165" s="84" t="s">
        <v>3171</v>
      </c>
      <c r="R1165" s="84"/>
      <c r="S1165" s="84" t="str">
        <f>IF(T1165="", "", IFERROR(VLOOKUP(T1165, colorList!A:B,2,FALSE),""))</f>
        <v/>
      </c>
      <c r="T1165" s="84" t="str">
        <f t="shared" si="59"/>
        <v/>
      </c>
    </row>
    <row r="1166" spans="1:20" ht="60" customHeight="1" x14ac:dyDescent="0.25">
      <c r="A1166" s="3">
        <v>3911300</v>
      </c>
      <c r="B1166" s="4" t="str">
        <f t="shared" si="58"/>
        <v>1kg</v>
      </c>
      <c r="C1166" s="4" t="str">
        <f t="shared" si="60"/>
        <v>1kg</v>
      </c>
      <c r="D1166" s="84" t="s">
        <v>3173</v>
      </c>
      <c r="E1166" s="3" t="s">
        <v>3174</v>
      </c>
      <c r="F1166" s="3" t="s">
        <v>3175</v>
      </c>
      <c r="G1166" s="13" t="s">
        <v>45</v>
      </c>
      <c r="H1166" s="14" t="s">
        <v>24</v>
      </c>
      <c r="I1166" s="13" t="s">
        <v>3161</v>
      </c>
      <c r="J1166" s="13" t="s">
        <v>3162</v>
      </c>
      <c r="K1166" s="13"/>
      <c r="L1166" s="2" t="s">
        <v>3176</v>
      </c>
      <c r="M1166" s="14">
        <v>4057962202177</v>
      </c>
      <c r="N1166" s="13">
        <v>26.95</v>
      </c>
      <c r="O1166" s="13" t="s">
        <v>28</v>
      </c>
      <c r="P1166" s="13">
        <v>1.0049999999999999</v>
      </c>
      <c r="Q1166" s="84" t="s">
        <v>3177</v>
      </c>
      <c r="R1166" s="84"/>
      <c r="S1166" s="84" t="str">
        <f>IF(T1166="", "", IFERROR(VLOOKUP(T1166, colorList!A:B,2,FALSE),""))</f>
        <v/>
      </c>
      <c r="T1166" s="84" t="str">
        <f t="shared" si="59"/>
        <v/>
      </c>
    </row>
    <row r="1167" spans="1:20" ht="60" customHeight="1" x14ac:dyDescent="0.25">
      <c r="A1167" s="4">
        <v>3911400</v>
      </c>
      <c r="B1167" s="4" t="str">
        <f t="shared" si="58"/>
        <v>1l</v>
      </c>
      <c r="C1167" s="4" t="str">
        <f t="shared" si="60"/>
        <v>1l</v>
      </c>
      <c r="D1167" s="84" t="s">
        <v>3178</v>
      </c>
      <c r="E1167" s="4" t="s">
        <v>3179</v>
      </c>
      <c r="F1167" s="4" t="s">
        <v>3180</v>
      </c>
      <c r="G1167" s="15" t="s">
        <v>45</v>
      </c>
      <c r="H1167" s="16" t="s">
        <v>24</v>
      </c>
      <c r="I1167" s="15" t="s">
        <v>3161</v>
      </c>
      <c r="J1167" s="15" t="s">
        <v>3162</v>
      </c>
      <c r="K1167" s="15"/>
      <c r="L1167" s="1" t="s">
        <v>3181</v>
      </c>
      <c r="M1167" s="16">
        <v>4057962202184</v>
      </c>
      <c r="N1167" s="15">
        <v>19.95</v>
      </c>
      <c r="O1167" s="13" t="s">
        <v>28</v>
      </c>
      <c r="P1167" s="15">
        <v>1</v>
      </c>
      <c r="Q1167" s="84" t="s">
        <v>3182</v>
      </c>
      <c r="R1167" s="84"/>
      <c r="S1167" s="84" t="str">
        <f>IF(T1167="", "", IFERROR(VLOOKUP(T1167, colorList!A:B,2,FALSE),""))</f>
        <v/>
      </c>
      <c r="T1167" s="84" t="str">
        <f t="shared" si="59"/>
        <v/>
      </c>
    </row>
    <row r="1168" spans="1:20" ht="60" customHeight="1" x14ac:dyDescent="0.25">
      <c r="A1168" s="3" t="s">
        <v>3183</v>
      </c>
      <c r="B1168" s="4" t="str">
        <f t="shared" si="58"/>
        <v/>
      </c>
      <c r="C1168" s="4" t="str">
        <f t="shared" si="60"/>
        <v/>
      </c>
      <c r="D1168" s="84"/>
      <c r="E1168" s="3" t="s">
        <v>3184</v>
      </c>
      <c r="F1168" s="3" t="s">
        <v>3185</v>
      </c>
      <c r="G1168" s="13" t="s">
        <v>1944</v>
      </c>
      <c r="H1168" s="14" t="s">
        <v>24</v>
      </c>
      <c r="I1168" s="13" t="s">
        <v>1927</v>
      </c>
      <c r="J1168" s="13" t="s">
        <v>3186</v>
      </c>
      <c r="K1168" s="13"/>
      <c r="L1168" s="2" t="s">
        <v>1967</v>
      </c>
      <c r="M1168" s="14">
        <v>9329097054743</v>
      </c>
      <c r="N1168" s="13">
        <v>54.95</v>
      </c>
      <c r="O1168" s="13" t="s">
        <v>28</v>
      </c>
      <c r="P1168" s="13">
        <v>0.4</v>
      </c>
      <c r="Q1168" s="84" t="s">
        <v>3187</v>
      </c>
      <c r="R1168" s="84" t="s">
        <v>149</v>
      </c>
      <c r="S1168" s="84" t="str">
        <f>IF(T1168="", "", IFERROR(VLOOKUP(T1168, colorList!A:B,2,FALSE),""))</f>
        <v>fekete</v>
      </c>
      <c r="T1168" s="84" t="str">
        <f t="shared" si="59"/>
        <v>schwarz</v>
      </c>
    </row>
    <row r="1169" spans="1:20" ht="60" customHeight="1" x14ac:dyDescent="0.25">
      <c r="A1169" s="3" t="s">
        <v>3188</v>
      </c>
      <c r="B1169" s="4" t="str">
        <f t="shared" si="58"/>
        <v>120 cm</v>
      </c>
      <c r="C1169" s="4" t="str">
        <f t="shared" si="60"/>
        <v>120 cm</v>
      </c>
      <c r="D1169" s="84" t="s">
        <v>3189</v>
      </c>
      <c r="E1169" s="3" t="s">
        <v>3190</v>
      </c>
      <c r="F1169" s="3" t="s">
        <v>3191</v>
      </c>
      <c r="G1169" s="13" t="s">
        <v>45</v>
      </c>
      <c r="H1169" s="14" t="s">
        <v>24</v>
      </c>
      <c r="I1169" s="13" t="s">
        <v>3192</v>
      </c>
      <c r="J1169" s="13" t="s">
        <v>3193</v>
      </c>
      <c r="K1169" s="13" t="s">
        <v>3194</v>
      </c>
      <c r="L1169" s="5" t="s">
        <v>3195</v>
      </c>
      <c r="M1169" s="14">
        <v>4043969004036</v>
      </c>
      <c r="N1169" s="13">
        <v>119.95</v>
      </c>
      <c r="O1169" s="13" t="s">
        <v>28</v>
      </c>
      <c r="P1169" s="13">
        <v>1.4</v>
      </c>
      <c r="Q1169" s="84" t="s">
        <v>3196</v>
      </c>
      <c r="R1169" s="84" t="s">
        <v>149</v>
      </c>
      <c r="S1169" s="84" t="str">
        <f>IF(T1169="", "", IFERROR(VLOOKUP(T1169, colorList!A:B,2,FALSE),""))</f>
        <v>fekete</v>
      </c>
      <c r="T1169" s="84" t="str">
        <f t="shared" si="59"/>
        <v>schwarz</v>
      </c>
    </row>
    <row r="1170" spans="1:20" ht="60" customHeight="1" x14ac:dyDescent="0.25">
      <c r="A1170" s="4" t="s">
        <v>3197</v>
      </c>
      <c r="B1170" s="4" t="str">
        <f t="shared" si="58"/>
        <v>125 cm</v>
      </c>
      <c r="C1170" s="4" t="str">
        <f t="shared" si="60"/>
        <v>125 cm</v>
      </c>
      <c r="D1170" s="84" t="s">
        <v>151</v>
      </c>
      <c r="E1170" s="4" t="s">
        <v>3190</v>
      </c>
      <c r="F1170" s="4" t="s">
        <v>3198</v>
      </c>
      <c r="G1170" s="15" t="s">
        <v>45</v>
      </c>
      <c r="H1170" s="16" t="s">
        <v>24</v>
      </c>
      <c r="I1170" s="15" t="s">
        <v>3192</v>
      </c>
      <c r="J1170" s="15" t="s">
        <v>3193</v>
      </c>
      <c r="K1170" s="15" t="s">
        <v>3194</v>
      </c>
      <c r="L1170" s="6" t="s">
        <v>3195</v>
      </c>
      <c r="M1170" s="16">
        <v>4043969004043</v>
      </c>
      <c r="N1170" s="15">
        <v>119.95</v>
      </c>
      <c r="O1170" s="13" t="s">
        <v>28</v>
      </c>
      <c r="P1170" s="15">
        <v>1.4</v>
      </c>
      <c r="Q1170" s="84" t="s">
        <v>3196</v>
      </c>
      <c r="R1170" s="84" t="s">
        <v>149</v>
      </c>
      <c r="S1170" s="84" t="str">
        <f>IF(T1170="", "", IFERROR(VLOOKUP(T1170, colorList!A:B,2,FALSE),""))</f>
        <v>fekete</v>
      </c>
      <c r="T1170" s="84" t="str">
        <f t="shared" si="59"/>
        <v>schwarz</v>
      </c>
    </row>
    <row r="1171" spans="1:20" ht="60" customHeight="1" x14ac:dyDescent="0.25">
      <c r="A1171" s="3" t="s">
        <v>3199</v>
      </c>
      <c r="B1171" s="4" t="str">
        <f t="shared" si="58"/>
        <v>130 cm</v>
      </c>
      <c r="C1171" s="4" t="str">
        <f t="shared" si="60"/>
        <v>130 cm</v>
      </c>
      <c r="D1171" s="84" t="s">
        <v>3200</v>
      </c>
      <c r="E1171" s="3" t="s">
        <v>3190</v>
      </c>
      <c r="F1171" s="3" t="s">
        <v>3201</v>
      </c>
      <c r="G1171" s="13" t="s">
        <v>45</v>
      </c>
      <c r="H1171" s="14" t="s">
        <v>24</v>
      </c>
      <c r="I1171" s="13" t="s">
        <v>3192</v>
      </c>
      <c r="J1171" s="13" t="s">
        <v>3193</v>
      </c>
      <c r="K1171" s="13" t="s">
        <v>3194</v>
      </c>
      <c r="L1171" s="5" t="s">
        <v>3195</v>
      </c>
      <c r="M1171" s="14">
        <v>4043969004050</v>
      </c>
      <c r="N1171" s="13">
        <v>119.95</v>
      </c>
      <c r="O1171" s="13" t="s">
        <v>28</v>
      </c>
      <c r="P1171" s="13">
        <v>1.4</v>
      </c>
      <c r="Q1171" s="84" t="s">
        <v>3196</v>
      </c>
      <c r="R1171" s="84" t="s">
        <v>149</v>
      </c>
      <c r="S1171" s="84" t="str">
        <f>IF(T1171="", "", IFERROR(VLOOKUP(T1171, colorList!A:B,2,FALSE),""))</f>
        <v>fekete</v>
      </c>
      <c r="T1171" s="84" t="str">
        <f t="shared" si="59"/>
        <v>schwarz</v>
      </c>
    </row>
    <row r="1172" spans="1:20" ht="60" customHeight="1" x14ac:dyDescent="0.25">
      <c r="A1172" s="4" t="s">
        <v>3202</v>
      </c>
      <c r="B1172" s="4" t="str">
        <f t="shared" si="58"/>
        <v>135 cm</v>
      </c>
      <c r="C1172" s="4" t="str">
        <f t="shared" si="60"/>
        <v>135 cm</v>
      </c>
      <c r="D1172" s="84" t="s">
        <v>154</v>
      </c>
      <c r="E1172" s="4" t="s">
        <v>3190</v>
      </c>
      <c r="F1172" s="4" t="s">
        <v>3203</v>
      </c>
      <c r="G1172" s="15" t="s">
        <v>45</v>
      </c>
      <c r="H1172" s="16" t="s">
        <v>24</v>
      </c>
      <c r="I1172" s="15" t="s">
        <v>3192</v>
      </c>
      <c r="J1172" s="15" t="s">
        <v>3193</v>
      </c>
      <c r="K1172" s="15" t="s">
        <v>3194</v>
      </c>
      <c r="L1172" s="6" t="s">
        <v>3195</v>
      </c>
      <c r="M1172" s="16">
        <v>4043969004067</v>
      </c>
      <c r="N1172" s="15">
        <v>119.95</v>
      </c>
      <c r="O1172" s="13" t="s">
        <v>28</v>
      </c>
      <c r="P1172" s="15">
        <v>1.4</v>
      </c>
      <c r="Q1172" s="84" t="s">
        <v>3196</v>
      </c>
      <c r="R1172" s="84" t="s">
        <v>149</v>
      </c>
      <c r="S1172" s="84" t="str">
        <f>IF(T1172="", "", IFERROR(VLOOKUP(T1172, colorList!A:B,2,FALSE),""))</f>
        <v>fekete</v>
      </c>
      <c r="T1172" s="84" t="str">
        <f t="shared" si="59"/>
        <v>schwarz</v>
      </c>
    </row>
    <row r="1173" spans="1:20" ht="60" customHeight="1" x14ac:dyDescent="0.25">
      <c r="A1173" s="3" t="s">
        <v>3204</v>
      </c>
      <c r="B1173" s="4" t="str">
        <f t="shared" si="58"/>
        <v>140 cm</v>
      </c>
      <c r="C1173" s="4" t="str">
        <f t="shared" si="60"/>
        <v>140 cm</v>
      </c>
      <c r="D1173" s="84" t="s">
        <v>3205</v>
      </c>
      <c r="E1173" s="3" t="s">
        <v>3190</v>
      </c>
      <c r="F1173" s="3" t="s">
        <v>3206</v>
      </c>
      <c r="G1173" s="13" t="s">
        <v>45</v>
      </c>
      <c r="H1173" s="14" t="s">
        <v>24</v>
      </c>
      <c r="I1173" s="13" t="s">
        <v>3192</v>
      </c>
      <c r="J1173" s="13" t="s">
        <v>3193</v>
      </c>
      <c r="K1173" s="13" t="s">
        <v>3194</v>
      </c>
      <c r="L1173" s="5" t="s">
        <v>3195</v>
      </c>
      <c r="M1173" s="14">
        <v>4043969004074</v>
      </c>
      <c r="N1173" s="13">
        <v>119.95</v>
      </c>
      <c r="O1173" s="13" t="s">
        <v>28</v>
      </c>
      <c r="P1173" s="13">
        <v>1.4</v>
      </c>
      <c r="Q1173" s="84" t="s">
        <v>3196</v>
      </c>
      <c r="R1173" s="84" t="s">
        <v>149</v>
      </c>
      <c r="S1173" s="84" t="str">
        <f>IF(T1173="", "", IFERROR(VLOOKUP(T1173, colorList!A:B,2,FALSE),""))</f>
        <v>fekete</v>
      </c>
      <c r="T1173" s="84" t="str">
        <f t="shared" si="59"/>
        <v>schwarz</v>
      </c>
    </row>
    <row r="1174" spans="1:20" ht="60" customHeight="1" x14ac:dyDescent="0.25">
      <c r="A1174" s="4" t="s">
        <v>3207</v>
      </c>
      <c r="B1174" s="4" t="str">
        <f t="shared" si="58"/>
        <v>120 cm</v>
      </c>
      <c r="C1174" s="4" t="str">
        <f t="shared" si="60"/>
        <v>120 cm</v>
      </c>
      <c r="D1174" s="84" t="s">
        <v>3189</v>
      </c>
      <c r="E1174" s="4" t="s">
        <v>3190</v>
      </c>
      <c r="F1174" s="4" t="s">
        <v>3208</v>
      </c>
      <c r="G1174" s="15" t="s">
        <v>45</v>
      </c>
      <c r="H1174" s="16" t="s">
        <v>24</v>
      </c>
      <c r="I1174" s="15" t="s">
        <v>3192</v>
      </c>
      <c r="J1174" s="15" t="s">
        <v>3193</v>
      </c>
      <c r="K1174" s="15" t="s">
        <v>3194</v>
      </c>
      <c r="L1174" s="6" t="s">
        <v>3195</v>
      </c>
      <c r="M1174" s="16">
        <v>4057962078512</v>
      </c>
      <c r="N1174" s="15">
        <v>119.95</v>
      </c>
      <c r="O1174" s="13" t="s">
        <v>28</v>
      </c>
      <c r="P1174" s="15">
        <v>1.4</v>
      </c>
      <c r="Q1174" s="84" t="s">
        <v>3196</v>
      </c>
      <c r="R1174" s="84" t="s">
        <v>496</v>
      </c>
      <c r="S1174" s="84" t="str">
        <f>IF(T1174="", "", IFERROR(VLOOKUP(T1174, colorList!A:B,2,FALSE),""))</f>
        <v>barna</v>
      </c>
      <c r="T1174" s="84" t="str">
        <f t="shared" si="59"/>
        <v>braun</v>
      </c>
    </row>
    <row r="1175" spans="1:20" ht="60" customHeight="1" x14ac:dyDescent="0.25">
      <c r="A1175" s="3" t="s">
        <v>3209</v>
      </c>
      <c r="B1175" s="4" t="str">
        <f t="shared" si="58"/>
        <v>125 cm</v>
      </c>
      <c r="C1175" s="4" t="str">
        <f t="shared" si="60"/>
        <v>125 cm</v>
      </c>
      <c r="D1175" s="84" t="s">
        <v>151</v>
      </c>
      <c r="E1175" s="3" t="s">
        <v>3190</v>
      </c>
      <c r="F1175" s="3" t="s">
        <v>3210</v>
      </c>
      <c r="G1175" s="13" t="s">
        <v>45</v>
      </c>
      <c r="H1175" s="14" t="s">
        <v>24</v>
      </c>
      <c r="I1175" s="13" t="s">
        <v>3192</v>
      </c>
      <c r="J1175" s="13" t="s">
        <v>3193</v>
      </c>
      <c r="K1175" s="13" t="s">
        <v>3194</v>
      </c>
      <c r="L1175" s="5" t="s">
        <v>3195</v>
      </c>
      <c r="M1175" s="14">
        <v>4057962078529</v>
      </c>
      <c r="N1175" s="13">
        <v>119.95</v>
      </c>
      <c r="O1175" s="13" t="s">
        <v>28</v>
      </c>
      <c r="P1175" s="13">
        <v>1.4</v>
      </c>
      <c r="Q1175" s="84" t="s">
        <v>3196</v>
      </c>
      <c r="R1175" s="84" t="s">
        <v>496</v>
      </c>
      <c r="S1175" s="84" t="str">
        <f>IF(T1175="", "", IFERROR(VLOOKUP(T1175, colorList!A:B,2,FALSE),""))</f>
        <v>barna</v>
      </c>
      <c r="T1175" s="84" t="str">
        <f t="shared" si="59"/>
        <v>braun</v>
      </c>
    </row>
    <row r="1176" spans="1:20" ht="60" customHeight="1" x14ac:dyDescent="0.25">
      <c r="A1176" s="4" t="s">
        <v>3211</v>
      </c>
      <c r="B1176" s="4" t="str">
        <f t="shared" si="58"/>
        <v>130 cm</v>
      </c>
      <c r="C1176" s="4" t="str">
        <f t="shared" si="60"/>
        <v>130 cm</v>
      </c>
      <c r="D1176" s="84" t="s">
        <v>3200</v>
      </c>
      <c r="E1176" s="4" t="s">
        <v>3190</v>
      </c>
      <c r="F1176" s="4" t="s">
        <v>3212</v>
      </c>
      <c r="G1176" s="15" t="s">
        <v>45</v>
      </c>
      <c r="H1176" s="16" t="s">
        <v>24</v>
      </c>
      <c r="I1176" s="15" t="s">
        <v>3192</v>
      </c>
      <c r="J1176" s="15" t="s">
        <v>3193</v>
      </c>
      <c r="K1176" s="15" t="s">
        <v>3194</v>
      </c>
      <c r="L1176" s="6" t="s">
        <v>3195</v>
      </c>
      <c r="M1176" s="16">
        <v>4057962078536</v>
      </c>
      <c r="N1176" s="15">
        <v>119.95</v>
      </c>
      <c r="O1176" s="13" t="s">
        <v>28</v>
      </c>
      <c r="P1176" s="15">
        <v>1.4</v>
      </c>
      <c r="Q1176" s="84" t="s">
        <v>3196</v>
      </c>
      <c r="R1176" s="84" t="s">
        <v>496</v>
      </c>
      <c r="S1176" s="84" t="str">
        <f>IF(T1176="", "", IFERROR(VLOOKUP(T1176, colorList!A:B,2,FALSE),""))</f>
        <v>barna</v>
      </c>
      <c r="T1176" s="84" t="str">
        <f t="shared" si="59"/>
        <v>braun</v>
      </c>
    </row>
    <row r="1177" spans="1:20" ht="60" customHeight="1" x14ac:dyDescent="0.25">
      <c r="A1177" s="3" t="s">
        <v>3213</v>
      </c>
      <c r="B1177" s="4" t="str">
        <f t="shared" si="58"/>
        <v>135 cm</v>
      </c>
      <c r="C1177" s="4" t="str">
        <f t="shared" si="60"/>
        <v>135 cm</v>
      </c>
      <c r="D1177" s="84" t="s">
        <v>154</v>
      </c>
      <c r="E1177" s="3" t="s">
        <v>3190</v>
      </c>
      <c r="F1177" s="3" t="s">
        <v>3214</v>
      </c>
      <c r="G1177" s="13" t="s">
        <v>45</v>
      </c>
      <c r="H1177" s="14" t="s">
        <v>24</v>
      </c>
      <c r="I1177" s="13" t="s">
        <v>3192</v>
      </c>
      <c r="J1177" s="13" t="s">
        <v>3193</v>
      </c>
      <c r="K1177" s="13" t="s">
        <v>3194</v>
      </c>
      <c r="L1177" s="5" t="s">
        <v>3195</v>
      </c>
      <c r="M1177" s="14">
        <v>4057962078543</v>
      </c>
      <c r="N1177" s="13">
        <v>119.95</v>
      </c>
      <c r="O1177" s="13" t="s">
        <v>28</v>
      </c>
      <c r="P1177" s="13">
        <v>1.4</v>
      </c>
      <c r="Q1177" s="84" t="s">
        <v>3196</v>
      </c>
      <c r="R1177" s="84" t="s">
        <v>496</v>
      </c>
      <c r="S1177" s="84" t="str">
        <f>IF(T1177="", "", IFERROR(VLOOKUP(T1177, colorList!A:B,2,FALSE),""))</f>
        <v>barna</v>
      </c>
      <c r="T1177" s="84" t="str">
        <f t="shared" si="59"/>
        <v>braun</v>
      </c>
    </row>
    <row r="1178" spans="1:20" ht="60" customHeight="1" x14ac:dyDescent="0.25">
      <c r="A1178" s="4" t="s">
        <v>3215</v>
      </c>
      <c r="B1178" s="4" t="str">
        <f t="shared" si="58"/>
        <v>140 cm</v>
      </c>
      <c r="C1178" s="4" t="str">
        <f t="shared" si="60"/>
        <v>140 cm</v>
      </c>
      <c r="D1178" s="84" t="s">
        <v>3205</v>
      </c>
      <c r="E1178" s="4" t="s">
        <v>3190</v>
      </c>
      <c r="F1178" s="4" t="s">
        <v>3216</v>
      </c>
      <c r="G1178" s="15" t="s">
        <v>45</v>
      </c>
      <c r="H1178" s="16" t="s">
        <v>24</v>
      </c>
      <c r="I1178" s="15" t="s">
        <v>3192</v>
      </c>
      <c r="J1178" s="15" t="s">
        <v>3193</v>
      </c>
      <c r="K1178" s="15" t="s">
        <v>3194</v>
      </c>
      <c r="L1178" s="6" t="s">
        <v>3195</v>
      </c>
      <c r="M1178" s="16">
        <v>4057962078550</v>
      </c>
      <c r="N1178" s="15">
        <v>119.95</v>
      </c>
      <c r="O1178" s="13" t="s">
        <v>28</v>
      </c>
      <c r="P1178" s="15">
        <v>1.4</v>
      </c>
      <c r="Q1178" s="84" t="s">
        <v>3196</v>
      </c>
      <c r="R1178" s="84" t="s">
        <v>496</v>
      </c>
      <c r="S1178" s="84" t="str">
        <f>IF(T1178="", "", IFERROR(VLOOKUP(T1178, colorList!A:B,2,FALSE),""))</f>
        <v>barna</v>
      </c>
      <c r="T1178" s="84" t="str">
        <f t="shared" si="59"/>
        <v>braun</v>
      </c>
    </row>
    <row r="1179" spans="1:20" ht="60" customHeight="1" x14ac:dyDescent="0.25">
      <c r="A1179" s="4" t="s">
        <v>3217</v>
      </c>
      <c r="B1179" s="4" t="str">
        <f t="shared" si="58"/>
        <v>100 cm</v>
      </c>
      <c r="C1179" s="4" t="str">
        <f t="shared" si="60"/>
        <v>100 cm</v>
      </c>
      <c r="D1179" s="84" t="s">
        <v>3218</v>
      </c>
      <c r="E1179" s="4" t="s">
        <v>3219</v>
      </c>
      <c r="F1179" s="4" t="s">
        <v>3220</v>
      </c>
      <c r="G1179" s="15" t="s">
        <v>45</v>
      </c>
      <c r="H1179" s="16" t="s">
        <v>24</v>
      </c>
      <c r="I1179" s="15" t="s">
        <v>3192</v>
      </c>
      <c r="J1179" s="15" t="s">
        <v>3193</v>
      </c>
      <c r="K1179" s="15" t="s">
        <v>3221</v>
      </c>
      <c r="L1179" s="1" t="s">
        <v>3222</v>
      </c>
      <c r="M1179" s="16">
        <v>4043969025710</v>
      </c>
      <c r="N1179" s="15">
        <v>17.95</v>
      </c>
      <c r="O1179" s="13" t="s">
        <v>28</v>
      </c>
      <c r="P1179" s="15">
        <v>0.4</v>
      </c>
      <c r="Q1179" s="84" t="s">
        <v>3223</v>
      </c>
      <c r="R1179" s="84" t="s">
        <v>149</v>
      </c>
      <c r="S1179" s="84" t="str">
        <f>IF(T1179="", "", IFERROR(VLOOKUP(T1179, colorList!A:B,2,FALSE),""))</f>
        <v>fekete</v>
      </c>
      <c r="T1179" s="84" t="str">
        <f t="shared" si="59"/>
        <v>schwarz</v>
      </c>
    </row>
    <row r="1180" spans="1:20" ht="60" customHeight="1" x14ac:dyDescent="0.25">
      <c r="A1180" s="3" t="s">
        <v>3224</v>
      </c>
      <c r="B1180" s="4" t="str">
        <f t="shared" si="58"/>
        <v>105 cm</v>
      </c>
      <c r="C1180" s="4" t="str">
        <f t="shared" si="60"/>
        <v>105 cm</v>
      </c>
      <c r="D1180" s="84" t="s">
        <v>3225</v>
      </c>
      <c r="E1180" s="3" t="s">
        <v>3219</v>
      </c>
      <c r="F1180" s="3" t="s">
        <v>3226</v>
      </c>
      <c r="G1180" s="13" t="s">
        <v>45</v>
      </c>
      <c r="H1180" s="14" t="s">
        <v>24</v>
      </c>
      <c r="I1180" s="13" t="s">
        <v>3192</v>
      </c>
      <c r="J1180" s="13" t="s">
        <v>3193</v>
      </c>
      <c r="K1180" s="13" t="s">
        <v>3221</v>
      </c>
      <c r="L1180" s="2" t="s">
        <v>3222</v>
      </c>
      <c r="M1180" s="14">
        <v>4043969025727</v>
      </c>
      <c r="N1180" s="13">
        <v>17.95</v>
      </c>
      <c r="O1180" s="13" t="s">
        <v>28</v>
      </c>
      <c r="P1180" s="13">
        <v>0.4</v>
      </c>
      <c r="Q1180" s="84" t="s">
        <v>3223</v>
      </c>
      <c r="R1180" s="84" t="s">
        <v>149</v>
      </c>
      <c r="S1180" s="84" t="str">
        <f>IF(T1180="", "", IFERROR(VLOOKUP(T1180, colorList!A:B,2,FALSE),""))</f>
        <v>fekete</v>
      </c>
      <c r="T1180" s="84" t="str">
        <f t="shared" si="59"/>
        <v>schwarz</v>
      </c>
    </row>
    <row r="1181" spans="1:20" ht="60" customHeight="1" x14ac:dyDescent="0.25">
      <c r="A1181" s="4" t="s">
        <v>3227</v>
      </c>
      <c r="B1181" s="4" t="str">
        <f t="shared" si="58"/>
        <v>110 cm</v>
      </c>
      <c r="C1181" s="4" t="str">
        <f t="shared" si="60"/>
        <v>110 cm</v>
      </c>
      <c r="D1181" s="84" t="s">
        <v>3228</v>
      </c>
      <c r="E1181" s="4" t="s">
        <v>3219</v>
      </c>
      <c r="F1181" s="4" t="s">
        <v>3229</v>
      </c>
      <c r="G1181" s="15" t="s">
        <v>45</v>
      </c>
      <c r="H1181" s="16" t="s">
        <v>24</v>
      </c>
      <c r="I1181" s="15" t="s">
        <v>3192</v>
      </c>
      <c r="J1181" s="15" t="s">
        <v>3193</v>
      </c>
      <c r="K1181" s="15" t="s">
        <v>3221</v>
      </c>
      <c r="L1181" s="1" t="s">
        <v>3222</v>
      </c>
      <c r="M1181" s="16">
        <v>4043969025734</v>
      </c>
      <c r="N1181" s="15">
        <v>17.95</v>
      </c>
      <c r="O1181" s="13" t="s">
        <v>28</v>
      </c>
      <c r="P1181" s="15">
        <v>0.4</v>
      </c>
      <c r="Q1181" s="84" t="s">
        <v>3223</v>
      </c>
      <c r="R1181" s="84" t="s">
        <v>149</v>
      </c>
      <c r="S1181" s="84" t="str">
        <f>IF(T1181="", "", IFERROR(VLOOKUP(T1181, colorList!A:B,2,FALSE),""))</f>
        <v>fekete</v>
      </c>
      <c r="T1181" s="84" t="str">
        <f t="shared" si="59"/>
        <v>schwarz</v>
      </c>
    </row>
    <row r="1182" spans="1:20" ht="60" customHeight="1" x14ac:dyDescent="0.25">
      <c r="A1182" s="3" t="s">
        <v>3230</v>
      </c>
      <c r="B1182" s="4" t="str">
        <f t="shared" si="58"/>
        <v>115 cm</v>
      </c>
      <c r="C1182" s="4" t="str">
        <f t="shared" si="60"/>
        <v>115 cm</v>
      </c>
      <c r="D1182" s="84" t="s">
        <v>142</v>
      </c>
      <c r="E1182" s="3" t="s">
        <v>3219</v>
      </c>
      <c r="F1182" s="3" t="s">
        <v>3231</v>
      </c>
      <c r="G1182" s="13" t="s">
        <v>45</v>
      </c>
      <c r="H1182" s="14" t="s">
        <v>24</v>
      </c>
      <c r="I1182" s="13" t="s">
        <v>3192</v>
      </c>
      <c r="J1182" s="13" t="s">
        <v>3193</v>
      </c>
      <c r="K1182" s="13" t="s">
        <v>3221</v>
      </c>
      <c r="L1182" s="2" t="s">
        <v>3222</v>
      </c>
      <c r="M1182" s="14">
        <v>4043969025741</v>
      </c>
      <c r="N1182" s="13">
        <v>17.95</v>
      </c>
      <c r="O1182" s="13" t="s">
        <v>28</v>
      </c>
      <c r="P1182" s="13">
        <v>0.4</v>
      </c>
      <c r="Q1182" s="84" t="s">
        <v>3223</v>
      </c>
      <c r="R1182" s="84" t="s">
        <v>149</v>
      </c>
      <c r="S1182" s="84" t="str">
        <f>IF(T1182="", "", IFERROR(VLOOKUP(T1182, colorList!A:B,2,FALSE),""))</f>
        <v>fekete</v>
      </c>
      <c r="T1182" s="84" t="str">
        <f t="shared" si="59"/>
        <v>schwarz</v>
      </c>
    </row>
    <row r="1183" spans="1:20" ht="60" customHeight="1" x14ac:dyDescent="0.25">
      <c r="A1183" s="4" t="s">
        <v>3232</v>
      </c>
      <c r="B1183" s="4" t="str">
        <f t="shared" si="58"/>
        <v>120 cm</v>
      </c>
      <c r="C1183" s="4" t="str">
        <f t="shared" si="60"/>
        <v>120 cm</v>
      </c>
      <c r="D1183" s="84" t="s">
        <v>3189</v>
      </c>
      <c r="E1183" s="4" t="s">
        <v>3219</v>
      </c>
      <c r="F1183" s="4" t="s">
        <v>3233</v>
      </c>
      <c r="G1183" s="15" t="s">
        <v>45</v>
      </c>
      <c r="H1183" s="16" t="s">
        <v>24</v>
      </c>
      <c r="I1183" s="15" t="s">
        <v>3192</v>
      </c>
      <c r="J1183" s="15" t="s">
        <v>3193</v>
      </c>
      <c r="K1183" s="15" t="s">
        <v>3221</v>
      </c>
      <c r="L1183" s="1" t="s">
        <v>3222</v>
      </c>
      <c r="M1183" s="16">
        <v>4043969025758</v>
      </c>
      <c r="N1183" s="15">
        <v>17.95</v>
      </c>
      <c r="O1183" s="13" t="s">
        <v>28</v>
      </c>
      <c r="P1183" s="15">
        <v>0.4</v>
      </c>
      <c r="Q1183" s="84" t="s">
        <v>3223</v>
      </c>
      <c r="R1183" s="84" t="s">
        <v>149</v>
      </c>
      <c r="S1183" s="84" t="str">
        <f>IF(T1183="", "", IFERROR(VLOOKUP(T1183, colorList!A:B,2,FALSE),""))</f>
        <v>fekete</v>
      </c>
      <c r="T1183" s="84" t="str">
        <f t="shared" si="59"/>
        <v>schwarz</v>
      </c>
    </row>
    <row r="1184" spans="1:20" ht="60" customHeight="1" x14ac:dyDescent="0.25">
      <c r="A1184" s="3" t="s">
        <v>3234</v>
      </c>
      <c r="B1184" s="4" t="str">
        <f t="shared" si="58"/>
        <v>125 cm</v>
      </c>
      <c r="C1184" s="4" t="str">
        <f t="shared" si="60"/>
        <v>125 cm</v>
      </c>
      <c r="D1184" s="84" t="s">
        <v>151</v>
      </c>
      <c r="E1184" s="3" t="s">
        <v>3219</v>
      </c>
      <c r="F1184" s="3" t="s">
        <v>3235</v>
      </c>
      <c r="G1184" s="13" t="s">
        <v>45</v>
      </c>
      <c r="H1184" s="14" t="s">
        <v>24</v>
      </c>
      <c r="I1184" s="13" t="s">
        <v>3192</v>
      </c>
      <c r="J1184" s="13" t="s">
        <v>3193</v>
      </c>
      <c r="K1184" s="13" t="s">
        <v>3221</v>
      </c>
      <c r="L1184" s="2" t="s">
        <v>3222</v>
      </c>
      <c r="M1184" s="14">
        <v>4043969025765</v>
      </c>
      <c r="N1184" s="13">
        <v>17.95</v>
      </c>
      <c r="O1184" s="13" t="s">
        <v>28</v>
      </c>
      <c r="P1184" s="13">
        <v>0.4</v>
      </c>
      <c r="Q1184" s="84" t="s">
        <v>3223</v>
      </c>
      <c r="R1184" s="84" t="s">
        <v>149</v>
      </c>
      <c r="S1184" s="84" t="str">
        <f>IF(T1184="", "", IFERROR(VLOOKUP(T1184, colorList!A:B,2,FALSE),""))</f>
        <v>fekete</v>
      </c>
      <c r="T1184" s="84" t="str">
        <f t="shared" si="59"/>
        <v>schwarz</v>
      </c>
    </row>
    <row r="1185" spans="1:20" ht="60" customHeight="1" x14ac:dyDescent="0.25">
      <c r="A1185" s="4" t="s">
        <v>3236</v>
      </c>
      <c r="B1185" s="4" t="str">
        <f t="shared" si="58"/>
        <v>130 cm</v>
      </c>
      <c r="C1185" s="4" t="str">
        <f t="shared" si="60"/>
        <v>130 cm</v>
      </c>
      <c r="D1185" s="84" t="s">
        <v>3200</v>
      </c>
      <c r="E1185" s="4" t="s">
        <v>3219</v>
      </c>
      <c r="F1185" s="4" t="s">
        <v>3237</v>
      </c>
      <c r="G1185" s="15" t="s">
        <v>45</v>
      </c>
      <c r="H1185" s="16" t="s">
        <v>24</v>
      </c>
      <c r="I1185" s="15" t="s">
        <v>3192</v>
      </c>
      <c r="J1185" s="15" t="s">
        <v>3193</v>
      </c>
      <c r="K1185" s="15" t="s">
        <v>3221</v>
      </c>
      <c r="L1185" s="1" t="s">
        <v>3222</v>
      </c>
      <c r="M1185" s="16">
        <v>4043969025772</v>
      </c>
      <c r="N1185" s="15">
        <v>17.95</v>
      </c>
      <c r="O1185" s="13" t="s">
        <v>28</v>
      </c>
      <c r="P1185" s="15">
        <v>0.4</v>
      </c>
      <c r="Q1185" s="84" t="s">
        <v>3223</v>
      </c>
      <c r="R1185" s="84" t="s">
        <v>149</v>
      </c>
      <c r="S1185" s="84" t="str">
        <f>IF(T1185="", "", IFERROR(VLOOKUP(T1185, colorList!A:B,2,FALSE),""))</f>
        <v>fekete</v>
      </c>
      <c r="T1185" s="84" t="str">
        <f t="shared" si="59"/>
        <v>schwarz</v>
      </c>
    </row>
    <row r="1186" spans="1:20" ht="60" customHeight="1" x14ac:dyDescent="0.25">
      <c r="A1186" s="3" t="s">
        <v>3238</v>
      </c>
      <c r="B1186" s="4" t="str">
        <f t="shared" si="58"/>
        <v>135 cm</v>
      </c>
      <c r="C1186" s="4" t="str">
        <f t="shared" si="60"/>
        <v>135 cm</v>
      </c>
      <c r="D1186" s="84" t="s">
        <v>154</v>
      </c>
      <c r="E1186" s="3" t="s">
        <v>3219</v>
      </c>
      <c r="F1186" s="3" t="s">
        <v>3239</v>
      </c>
      <c r="G1186" s="13" t="s">
        <v>45</v>
      </c>
      <c r="H1186" s="14" t="s">
        <v>24</v>
      </c>
      <c r="I1186" s="13" t="s">
        <v>3192</v>
      </c>
      <c r="J1186" s="13" t="s">
        <v>3193</v>
      </c>
      <c r="K1186" s="13" t="s">
        <v>3221</v>
      </c>
      <c r="L1186" s="2" t="s">
        <v>3222</v>
      </c>
      <c r="M1186" s="14">
        <v>4043969025789</v>
      </c>
      <c r="N1186" s="13">
        <v>17.95</v>
      </c>
      <c r="O1186" s="13" t="s">
        <v>28</v>
      </c>
      <c r="P1186" s="13">
        <v>0.4</v>
      </c>
      <c r="Q1186" s="84" t="s">
        <v>3223</v>
      </c>
      <c r="R1186" s="84" t="s">
        <v>149</v>
      </c>
      <c r="S1186" s="84" t="str">
        <f>IF(T1186="", "", IFERROR(VLOOKUP(T1186, colorList!A:B,2,FALSE),""))</f>
        <v>fekete</v>
      </c>
      <c r="T1186" s="84" t="str">
        <f t="shared" si="59"/>
        <v>schwarz</v>
      </c>
    </row>
    <row r="1187" spans="1:20" ht="60" customHeight="1" x14ac:dyDescent="0.25">
      <c r="A1187" s="4" t="s">
        <v>3240</v>
      </c>
      <c r="B1187" s="4" t="str">
        <f t="shared" ref="B1187:B1250" si="61">IF(ISBLANK(D1187),"",TRIM(D1187))</f>
        <v>140 cm</v>
      </c>
      <c r="C1187" s="4" t="str">
        <f t="shared" si="60"/>
        <v>140 cm</v>
      </c>
      <c r="D1187" s="84" t="s">
        <v>3205</v>
      </c>
      <c r="E1187" s="4" t="s">
        <v>3219</v>
      </c>
      <c r="F1187" s="4" t="s">
        <v>3241</v>
      </c>
      <c r="G1187" s="15" t="s">
        <v>45</v>
      </c>
      <c r="H1187" s="16" t="s">
        <v>24</v>
      </c>
      <c r="I1187" s="15" t="s">
        <v>3192</v>
      </c>
      <c r="J1187" s="15" t="s">
        <v>3193</v>
      </c>
      <c r="K1187" s="15" t="s">
        <v>3221</v>
      </c>
      <c r="L1187" s="1" t="s">
        <v>3222</v>
      </c>
      <c r="M1187" s="16">
        <v>4043969229453</v>
      </c>
      <c r="N1187" s="15">
        <v>17.95</v>
      </c>
      <c r="O1187" s="13" t="s">
        <v>28</v>
      </c>
      <c r="P1187" s="15">
        <v>0.4</v>
      </c>
      <c r="Q1187" s="84" t="s">
        <v>3223</v>
      </c>
      <c r="R1187" s="84" t="s">
        <v>149</v>
      </c>
      <c r="S1187" s="84" t="str">
        <f>IF(T1187="", "", IFERROR(VLOOKUP(T1187, colorList!A:B,2,FALSE),""))</f>
        <v>fekete</v>
      </c>
      <c r="T1187" s="84" t="str">
        <f t="shared" ref="T1187:T1250" si="62">IF(R1187 = "", "", TRIM(R1187))</f>
        <v>schwarz</v>
      </c>
    </row>
    <row r="1188" spans="1:20" ht="60" customHeight="1" x14ac:dyDescent="0.25">
      <c r="A1188" s="3" t="s">
        <v>3242</v>
      </c>
      <c r="B1188" s="4" t="str">
        <f t="shared" si="61"/>
        <v>145 cm</v>
      </c>
      <c r="C1188" s="4" t="str">
        <f t="shared" si="60"/>
        <v>145 cm</v>
      </c>
      <c r="D1188" s="84" t="s">
        <v>157</v>
      </c>
      <c r="E1188" s="3" t="s">
        <v>3219</v>
      </c>
      <c r="F1188" s="3" t="s">
        <v>3243</v>
      </c>
      <c r="G1188" s="13" t="s">
        <v>45</v>
      </c>
      <c r="H1188" s="14" t="s">
        <v>24</v>
      </c>
      <c r="I1188" s="13" t="s">
        <v>3192</v>
      </c>
      <c r="J1188" s="13" t="s">
        <v>3193</v>
      </c>
      <c r="K1188" s="13" t="s">
        <v>3221</v>
      </c>
      <c r="L1188" s="2" t="s">
        <v>3222</v>
      </c>
      <c r="M1188" s="14">
        <v>4043969229460</v>
      </c>
      <c r="N1188" s="13">
        <v>17.95</v>
      </c>
      <c r="O1188" s="13" t="s">
        <v>28</v>
      </c>
      <c r="P1188" s="13">
        <v>0.4</v>
      </c>
      <c r="Q1188" s="84" t="s">
        <v>3223</v>
      </c>
      <c r="R1188" s="84" t="s">
        <v>149</v>
      </c>
      <c r="S1188" s="84" t="str">
        <f>IF(T1188="", "", IFERROR(VLOOKUP(T1188, colorList!A:B,2,FALSE),""))</f>
        <v>fekete</v>
      </c>
      <c r="T1188" s="84" t="str">
        <f t="shared" si="62"/>
        <v>schwarz</v>
      </c>
    </row>
    <row r="1189" spans="1:20" ht="60" customHeight="1" x14ac:dyDescent="0.25">
      <c r="A1189" s="4" t="s">
        <v>3244</v>
      </c>
      <c r="B1189" s="4" t="str">
        <f t="shared" si="61"/>
        <v>80 cm</v>
      </c>
      <c r="C1189" s="4" t="str">
        <f t="shared" si="60"/>
        <v>80 cm</v>
      </c>
      <c r="D1189" s="84" t="s">
        <v>3245</v>
      </c>
      <c r="E1189" s="4" t="s">
        <v>3219</v>
      </c>
      <c r="F1189" s="4" t="s">
        <v>3246</v>
      </c>
      <c r="G1189" s="15" t="s">
        <v>45</v>
      </c>
      <c r="H1189" s="16" t="s">
        <v>24</v>
      </c>
      <c r="I1189" s="15" t="s">
        <v>3192</v>
      </c>
      <c r="J1189" s="15" t="s">
        <v>3193</v>
      </c>
      <c r="K1189" s="15" t="s">
        <v>3221</v>
      </c>
      <c r="L1189" s="1" t="s">
        <v>3222</v>
      </c>
      <c r="M1189" s="16">
        <v>4043969320419</v>
      </c>
      <c r="N1189" s="15">
        <v>17.95</v>
      </c>
      <c r="O1189" s="13" t="s">
        <v>28</v>
      </c>
      <c r="P1189" s="15">
        <v>0.4</v>
      </c>
      <c r="Q1189" s="84" t="s">
        <v>3223</v>
      </c>
      <c r="R1189" s="84" t="s">
        <v>149</v>
      </c>
      <c r="S1189" s="84" t="str">
        <f>IF(T1189="", "", IFERROR(VLOOKUP(T1189, colorList!A:B,2,FALSE),""))</f>
        <v>fekete</v>
      </c>
      <c r="T1189" s="84" t="str">
        <f t="shared" si="62"/>
        <v>schwarz</v>
      </c>
    </row>
    <row r="1190" spans="1:20" ht="60" customHeight="1" x14ac:dyDescent="0.25">
      <c r="A1190" s="3" t="s">
        <v>3247</v>
      </c>
      <c r="B1190" s="4" t="str">
        <f t="shared" si="61"/>
        <v>85 cm</v>
      </c>
      <c r="C1190" s="4" t="str">
        <f t="shared" si="60"/>
        <v>85 cm</v>
      </c>
      <c r="D1190" s="84" t="s">
        <v>3248</v>
      </c>
      <c r="E1190" s="3" t="s">
        <v>3219</v>
      </c>
      <c r="F1190" s="3" t="s">
        <v>3249</v>
      </c>
      <c r="G1190" s="13" t="s">
        <v>45</v>
      </c>
      <c r="H1190" s="14" t="s">
        <v>24</v>
      </c>
      <c r="I1190" s="13" t="s">
        <v>3192</v>
      </c>
      <c r="J1190" s="13" t="s">
        <v>3193</v>
      </c>
      <c r="K1190" s="13" t="s">
        <v>3221</v>
      </c>
      <c r="L1190" s="2" t="s">
        <v>3222</v>
      </c>
      <c r="M1190" s="14">
        <v>4043969320426</v>
      </c>
      <c r="N1190" s="13">
        <v>17.95</v>
      </c>
      <c r="O1190" s="13" t="s">
        <v>28</v>
      </c>
      <c r="P1190" s="13">
        <v>0.4</v>
      </c>
      <c r="Q1190" s="84" t="s">
        <v>3223</v>
      </c>
      <c r="R1190" s="84" t="s">
        <v>149</v>
      </c>
      <c r="S1190" s="84" t="str">
        <f>IF(T1190="", "", IFERROR(VLOOKUP(T1190, colorList!A:B,2,FALSE),""))</f>
        <v>fekete</v>
      </c>
      <c r="T1190" s="84" t="str">
        <f t="shared" si="62"/>
        <v>schwarz</v>
      </c>
    </row>
    <row r="1191" spans="1:20" ht="60" customHeight="1" x14ac:dyDescent="0.25">
      <c r="A1191" s="4" t="s">
        <v>3250</v>
      </c>
      <c r="B1191" s="4" t="str">
        <f t="shared" si="61"/>
        <v>90 cm</v>
      </c>
      <c r="C1191" s="4" t="str">
        <f t="shared" si="60"/>
        <v>90 cm</v>
      </c>
      <c r="D1191" s="84" t="s">
        <v>3251</v>
      </c>
      <c r="E1191" s="4" t="s">
        <v>3219</v>
      </c>
      <c r="F1191" s="4" t="s">
        <v>3252</v>
      </c>
      <c r="G1191" s="15" t="s">
        <v>45</v>
      </c>
      <c r="H1191" s="16" t="s">
        <v>24</v>
      </c>
      <c r="I1191" s="15" t="s">
        <v>3192</v>
      </c>
      <c r="J1191" s="15" t="s">
        <v>3193</v>
      </c>
      <c r="K1191" s="15" t="s">
        <v>3221</v>
      </c>
      <c r="L1191" s="1" t="s">
        <v>3222</v>
      </c>
      <c r="M1191" s="16">
        <v>4043969320433</v>
      </c>
      <c r="N1191" s="15">
        <v>17.95</v>
      </c>
      <c r="O1191" s="13" t="s">
        <v>28</v>
      </c>
      <c r="P1191" s="15">
        <v>0.4</v>
      </c>
      <c r="Q1191" s="84" t="s">
        <v>3223</v>
      </c>
      <c r="R1191" s="84" t="s">
        <v>149</v>
      </c>
      <c r="S1191" s="84" t="str">
        <f>IF(T1191="", "", IFERROR(VLOOKUP(T1191, colorList!A:B,2,FALSE),""))</f>
        <v>fekete</v>
      </c>
      <c r="T1191" s="84" t="str">
        <f t="shared" si="62"/>
        <v>schwarz</v>
      </c>
    </row>
    <row r="1192" spans="1:20" ht="60" customHeight="1" x14ac:dyDescent="0.25">
      <c r="A1192" s="3" t="s">
        <v>3253</v>
      </c>
      <c r="B1192" s="4" t="str">
        <f t="shared" si="61"/>
        <v>95 cm</v>
      </c>
      <c r="C1192" s="4" t="str">
        <f t="shared" si="60"/>
        <v>95 cm</v>
      </c>
      <c r="D1192" s="84" t="s">
        <v>3254</v>
      </c>
      <c r="E1192" s="3" t="s">
        <v>3219</v>
      </c>
      <c r="F1192" s="3" t="s">
        <v>3255</v>
      </c>
      <c r="G1192" s="13" t="s">
        <v>45</v>
      </c>
      <c r="H1192" s="14" t="s">
        <v>24</v>
      </c>
      <c r="I1192" s="13" t="s">
        <v>3192</v>
      </c>
      <c r="J1192" s="13" t="s">
        <v>3193</v>
      </c>
      <c r="K1192" s="13" t="s">
        <v>3221</v>
      </c>
      <c r="L1192" s="2" t="s">
        <v>3222</v>
      </c>
      <c r="M1192" s="14">
        <v>4043969160701</v>
      </c>
      <c r="N1192" s="13">
        <v>17.95</v>
      </c>
      <c r="O1192" s="13" t="s">
        <v>28</v>
      </c>
      <c r="P1192" s="13">
        <v>0.4</v>
      </c>
      <c r="Q1192" s="84" t="s">
        <v>3223</v>
      </c>
      <c r="R1192" s="84" t="s">
        <v>149</v>
      </c>
      <c r="S1192" s="84" t="str">
        <f>IF(T1192="", "", IFERROR(VLOOKUP(T1192, colorList!A:B,2,FALSE),""))</f>
        <v>fekete</v>
      </c>
      <c r="T1192" s="84" t="str">
        <f t="shared" si="62"/>
        <v>schwarz</v>
      </c>
    </row>
    <row r="1193" spans="1:20" ht="60" customHeight="1" x14ac:dyDescent="0.25">
      <c r="A1193" s="4" t="s">
        <v>3256</v>
      </c>
      <c r="B1193" s="4" t="str">
        <f t="shared" si="61"/>
        <v>40 cm</v>
      </c>
      <c r="C1193" s="4" t="str">
        <f t="shared" si="60"/>
        <v>40 cm</v>
      </c>
      <c r="D1193" s="84" t="s">
        <v>3257</v>
      </c>
      <c r="E1193" s="4" t="s">
        <v>3258</v>
      </c>
      <c r="F1193" s="4" t="s">
        <v>3259</v>
      </c>
      <c r="G1193" s="15" t="s">
        <v>45</v>
      </c>
      <c r="H1193" s="16" t="s">
        <v>24</v>
      </c>
      <c r="I1193" s="15" t="s">
        <v>3192</v>
      </c>
      <c r="J1193" s="15" t="s">
        <v>3193</v>
      </c>
      <c r="K1193" s="15" t="s">
        <v>3260</v>
      </c>
      <c r="L1193" s="1" t="s">
        <v>3222</v>
      </c>
      <c r="M1193" s="16">
        <v>4043969229439</v>
      </c>
      <c r="N1193" s="15">
        <v>17.95</v>
      </c>
      <c r="O1193" s="13" t="s">
        <v>28</v>
      </c>
      <c r="P1193" s="15">
        <v>0.3</v>
      </c>
      <c r="Q1193" s="84" t="s">
        <v>3261</v>
      </c>
      <c r="R1193" s="84" t="s">
        <v>149</v>
      </c>
      <c r="S1193" s="84" t="str">
        <f>IF(T1193="", "", IFERROR(VLOOKUP(T1193, colorList!A:B,2,FALSE),""))</f>
        <v>fekete</v>
      </c>
      <c r="T1193" s="84" t="str">
        <f t="shared" si="62"/>
        <v>schwarz</v>
      </c>
    </row>
    <row r="1194" spans="1:20" ht="60" customHeight="1" x14ac:dyDescent="0.25">
      <c r="A1194" s="3" t="s">
        <v>3262</v>
      </c>
      <c r="B1194" s="4" t="str">
        <f t="shared" si="61"/>
        <v>45 cm</v>
      </c>
      <c r="C1194" s="4" t="str">
        <f t="shared" si="60"/>
        <v>45 cm</v>
      </c>
      <c r="D1194" s="84" t="s">
        <v>3263</v>
      </c>
      <c r="E1194" s="3" t="s">
        <v>3258</v>
      </c>
      <c r="F1194" s="3" t="s">
        <v>3264</v>
      </c>
      <c r="G1194" s="13" t="s">
        <v>45</v>
      </c>
      <c r="H1194" s="14" t="s">
        <v>24</v>
      </c>
      <c r="I1194" s="13" t="s">
        <v>3192</v>
      </c>
      <c r="J1194" s="13" t="s">
        <v>3193</v>
      </c>
      <c r="K1194" s="13" t="s">
        <v>3260</v>
      </c>
      <c r="L1194" s="2" t="s">
        <v>3222</v>
      </c>
      <c r="M1194" s="14">
        <v>4043969229446</v>
      </c>
      <c r="N1194" s="13">
        <v>17.95</v>
      </c>
      <c r="O1194" s="13" t="s">
        <v>28</v>
      </c>
      <c r="P1194" s="13">
        <v>0.3</v>
      </c>
      <c r="Q1194" s="84" t="s">
        <v>3261</v>
      </c>
      <c r="R1194" s="84" t="s">
        <v>149</v>
      </c>
      <c r="S1194" s="84" t="str">
        <f>IF(T1194="", "", IFERROR(VLOOKUP(T1194, colorList!A:B,2,FALSE),""))</f>
        <v>fekete</v>
      </c>
      <c r="T1194" s="84" t="str">
        <f t="shared" si="62"/>
        <v>schwarz</v>
      </c>
    </row>
    <row r="1195" spans="1:20" ht="60" customHeight="1" x14ac:dyDescent="0.25">
      <c r="A1195" s="4" t="s">
        <v>3265</v>
      </c>
      <c r="B1195" s="4" t="str">
        <f t="shared" si="61"/>
        <v>50 cm</v>
      </c>
      <c r="C1195" s="4" t="str">
        <f t="shared" si="60"/>
        <v>50 cm</v>
      </c>
      <c r="D1195" s="84" t="s">
        <v>3266</v>
      </c>
      <c r="E1195" s="4" t="s">
        <v>3258</v>
      </c>
      <c r="F1195" s="4" t="s">
        <v>3267</v>
      </c>
      <c r="G1195" s="15" t="s">
        <v>45</v>
      </c>
      <c r="H1195" s="16" t="s">
        <v>24</v>
      </c>
      <c r="I1195" s="15" t="s">
        <v>3192</v>
      </c>
      <c r="J1195" s="15" t="s">
        <v>3193</v>
      </c>
      <c r="K1195" s="15" t="s">
        <v>3260</v>
      </c>
      <c r="L1195" s="1" t="s">
        <v>3222</v>
      </c>
      <c r="M1195" s="16">
        <v>4043969025659</v>
      </c>
      <c r="N1195" s="15">
        <v>17.95</v>
      </c>
      <c r="O1195" s="13" t="s">
        <v>28</v>
      </c>
      <c r="P1195" s="15">
        <v>0.3</v>
      </c>
      <c r="Q1195" s="84" t="s">
        <v>3261</v>
      </c>
      <c r="R1195" s="84" t="s">
        <v>149</v>
      </c>
      <c r="S1195" s="84" t="str">
        <f>IF(T1195="", "", IFERROR(VLOOKUP(T1195, colorList!A:B,2,FALSE),""))</f>
        <v>fekete</v>
      </c>
      <c r="T1195" s="84" t="str">
        <f t="shared" si="62"/>
        <v>schwarz</v>
      </c>
    </row>
    <row r="1196" spans="1:20" ht="60" customHeight="1" x14ac:dyDescent="0.25">
      <c r="A1196" s="3" t="s">
        <v>3268</v>
      </c>
      <c r="B1196" s="4" t="str">
        <f t="shared" si="61"/>
        <v>55 cm</v>
      </c>
      <c r="C1196" s="4" t="str">
        <f t="shared" si="60"/>
        <v>55 cm</v>
      </c>
      <c r="D1196" s="84" t="s">
        <v>3269</v>
      </c>
      <c r="E1196" s="3" t="s">
        <v>3258</v>
      </c>
      <c r="F1196" s="3" t="s">
        <v>3270</v>
      </c>
      <c r="G1196" s="13" t="s">
        <v>45</v>
      </c>
      <c r="H1196" s="14" t="s">
        <v>24</v>
      </c>
      <c r="I1196" s="13" t="s">
        <v>3192</v>
      </c>
      <c r="J1196" s="13" t="s">
        <v>3193</v>
      </c>
      <c r="K1196" s="13" t="s">
        <v>3260</v>
      </c>
      <c r="L1196" s="2" t="s">
        <v>3222</v>
      </c>
      <c r="M1196" s="14">
        <v>4043969025666</v>
      </c>
      <c r="N1196" s="13">
        <v>17.95</v>
      </c>
      <c r="O1196" s="13" t="s">
        <v>28</v>
      </c>
      <c r="P1196" s="13">
        <v>0.3</v>
      </c>
      <c r="Q1196" s="84" t="s">
        <v>3261</v>
      </c>
      <c r="R1196" s="84" t="s">
        <v>149</v>
      </c>
      <c r="S1196" s="84" t="str">
        <f>IF(T1196="", "", IFERROR(VLOOKUP(T1196, colorList!A:B,2,FALSE),""))</f>
        <v>fekete</v>
      </c>
      <c r="T1196" s="84" t="str">
        <f t="shared" si="62"/>
        <v>schwarz</v>
      </c>
    </row>
    <row r="1197" spans="1:20" ht="60" customHeight="1" x14ac:dyDescent="0.25">
      <c r="A1197" s="4" t="s">
        <v>3271</v>
      </c>
      <c r="B1197" s="4" t="str">
        <f t="shared" si="61"/>
        <v>60 cm</v>
      </c>
      <c r="C1197" s="4" t="str">
        <f t="shared" si="60"/>
        <v>60 cm</v>
      </c>
      <c r="D1197" s="84" t="s">
        <v>3272</v>
      </c>
      <c r="E1197" s="4" t="s">
        <v>3258</v>
      </c>
      <c r="F1197" s="4" t="s">
        <v>3273</v>
      </c>
      <c r="G1197" s="15" t="s">
        <v>45</v>
      </c>
      <c r="H1197" s="16" t="s">
        <v>24</v>
      </c>
      <c r="I1197" s="15" t="s">
        <v>3192</v>
      </c>
      <c r="J1197" s="15" t="s">
        <v>3193</v>
      </c>
      <c r="K1197" s="15" t="s">
        <v>3260</v>
      </c>
      <c r="L1197" s="1" t="s">
        <v>3222</v>
      </c>
      <c r="M1197" s="16">
        <v>4043969025673</v>
      </c>
      <c r="N1197" s="15">
        <v>17.95</v>
      </c>
      <c r="O1197" s="13" t="s">
        <v>28</v>
      </c>
      <c r="P1197" s="15">
        <v>0.3</v>
      </c>
      <c r="Q1197" s="84" t="s">
        <v>3261</v>
      </c>
      <c r="R1197" s="84" t="s">
        <v>149</v>
      </c>
      <c r="S1197" s="84" t="str">
        <f>IF(T1197="", "", IFERROR(VLOOKUP(T1197, colorList!A:B,2,FALSE),""))</f>
        <v>fekete</v>
      </c>
      <c r="T1197" s="84" t="str">
        <f t="shared" si="62"/>
        <v>schwarz</v>
      </c>
    </row>
    <row r="1198" spans="1:20" ht="60" customHeight="1" x14ac:dyDescent="0.25">
      <c r="A1198" s="3" t="s">
        <v>3274</v>
      </c>
      <c r="B1198" s="4" t="str">
        <f t="shared" si="61"/>
        <v>65 cm</v>
      </c>
      <c r="C1198" s="4" t="str">
        <f t="shared" si="60"/>
        <v>65 cm</v>
      </c>
      <c r="D1198" s="84" t="s">
        <v>3275</v>
      </c>
      <c r="E1198" s="3" t="s">
        <v>3258</v>
      </c>
      <c r="F1198" s="3" t="s">
        <v>3276</v>
      </c>
      <c r="G1198" s="13" t="s">
        <v>45</v>
      </c>
      <c r="H1198" s="14" t="s">
        <v>24</v>
      </c>
      <c r="I1198" s="13" t="s">
        <v>3192</v>
      </c>
      <c r="J1198" s="13" t="s">
        <v>3193</v>
      </c>
      <c r="K1198" s="13" t="s">
        <v>3260</v>
      </c>
      <c r="L1198" s="2" t="s">
        <v>3222</v>
      </c>
      <c r="M1198" s="14">
        <v>4043969025680</v>
      </c>
      <c r="N1198" s="13">
        <v>17.95</v>
      </c>
      <c r="O1198" s="13" t="s">
        <v>28</v>
      </c>
      <c r="P1198" s="13">
        <v>0.3</v>
      </c>
      <c r="Q1198" s="84" t="s">
        <v>3261</v>
      </c>
      <c r="R1198" s="84" t="s">
        <v>149</v>
      </c>
      <c r="S1198" s="84" t="str">
        <f>IF(T1198="", "", IFERROR(VLOOKUP(T1198, colorList!A:B,2,FALSE),""))</f>
        <v>fekete</v>
      </c>
      <c r="T1198" s="84" t="str">
        <f t="shared" si="62"/>
        <v>schwarz</v>
      </c>
    </row>
    <row r="1199" spans="1:20" ht="60" customHeight="1" x14ac:dyDescent="0.25">
      <c r="A1199" s="4" t="s">
        <v>3277</v>
      </c>
      <c r="B1199" s="4" t="str">
        <f t="shared" si="61"/>
        <v>70 cm</v>
      </c>
      <c r="C1199" s="4" t="str">
        <f t="shared" si="60"/>
        <v>70 cm</v>
      </c>
      <c r="D1199" s="84" t="s">
        <v>3278</v>
      </c>
      <c r="E1199" s="4" t="s">
        <v>3258</v>
      </c>
      <c r="F1199" s="4" t="s">
        <v>3279</v>
      </c>
      <c r="G1199" s="15" t="s">
        <v>45</v>
      </c>
      <c r="H1199" s="16" t="s">
        <v>24</v>
      </c>
      <c r="I1199" s="15" t="s">
        <v>3192</v>
      </c>
      <c r="J1199" s="15" t="s">
        <v>3193</v>
      </c>
      <c r="K1199" s="15" t="s">
        <v>3260</v>
      </c>
      <c r="L1199" s="1" t="s">
        <v>3222</v>
      </c>
      <c r="M1199" s="16">
        <v>4043969025697</v>
      </c>
      <c r="N1199" s="15">
        <v>17.95</v>
      </c>
      <c r="O1199" s="13" t="s">
        <v>28</v>
      </c>
      <c r="P1199" s="15">
        <v>0.3</v>
      </c>
      <c r="Q1199" s="84" t="s">
        <v>3261</v>
      </c>
      <c r="R1199" s="84" t="s">
        <v>149</v>
      </c>
      <c r="S1199" s="84" t="str">
        <f>IF(T1199="", "", IFERROR(VLOOKUP(T1199, colorList!A:B,2,FALSE),""))</f>
        <v>fekete</v>
      </c>
      <c r="T1199" s="84" t="str">
        <f t="shared" si="62"/>
        <v>schwarz</v>
      </c>
    </row>
    <row r="1200" spans="1:20" ht="60" customHeight="1" x14ac:dyDescent="0.25">
      <c r="A1200" s="3" t="s">
        <v>3280</v>
      </c>
      <c r="B1200" s="4" t="str">
        <f t="shared" si="61"/>
        <v>75 cm</v>
      </c>
      <c r="C1200" s="4" t="str">
        <f t="shared" si="60"/>
        <v>75 cm</v>
      </c>
      <c r="D1200" s="84" t="s">
        <v>3281</v>
      </c>
      <c r="E1200" s="3" t="s">
        <v>3258</v>
      </c>
      <c r="F1200" s="3" t="s">
        <v>3282</v>
      </c>
      <c r="G1200" s="13" t="s">
        <v>45</v>
      </c>
      <c r="H1200" s="14" t="s">
        <v>24</v>
      </c>
      <c r="I1200" s="13" t="s">
        <v>3192</v>
      </c>
      <c r="J1200" s="13" t="s">
        <v>3193</v>
      </c>
      <c r="K1200" s="13" t="s">
        <v>3260</v>
      </c>
      <c r="L1200" s="2" t="s">
        <v>3222</v>
      </c>
      <c r="M1200" s="14">
        <v>4043969025703</v>
      </c>
      <c r="N1200" s="13">
        <v>17.95</v>
      </c>
      <c r="O1200" s="13" t="s">
        <v>28</v>
      </c>
      <c r="P1200" s="13">
        <v>0.6</v>
      </c>
      <c r="Q1200" s="84" t="s">
        <v>3261</v>
      </c>
      <c r="R1200" s="84" t="s">
        <v>149</v>
      </c>
      <c r="S1200" s="84" t="str">
        <f>IF(T1200="", "", IFERROR(VLOOKUP(T1200, colorList!A:B,2,FALSE),""))</f>
        <v>fekete</v>
      </c>
      <c r="T1200" s="84" t="str">
        <f t="shared" si="62"/>
        <v>schwarz</v>
      </c>
    </row>
    <row r="1201" spans="1:20" ht="60" customHeight="1" x14ac:dyDescent="0.25">
      <c r="A1201" s="4" t="s">
        <v>3283</v>
      </c>
      <c r="B1201" s="4" t="str">
        <f t="shared" si="61"/>
        <v>80 cm</v>
      </c>
      <c r="C1201" s="4" t="str">
        <f t="shared" si="60"/>
        <v>80 cm</v>
      </c>
      <c r="D1201" s="84" t="s">
        <v>3245</v>
      </c>
      <c r="E1201" s="4" t="s">
        <v>3258</v>
      </c>
      <c r="F1201" s="4" t="s">
        <v>3284</v>
      </c>
      <c r="G1201" s="15" t="s">
        <v>45</v>
      </c>
      <c r="H1201" s="16" t="s">
        <v>24</v>
      </c>
      <c r="I1201" s="15" t="s">
        <v>3192</v>
      </c>
      <c r="J1201" s="15" t="s">
        <v>3193</v>
      </c>
      <c r="K1201" s="15" t="s">
        <v>3260</v>
      </c>
      <c r="L1201" s="1" t="s">
        <v>3222</v>
      </c>
      <c r="M1201" s="16">
        <v>4043969160671</v>
      </c>
      <c r="N1201" s="15">
        <v>17.95</v>
      </c>
      <c r="O1201" s="13" t="s">
        <v>28</v>
      </c>
      <c r="P1201" s="15">
        <v>0.3</v>
      </c>
      <c r="Q1201" s="84" t="s">
        <v>3261</v>
      </c>
      <c r="R1201" s="84" t="s">
        <v>149</v>
      </c>
      <c r="S1201" s="84" t="str">
        <f>IF(T1201="", "", IFERROR(VLOOKUP(T1201, colorList!A:B,2,FALSE),""))</f>
        <v>fekete</v>
      </c>
      <c r="T1201" s="84" t="str">
        <f t="shared" si="62"/>
        <v>schwarz</v>
      </c>
    </row>
    <row r="1202" spans="1:20" ht="60" customHeight="1" x14ac:dyDescent="0.25">
      <c r="A1202" s="3" t="s">
        <v>3285</v>
      </c>
      <c r="B1202" s="4" t="str">
        <f t="shared" si="61"/>
        <v>85 cm</v>
      </c>
      <c r="C1202" s="4" t="str">
        <f t="shared" si="60"/>
        <v>85 cm</v>
      </c>
      <c r="D1202" s="84" t="s">
        <v>3248</v>
      </c>
      <c r="E1202" s="3" t="s">
        <v>3258</v>
      </c>
      <c r="F1202" s="3" t="s">
        <v>3286</v>
      </c>
      <c r="G1202" s="13" t="s">
        <v>45</v>
      </c>
      <c r="H1202" s="14" t="s">
        <v>24</v>
      </c>
      <c r="I1202" s="13" t="s">
        <v>3192</v>
      </c>
      <c r="J1202" s="13" t="s">
        <v>3193</v>
      </c>
      <c r="K1202" s="13" t="s">
        <v>3260</v>
      </c>
      <c r="L1202" s="2" t="s">
        <v>3222</v>
      </c>
      <c r="M1202" s="14">
        <v>4043969160688</v>
      </c>
      <c r="N1202" s="13">
        <v>17.95</v>
      </c>
      <c r="O1202" s="13" t="s">
        <v>28</v>
      </c>
      <c r="P1202" s="13">
        <v>0.3</v>
      </c>
      <c r="Q1202" s="84" t="s">
        <v>3261</v>
      </c>
      <c r="R1202" s="84" t="s">
        <v>149</v>
      </c>
      <c r="S1202" s="84" t="str">
        <f>IF(T1202="", "", IFERROR(VLOOKUP(T1202, colorList!A:B,2,FALSE),""))</f>
        <v>fekete</v>
      </c>
      <c r="T1202" s="84" t="str">
        <f t="shared" si="62"/>
        <v>schwarz</v>
      </c>
    </row>
    <row r="1203" spans="1:20" ht="60" customHeight="1" x14ac:dyDescent="0.25">
      <c r="A1203" s="4" t="s">
        <v>3287</v>
      </c>
      <c r="B1203" s="4" t="str">
        <f t="shared" si="61"/>
        <v>90 cm</v>
      </c>
      <c r="C1203" s="4" t="str">
        <f t="shared" si="60"/>
        <v>90 cm</v>
      </c>
      <c r="D1203" s="84" t="s">
        <v>3251</v>
      </c>
      <c r="E1203" s="4" t="s">
        <v>3258</v>
      </c>
      <c r="F1203" s="4" t="s">
        <v>3288</v>
      </c>
      <c r="G1203" s="15" t="s">
        <v>45</v>
      </c>
      <c r="H1203" s="16" t="s">
        <v>24</v>
      </c>
      <c r="I1203" s="15" t="s">
        <v>3192</v>
      </c>
      <c r="J1203" s="15" t="s">
        <v>3193</v>
      </c>
      <c r="K1203" s="15" t="s">
        <v>3260</v>
      </c>
      <c r="L1203" s="1" t="s">
        <v>3222</v>
      </c>
      <c r="M1203" s="16">
        <v>4043969160695</v>
      </c>
      <c r="N1203" s="15">
        <v>17.95</v>
      </c>
      <c r="O1203" s="13" t="s">
        <v>28</v>
      </c>
      <c r="P1203" s="15">
        <v>0.3</v>
      </c>
      <c r="Q1203" s="84" t="s">
        <v>3261</v>
      </c>
      <c r="R1203" s="84" t="s">
        <v>149</v>
      </c>
      <c r="S1203" s="84" t="str">
        <f>IF(T1203="", "", IFERROR(VLOOKUP(T1203, colorList!A:B,2,FALSE),""))</f>
        <v>fekete</v>
      </c>
      <c r="T1203" s="84" t="str">
        <f t="shared" si="62"/>
        <v>schwarz</v>
      </c>
    </row>
    <row r="1204" spans="1:20" ht="60" customHeight="1" x14ac:dyDescent="0.25">
      <c r="A1204" s="3" t="s">
        <v>3289</v>
      </c>
      <c r="B1204" s="4" t="str">
        <f t="shared" si="61"/>
        <v>40cm</v>
      </c>
      <c r="C1204" s="4" t="str">
        <f t="shared" si="60"/>
        <v>40cm</v>
      </c>
      <c r="D1204" s="84" t="s">
        <v>3290</v>
      </c>
      <c r="E1204" s="3" t="s">
        <v>3291</v>
      </c>
      <c r="F1204" s="3" t="s">
        <v>3292</v>
      </c>
      <c r="G1204" s="13" t="s">
        <v>45</v>
      </c>
      <c r="H1204" s="14" t="s">
        <v>24</v>
      </c>
      <c r="I1204" s="13" t="s">
        <v>3192</v>
      </c>
      <c r="J1204" s="13" t="s">
        <v>3193</v>
      </c>
      <c r="K1204" s="13" t="s">
        <v>3260</v>
      </c>
      <c r="L1204" s="5" t="s">
        <v>3293</v>
      </c>
      <c r="M1204" s="14">
        <v>4043969371411</v>
      </c>
      <c r="N1204" s="13">
        <v>49.95</v>
      </c>
      <c r="O1204" s="13" t="s">
        <v>28</v>
      </c>
      <c r="P1204" s="13">
        <v>0.37290000000000001</v>
      </c>
      <c r="Q1204" s="84" t="s">
        <v>3294</v>
      </c>
      <c r="R1204" s="84" t="s">
        <v>149</v>
      </c>
      <c r="S1204" s="84" t="str">
        <f>IF(T1204="", "", IFERROR(VLOOKUP(T1204, colorList!A:B,2,FALSE),""))</f>
        <v>fekete</v>
      </c>
      <c r="T1204" s="84" t="str">
        <f t="shared" si="62"/>
        <v>schwarz</v>
      </c>
    </row>
    <row r="1205" spans="1:20" ht="60" customHeight="1" x14ac:dyDescent="0.25">
      <c r="A1205" s="4" t="s">
        <v>3295</v>
      </c>
      <c r="B1205" s="4" t="str">
        <f t="shared" si="61"/>
        <v>45cm</v>
      </c>
      <c r="C1205" s="4" t="str">
        <f t="shared" si="60"/>
        <v>45cm</v>
      </c>
      <c r="D1205" s="84" t="s">
        <v>3296</v>
      </c>
      <c r="E1205" s="4" t="s">
        <v>3291</v>
      </c>
      <c r="F1205" s="4" t="s">
        <v>3297</v>
      </c>
      <c r="G1205" s="15" t="s">
        <v>45</v>
      </c>
      <c r="H1205" s="16" t="s">
        <v>24</v>
      </c>
      <c r="I1205" s="15" t="s">
        <v>3192</v>
      </c>
      <c r="J1205" s="15" t="s">
        <v>3193</v>
      </c>
      <c r="K1205" s="15" t="s">
        <v>3260</v>
      </c>
      <c r="L1205" s="6" t="s">
        <v>3293</v>
      </c>
      <c r="M1205" s="16">
        <v>4043969371404</v>
      </c>
      <c r="N1205" s="15">
        <v>49.95</v>
      </c>
      <c r="O1205" s="13" t="s">
        <v>28</v>
      </c>
      <c r="P1205" s="15">
        <v>0.37290000000000001</v>
      </c>
      <c r="Q1205" s="84" t="s">
        <v>3294</v>
      </c>
      <c r="R1205" s="84" t="s">
        <v>149</v>
      </c>
      <c r="S1205" s="84" t="str">
        <f>IF(T1205="", "", IFERROR(VLOOKUP(T1205, colorList!A:B,2,FALSE),""))</f>
        <v>fekete</v>
      </c>
      <c r="T1205" s="84" t="str">
        <f t="shared" si="62"/>
        <v>schwarz</v>
      </c>
    </row>
    <row r="1206" spans="1:20" ht="60" customHeight="1" x14ac:dyDescent="0.25">
      <c r="A1206" s="3" t="s">
        <v>3298</v>
      </c>
      <c r="B1206" s="4" t="str">
        <f t="shared" si="61"/>
        <v>50cm</v>
      </c>
      <c r="C1206" s="4" t="str">
        <f t="shared" si="60"/>
        <v>50cm</v>
      </c>
      <c r="D1206" s="84" t="s">
        <v>3299</v>
      </c>
      <c r="E1206" s="3" t="s">
        <v>3291</v>
      </c>
      <c r="F1206" s="3" t="s">
        <v>3300</v>
      </c>
      <c r="G1206" s="13" t="s">
        <v>45</v>
      </c>
      <c r="H1206" s="14" t="s">
        <v>24</v>
      </c>
      <c r="I1206" s="13" t="s">
        <v>3192</v>
      </c>
      <c r="J1206" s="13" t="s">
        <v>3193</v>
      </c>
      <c r="K1206" s="13" t="s">
        <v>3260</v>
      </c>
      <c r="L1206" s="5" t="s">
        <v>3293</v>
      </c>
      <c r="M1206" s="14">
        <v>4043969371398</v>
      </c>
      <c r="N1206" s="13">
        <v>49.95</v>
      </c>
      <c r="O1206" s="13" t="s">
        <v>28</v>
      </c>
      <c r="P1206" s="13">
        <v>0.37290000000000001</v>
      </c>
      <c r="Q1206" s="84" t="s">
        <v>3294</v>
      </c>
      <c r="R1206" s="84" t="s">
        <v>149</v>
      </c>
      <c r="S1206" s="84" t="str">
        <f>IF(T1206="", "", IFERROR(VLOOKUP(T1206, colorList!A:B,2,FALSE),""))</f>
        <v>fekete</v>
      </c>
      <c r="T1206" s="84" t="str">
        <f t="shared" si="62"/>
        <v>schwarz</v>
      </c>
    </row>
    <row r="1207" spans="1:20" ht="60" customHeight="1" x14ac:dyDescent="0.25">
      <c r="A1207" s="4" t="s">
        <v>3301</v>
      </c>
      <c r="B1207" s="4" t="str">
        <f t="shared" si="61"/>
        <v>55cm</v>
      </c>
      <c r="C1207" s="4" t="str">
        <f t="shared" si="60"/>
        <v>55cm</v>
      </c>
      <c r="D1207" s="84" t="s">
        <v>3302</v>
      </c>
      <c r="E1207" s="4" t="s">
        <v>3291</v>
      </c>
      <c r="F1207" s="4" t="s">
        <v>3303</v>
      </c>
      <c r="G1207" s="15" t="s">
        <v>45</v>
      </c>
      <c r="H1207" s="16" t="s">
        <v>24</v>
      </c>
      <c r="I1207" s="15" t="s">
        <v>3192</v>
      </c>
      <c r="J1207" s="15" t="s">
        <v>3193</v>
      </c>
      <c r="K1207" s="15" t="s">
        <v>3260</v>
      </c>
      <c r="L1207" s="6" t="s">
        <v>3293</v>
      </c>
      <c r="M1207" s="16">
        <v>4043969371428</v>
      </c>
      <c r="N1207" s="15">
        <v>49.95</v>
      </c>
      <c r="O1207" s="13" t="s">
        <v>28</v>
      </c>
      <c r="P1207" s="15">
        <v>0.37290000000000001</v>
      </c>
      <c r="Q1207" s="84" t="s">
        <v>3294</v>
      </c>
      <c r="R1207" s="84" t="s">
        <v>149</v>
      </c>
      <c r="S1207" s="84" t="str">
        <f>IF(T1207="", "", IFERROR(VLOOKUP(T1207, colorList!A:B,2,FALSE),""))</f>
        <v>fekete</v>
      </c>
      <c r="T1207" s="84" t="str">
        <f t="shared" si="62"/>
        <v>schwarz</v>
      </c>
    </row>
    <row r="1208" spans="1:20" ht="60" customHeight="1" x14ac:dyDescent="0.25">
      <c r="A1208" s="3" t="s">
        <v>3304</v>
      </c>
      <c r="B1208" s="4" t="str">
        <f t="shared" si="61"/>
        <v>60cm</v>
      </c>
      <c r="C1208" s="4" t="str">
        <f t="shared" si="60"/>
        <v>60cm</v>
      </c>
      <c r="D1208" s="84" t="s">
        <v>3305</v>
      </c>
      <c r="E1208" s="3" t="s">
        <v>3291</v>
      </c>
      <c r="F1208" s="3" t="s">
        <v>3306</v>
      </c>
      <c r="G1208" s="13" t="s">
        <v>45</v>
      </c>
      <c r="H1208" s="14" t="s">
        <v>24</v>
      </c>
      <c r="I1208" s="13" t="s">
        <v>3192</v>
      </c>
      <c r="J1208" s="13" t="s">
        <v>3193</v>
      </c>
      <c r="K1208" s="13" t="s">
        <v>3260</v>
      </c>
      <c r="L1208" s="5" t="s">
        <v>3293</v>
      </c>
      <c r="M1208" s="14">
        <v>4043969371435</v>
      </c>
      <c r="N1208" s="13">
        <v>49.95</v>
      </c>
      <c r="O1208" s="13" t="s">
        <v>28</v>
      </c>
      <c r="P1208" s="13">
        <v>0.37290000000000001</v>
      </c>
      <c r="Q1208" s="84" t="s">
        <v>3294</v>
      </c>
      <c r="R1208" s="84" t="s">
        <v>149</v>
      </c>
      <c r="S1208" s="84" t="str">
        <f>IF(T1208="", "", IFERROR(VLOOKUP(T1208, colorList!A:B,2,FALSE),""))</f>
        <v>fekete</v>
      </c>
      <c r="T1208" s="84" t="str">
        <f t="shared" si="62"/>
        <v>schwarz</v>
      </c>
    </row>
    <row r="1209" spans="1:20" ht="60" customHeight="1" x14ac:dyDescent="0.25">
      <c r="A1209" s="4" t="s">
        <v>3307</v>
      </c>
      <c r="B1209" s="4" t="str">
        <f t="shared" si="61"/>
        <v>65cm</v>
      </c>
      <c r="C1209" s="4" t="str">
        <f t="shared" si="60"/>
        <v>65cm</v>
      </c>
      <c r="D1209" s="84" t="s">
        <v>3308</v>
      </c>
      <c r="E1209" s="4" t="s">
        <v>3291</v>
      </c>
      <c r="F1209" s="4" t="s">
        <v>3309</v>
      </c>
      <c r="G1209" s="15" t="s">
        <v>45</v>
      </c>
      <c r="H1209" s="16" t="s">
        <v>24</v>
      </c>
      <c r="I1209" s="15" t="s">
        <v>3192</v>
      </c>
      <c r="J1209" s="15" t="s">
        <v>3193</v>
      </c>
      <c r="K1209" s="15" t="s">
        <v>3260</v>
      </c>
      <c r="L1209" s="6" t="s">
        <v>3293</v>
      </c>
      <c r="M1209" s="16">
        <v>4043969371442</v>
      </c>
      <c r="N1209" s="15">
        <v>49.95</v>
      </c>
      <c r="O1209" s="13" t="s">
        <v>28</v>
      </c>
      <c r="P1209" s="15">
        <v>0.37290000000000001</v>
      </c>
      <c r="Q1209" s="84" t="s">
        <v>3294</v>
      </c>
      <c r="R1209" s="84" t="s">
        <v>149</v>
      </c>
      <c r="S1209" s="84" t="str">
        <f>IF(T1209="", "", IFERROR(VLOOKUP(T1209, colorList!A:B,2,FALSE),""))</f>
        <v>fekete</v>
      </c>
      <c r="T1209" s="84" t="str">
        <f t="shared" si="62"/>
        <v>schwarz</v>
      </c>
    </row>
    <row r="1210" spans="1:20" ht="60" customHeight="1" x14ac:dyDescent="0.25">
      <c r="A1210" s="3" t="s">
        <v>3310</v>
      </c>
      <c r="B1210" s="4" t="str">
        <f t="shared" si="61"/>
        <v>70cm</v>
      </c>
      <c r="C1210" s="4" t="str">
        <f t="shared" si="60"/>
        <v>70cm</v>
      </c>
      <c r="D1210" s="84" t="s">
        <v>3311</v>
      </c>
      <c r="E1210" s="3" t="s">
        <v>3291</v>
      </c>
      <c r="F1210" s="3" t="s">
        <v>3312</v>
      </c>
      <c r="G1210" s="13" t="s">
        <v>45</v>
      </c>
      <c r="H1210" s="14" t="s">
        <v>24</v>
      </c>
      <c r="I1210" s="13" t="s">
        <v>3192</v>
      </c>
      <c r="J1210" s="13" t="s">
        <v>3193</v>
      </c>
      <c r="K1210" s="13" t="s">
        <v>3260</v>
      </c>
      <c r="L1210" s="5" t="s">
        <v>3293</v>
      </c>
      <c r="M1210" s="14">
        <v>4043969371459</v>
      </c>
      <c r="N1210" s="13">
        <v>49.95</v>
      </c>
      <c r="O1210" s="13" t="s">
        <v>28</v>
      </c>
      <c r="P1210" s="13">
        <v>0.37290000000000001</v>
      </c>
      <c r="Q1210" s="84" t="s">
        <v>3294</v>
      </c>
      <c r="R1210" s="84" t="s">
        <v>149</v>
      </c>
      <c r="S1210" s="84" t="str">
        <f>IF(T1210="", "", IFERROR(VLOOKUP(T1210, colorList!A:B,2,FALSE),""))</f>
        <v>fekete</v>
      </c>
      <c r="T1210" s="84" t="str">
        <f t="shared" si="62"/>
        <v>schwarz</v>
      </c>
    </row>
    <row r="1211" spans="1:20" ht="60" customHeight="1" x14ac:dyDescent="0.25">
      <c r="A1211" s="4" t="s">
        <v>3313</v>
      </c>
      <c r="B1211" s="4" t="str">
        <f t="shared" si="61"/>
        <v>75cm</v>
      </c>
      <c r="C1211" s="4" t="str">
        <f t="shared" si="60"/>
        <v>75cm</v>
      </c>
      <c r="D1211" s="84" t="s">
        <v>3314</v>
      </c>
      <c r="E1211" s="4" t="s">
        <v>3291</v>
      </c>
      <c r="F1211" s="4" t="s">
        <v>3315</v>
      </c>
      <c r="G1211" s="15" t="s">
        <v>45</v>
      </c>
      <c r="H1211" s="16" t="s">
        <v>24</v>
      </c>
      <c r="I1211" s="15" t="s">
        <v>3192</v>
      </c>
      <c r="J1211" s="15" t="s">
        <v>3193</v>
      </c>
      <c r="K1211" s="15" t="s">
        <v>3260</v>
      </c>
      <c r="L1211" s="6" t="s">
        <v>3293</v>
      </c>
      <c r="M1211" s="16">
        <v>4043969371466</v>
      </c>
      <c r="N1211" s="15">
        <v>49.95</v>
      </c>
      <c r="O1211" s="13" t="s">
        <v>28</v>
      </c>
      <c r="P1211" s="15">
        <v>0.37290000000000001</v>
      </c>
      <c r="Q1211" s="84" t="s">
        <v>3294</v>
      </c>
      <c r="R1211" s="84" t="s">
        <v>149</v>
      </c>
      <c r="S1211" s="84" t="str">
        <f>IF(T1211="", "", IFERROR(VLOOKUP(T1211, colorList!A:B,2,FALSE),""))</f>
        <v>fekete</v>
      </c>
      <c r="T1211" s="84" t="str">
        <f t="shared" si="62"/>
        <v>schwarz</v>
      </c>
    </row>
    <row r="1212" spans="1:20" ht="60" customHeight="1" x14ac:dyDescent="0.25">
      <c r="A1212" s="3" t="s">
        <v>3316</v>
      </c>
      <c r="B1212" s="4" t="str">
        <f t="shared" si="61"/>
        <v>80cm</v>
      </c>
      <c r="C1212" s="4" t="str">
        <f t="shared" si="60"/>
        <v>80cm</v>
      </c>
      <c r="D1212" s="84" t="s">
        <v>3317</v>
      </c>
      <c r="E1212" s="3" t="s">
        <v>3291</v>
      </c>
      <c r="F1212" s="3" t="s">
        <v>3318</v>
      </c>
      <c r="G1212" s="13" t="s">
        <v>45</v>
      </c>
      <c r="H1212" s="14" t="s">
        <v>24</v>
      </c>
      <c r="I1212" s="13" t="s">
        <v>3192</v>
      </c>
      <c r="J1212" s="13" t="s">
        <v>3193</v>
      </c>
      <c r="K1212" s="13" t="s">
        <v>3260</v>
      </c>
      <c r="L1212" s="5" t="s">
        <v>3293</v>
      </c>
      <c r="M1212" s="14">
        <v>4043969371473</v>
      </c>
      <c r="N1212" s="13">
        <v>49.95</v>
      </c>
      <c r="O1212" s="13" t="s">
        <v>28</v>
      </c>
      <c r="P1212" s="13">
        <v>0.37290000000000001</v>
      </c>
      <c r="Q1212" s="84" t="s">
        <v>3294</v>
      </c>
      <c r="R1212" s="84" t="s">
        <v>149</v>
      </c>
      <c r="S1212" s="84" t="str">
        <f>IF(T1212="", "", IFERROR(VLOOKUP(T1212, colorList!A:B,2,FALSE),""))</f>
        <v>fekete</v>
      </c>
      <c r="T1212" s="84" t="str">
        <f t="shared" si="62"/>
        <v>schwarz</v>
      </c>
    </row>
    <row r="1213" spans="1:20" ht="60" customHeight="1" x14ac:dyDescent="0.25">
      <c r="A1213" s="4" t="s">
        <v>3319</v>
      </c>
      <c r="B1213" s="4" t="str">
        <f t="shared" si="61"/>
        <v>85cm</v>
      </c>
      <c r="C1213" s="4" t="str">
        <f t="shared" si="60"/>
        <v>85cm</v>
      </c>
      <c r="D1213" s="84" t="s">
        <v>3320</v>
      </c>
      <c r="E1213" s="4" t="s">
        <v>3291</v>
      </c>
      <c r="F1213" s="4" t="s">
        <v>3321</v>
      </c>
      <c r="G1213" s="15" t="s">
        <v>45</v>
      </c>
      <c r="H1213" s="16" t="s">
        <v>24</v>
      </c>
      <c r="I1213" s="15" t="s">
        <v>3192</v>
      </c>
      <c r="J1213" s="15" t="s">
        <v>3193</v>
      </c>
      <c r="K1213" s="15" t="s">
        <v>3260</v>
      </c>
      <c r="L1213" s="6" t="s">
        <v>3293</v>
      </c>
      <c r="M1213" s="16">
        <v>4043969371480</v>
      </c>
      <c r="N1213" s="15">
        <v>49.95</v>
      </c>
      <c r="O1213" s="13" t="s">
        <v>28</v>
      </c>
      <c r="P1213" s="15">
        <v>0.37290000000000001</v>
      </c>
      <c r="Q1213" s="84" t="s">
        <v>3294</v>
      </c>
      <c r="R1213" s="84" t="s">
        <v>149</v>
      </c>
      <c r="S1213" s="84" t="str">
        <f>IF(T1213="", "", IFERROR(VLOOKUP(T1213, colorList!A:B,2,FALSE),""))</f>
        <v>fekete</v>
      </c>
      <c r="T1213" s="84" t="str">
        <f t="shared" si="62"/>
        <v>schwarz</v>
      </c>
    </row>
    <row r="1214" spans="1:20" ht="60" customHeight="1" x14ac:dyDescent="0.25">
      <c r="A1214" s="3" t="s">
        <v>3322</v>
      </c>
      <c r="B1214" s="4" t="str">
        <f t="shared" si="61"/>
        <v>90cm</v>
      </c>
      <c r="C1214" s="4" t="str">
        <f t="shared" si="60"/>
        <v>90cm</v>
      </c>
      <c r="D1214" s="84" t="s">
        <v>3323</v>
      </c>
      <c r="E1214" s="3" t="s">
        <v>3291</v>
      </c>
      <c r="F1214" s="3" t="s">
        <v>3324</v>
      </c>
      <c r="G1214" s="13" t="s">
        <v>45</v>
      </c>
      <c r="H1214" s="14" t="s">
        <v>24</v>
      </c>
      <c r="I1214" s="13" t="s">
        <v>3192</v>
      </c>
      <c r="J1214" s="13" t="s">
        <v>3193</v>
      </c>
      <c r="K1214" s="13" t="s">
        <v>3260</v>
      </c>
      <c r="L1214" s="5" t="s">
        <v>3293</v>
      </c>
      <c r="M1214" s="14">
        <v>4043969371497</v>
      </c>
      <c r="N1214" s="13">
        <v>49.95</v>
      </c>
      <c r="O1214" s="13" t="s">
        <v>28</v>
      </c>
      <c r="P1214" s="13">
        <v>0.37290000000000001</v>
      </c>
      <c r="Q1214" s="84" t="s">
        <v>3294</v>
      </c>
      <c r="R1214" s="84" t="s">
        <v>149</v>
      </c>
      <c r="S1214" s="84" t="str">
        <f>IF(T1214="", "", IFERROR(VLOOKUP(T1214, colorList!A:B,2,FALSE),""))</f>
        <v>fekete</v>
      </c>
      <c r="T1214" s="84" t="str">
        <f t="shared" si="62"/>
        <v>schwarz</v>
      </c>
    </row>
    <row r="1215" spans="1:20" ht="60" customHeight="1" x14ac:dyDescent="0.25">
      <c r="A1215" s="4" t="s">
        <v>3325</v>
      </c>
      <c r="B1215" s="4" t="str">
        <f t="shared" si="61"/>
        <v>110cm</v>
      </c>
      <c r="C1215" s="4" t="str">
        <f t="shared" si="60"/>
        <v>110cm</v>
      </c>
      <c r="D1215" s="84" t="s">
        <v>3326</v>
      </c>
      <c r="E1215" s="4" t="s">
        <v>3327</v>
      </c>
      <c r="F1215" s="4" t="s">
        <v>3328</v>
      </c>
      <c r="G1215" s="15" t="s">
        <v>45</v>
      </c>
      <c r="H1215" s="16" t="s">
        <v>24</v>
      </c>
      <c r="I1215" s="15" t="s">
        <v>3192</v>
      </c>
      <c r="J1215" s="15" t="s">
        <v>3193</v>
      </c>
      <c r="K1215" s="15" t="s">
        <v>3221</v>
      </c>
      <c r="L1215" s="6" t="s">
        <v>3329</v>
      </c>
      <c r="M1215" s="16">
        <v>4043969371503</v>
      </c>
      <c r="N1215" s="15">
        <v>49.95</v>
      </c>
      <c r="O1215" s="13" t="s">
        <v>28</v>
      </c>
      <c r="P1215" s="15">
        <v>0.37290000000000001</v>
      </c>
      <c r="Q1215" s="84" t="s">
        <v>3330</v>
      </c>
      <c r="R1215" s="84" t="s">
        <v>149</v>
      </c>
      <c r="S1215" s="84" t="str">
        <f>IF(T1215="", "", IFERROR(VLOOKUP(T1215, colorList!A:B,2,FALSE),""))</f>
        <v>fekete</v>
      </c>
      <c r="T1215" s="84" t="str">
        <f t="shared" si="62"/>
        <v>schwarz</v>
      </c>
    </row>
    <row r="1216" spans="1:20" ht="60" customHeight="1" x14ac:dyDescent="0.25">
      <c r="A1216" s="3" t="s">
        <v>3331</v>
      </c>
      <c r="B1216" s="4" t="str">
        <f t="shared" si="61"/>
        <v>115cm</v>
      </c>
      <c r="C1216" s="4" t="str">
        <f t="shared" si="60"/>
        <v>115cm</v>
      </c>
      <c r="D1216" s="84" t="s">
        <v>3332</v>
      </c>
      <c r="E1216" s="3" t="s">
        <v>3327</v>
      </c>
      <c r="F1216" s="3" t="s">
        <v>3333</v>
      </c>
      <c r="G1216" s="13" t="s">
        <v>45</v>
      </c>
      <c r="H1216" s="14" t="s">
        <v>24</v>
      </c>
      <c r="I1216" s="13" t="s">
        <v>3192</v>
      </c>
      <c r="J1216" s="13" t="s">
        <v>3193</v>
      </c>
      <c r="K1216" s="13" t="s">
        <v>3221</v>
      </c>
      <c r="L1216" s="5" t="s">
        <v>3329</v>
      </c>
      <c r="M1216" s="14">
        <v>4043969371510</v>
      </c>
      <c r="N1216" s="13">
        <v>49.95</v>
      </c>
      <c r="O1216" s="13" t="s">
        <v>28</v>
      </c>
      <c r="P1216" s="13">
        <v>0.37290000000000001</v>
      </c>
      <c r="Q1216" s="84" t="s">
        <v>3330</v>
      </c>
      <c r="R1216" s="84" t="s">
        <v>149</v>
      </c>
      <c r="S1216" s="84" t="str">
        <f>IF(T1216="", "", IFERROR(VLOOKUP(T1216, colorList!A:B,2,FALSE),""))</f>
        <v>fekete</v>
      </c>
      <c r="T1216" s="84" t="str">
        <f t="shared" si="62"/>
        <v>schwarz</v>
      </c>
    </row>
    <row r="1217" spans="1:20" ht="60" customHeight="1" x14ac:dyDescent="0.25">
      <c r="A1217" s="4" t="s">
        <v>3334</v>
      </c>
      <c r="B1217" s="4" t="str">
        <f t="shared" si="61"/>
        <v>120cm</v>
      </c>
      <c r="C1217" s="4" t="str">
        <f t="shared" si="60"/>
        <v>120cm</v>
      </c>
      <c r="D1217" s="84" t="s">
        <v>3335</v>
      </c>
      <c r="E1217" s="4" t="s">
        <v>3327</v>
      </c>
      <c r="F1217" s="4" t="s">
        <v>3336</v>
      </c>
      <c r="G1217" s="15" t="s">
        <v>45</v>
      </c>
      <c r="H1217" s="16" t="s">
        <v>24</v>
      </c>
      <c r="I1217" s="15" t="s">
        <v>3192</v>
      </c>
      <c r="J1217" s="15" t="s">
        <v>3193</v>
      </c>
      <c r="K1217" s="15" t="s">
        <v>3221</v>
      </c>
      <c r="L1217" s="6" t="s">
        <v>3329</v>
      </c>
      <c r="M1217" s="16">
        <v>4043969371527</v>
      </c>
      <c r="N1217" s="15">
        <v>49.95</v>
      </c>
      <c r="O1217" s="13" t="s">
        <v>28</v>
      </c>
      <c r="P1217" s="15">
        <v>0.37290000000000001</v>
      </c>
      <c r="Q1217" s="84" t="s">
        <v>3330</v>
      </c>
      <c r="R1217" s="84" t="s">
        <v>149</v>
      </c>
      <c r="S1217" s="84" t="str">
        <f>IF(T1217="", "", IFERROR(VLOOKUP(T1217, colorList!A:B,2,FALSE),""))</f>
        <v>fekete</v>
      </c>
      <c r="T1217" s="84" t="str">
        <f t="shared" si="62"/>
        <v>schwarz</v>
      </c>
    </row>
    <row r="1218" spans="1:20" ht="60" customHeight="1" x14ac:dyDescent="0.25">
      <c r="A1218" s="3" t="s">
        <v>3337</v>
      </c>
      <c r="B1218" s="4" t="str">
        <f t="shared" si="61"/>
        <v>125cm</v>
      </c>
      <c r="C1218" s="4" t="str">
        <f t="shared" ref="C1218:C1281" si="63">IF(ISBLANK(D1218),"",TRIM(D1218))</f>
        <v>125cm</v>
      </c>
      <c r="D1218" s="84" t="s">
        <v>3338</v>
      </c>
      <c r="E1218" s="3" t="s">
        <v>3327</v>
      </c>
      <c r="F1218" s="3" t="s">
        <v>3339</v>
      </c>
      <c r="G1218" s="13" t="s">
        <v>45</v>
      </c>
      <c r="H1218" s="14" t="s">
        <v>24</v>
      </c>
      <c r="I1218" s="13" t="s">
        <v>3192</v>
      </c>
      <c r="J1218" s="13" t="s">
        <v>3193</v>
      </c>
      <c r="K1218" s="13" t="s">
        <v>3221</v>
      </c>
      <c r="L1218" s="5" t="s">
        <v>3329</v>
      </c>
      <c r="M1218" s="14">
        <v>4043969371534</v>
      </c>
      <c r="N1218" s="13">
        <v>49.95</v>
      </c>
      <c r="O1218" s="13" t="s">
        <v>28</v>
      </c>
      <c r="P1218" s="13">
        <v>0.37290000000000001</v>
      </c>
      <c r="Q1218" s="84" t="s">
        <v>3330</v>
      </c>
      <c r="R1218" s="84" t="s">
        <v>149</v>
      </c>
      <c r="S1218" s="84" t="str">
        <f>IF(T1218="", "", IFERROR(VLOOKUP(T1218, colorList!A:B,2,FALSE),""))</f>
        <v>fekete</v>
      </c>
      <c r="T1218" s="84" t="str">
        <f t="shared" si="62"/>
        <v>schwarz</v>
      </c>
    </row>
    <row r="1219" spans="1:20" ht="60" customHeight="1" x14ac:dyDescent="0.25">
      <c r="A1219" s="4" t="s">
        <v>3340</v>
      </c>
      <c r="B1219" s="4" t="str">
        <f t="shared" si="61"/>
        <v>130cm</v>
      </c>
      <c r="C1219" s="4" t="str">
        <f t="shared" si="63"/>
        <v>130cm</v>
      </c>
      <c r="D1219" s="84" t="s">
        <v>3341</v>
      </c>
      <c r="E1219" s="4" t="s">
        <v>3327</v>
      </c>
      <c r="F1219" s="4" t="s">
        <v>3342</v>
      </c>
      <c r="G1219" s="15" t="s">
        <v>45</v>
      </c>
      <c r="H1219" s="16" t="s">
        <v>24</v>
      </c>
      <c r="I1219" s="15" t="s">
        <v>3192</v>
      </c>
      <c r="J1219" s="15" t="s">
        <v>3193</v>
      </c>
      <c r="K1219" s="15" t="s">
        <v>3221</v>
      </c>
      <c r="L1219" s="6" t="s">
        <v>3329</v>
      </c>
      <c r="M1219" s="16">
        <v>4043969371541</v>
      </c>
      <c r="N1219" s="15">
        <v>49.95</v>
      </c>
      <c r="O1219" s="13" t="s">
        <v>28</v>
      </c>
      <c r="P1219" s="15">
        <v>0.37290000000000001</v>
      </c>
      <c r="Q1219" s="84" t="s">
        <v>3330</v>
      </c>
      <c r="R1219" s="84" t="s">
        <v>149</v>
      </c>
      <c r="S1219" s="84" t="str">
        <f>IF(T1219="", "", IFERROR(VLOOKUP(T1219, colorList!A:B,2,FALSE),""))</f>
        <v>fekete</v>
      </c>
      <c r="T1219" s="84" t="str">
        <f t="shared" si="62"/>
        <v>schwarz</v>
      </c>
    </row>
    <row r="1220" spans="1:20" ht="60" customHeight="1" x14ac:dyDescent="0.25">
      <c r="A1220" s="3" t="s">
        <v>3343</v>
      </c>
      <c r="B1220" s="4" t="str">
        <f t="shared" si="61"/>
        <v>135cm</v>
      </c>
      <c r="C1220" s="4" t="str">
        <f t="shared" si="63"/>
        <v>135cm</v>
      </c>
      <c r="D1220" s="84" t="s">
        <v>3344</v>
      </c>
      <c r="E1220" s="3" t="s">
        <v>3327</v>
      </c>
      <c r="F1220" s="3" t="s">
        <v>3345</v>
      </c>
      <c r="G1220" s="13" t="s">
        <v>45</v>
      </c>
      <c r="H1220" s="14" t="s">
        <v>24</v>
      </c>
      <c r="I1220" s="13" t="s">
        <v>3192</v>
      </c>
      <c r="J1220" s="13" t="s">
        <v>3193</v>
      </c>
      <c r="K1220" s="13" t="s">
        <v>3221</v>
      </c>
      <c r="L1220" s="5" t="s">
        <v>3329</v>
      </c>
      <c r="M1220" s="14">
        <v>4043969371558</v>
      </c>
      <c r="N1220" s="13">
        <v>49.95</v>
      </c>
      <c r="O1220" s="13" t="s">
        <v>28</v>
      </c>
      <c r="P1220" s="13">
        <v>0.37290000000000001</v>
      </c>
      <c r="Q1220" s="84" t="s">
        <v>3330</v>
      </c>
      <c r="R1220" s="84" t="s">
        <v>149</v>
      </c>
      <c r="S1220" s="84" t="str">
        <f>IF(T1220="", "", IFERROR(VLOOKUP(T1220, colorList!A:B,2,FALSE),""))</f>
        <v>fekete</v>
      </c>
      <c r="T1220" s="84" t="str">
        <f t="shared" si="62"/>
        <v>schwarz</v>
      </c>
    </row>
    <row r="1221" spans="1:20" ht="60" customHeight="1" x14ac:dyDescent="0.25">
      <c r="A1221" s="4" t="s">
        <v>3346</v>
      </c>
      <c r="B1221" s="4" t="str">
        <f t="shared" si="61"/>
        <v>140cm</v>
      </c>
      <c r="C1221" s="4" t="str">
        <f t="shared" si="63"/>
        <v>140cm</v>
      </c>
      <c r="D1221" s="84" t="s">
        <v>3347</v>
      </c>
      <c r="E1221" s="4" t="s">
        <v>3327</v>
      </c>
      <c r="F1221" s="4" t="s">
        <v>3348</v>
      </c>
      <c r="G1221" s="15" t="s">
        <v>45</v>
      </c>
      <c r="H1221" s="16" t="s">
        <v>24</v>
      </c>
      <c r="I1221" s="15" t="s">
        <v>3192</v>
      </c>
      <c r="J1221" s="15" t="s">
        <v>3193</v>
      </c>
      <c r="K1221" s="15" t="s">
        <v>3221</v>
      </c>
      <c r="L1221" s="6" t="s">
        <v>3329</v>
      </c>
      <c r="M1221" s="16">
        <v>4043969371565</v>
      </c>
      <c r="N1221" s="15">
        <v>49.95</v>
      </c>
      <c r="O1221" s="13" t="s">
        <v>28</v>
      </c>
      <c r="P1221" s="15">
        <v>0.37290000000000001</v>
      </c>
      <c r="Q1221" s="84" t="s">
        <v>3330</v>
      </c>
      <c r="R1221" s="84" t="s">
        <v>149</v>
      </c>
      <c r="S1221" s="84" t="str">
        <f>IF(T1221="", "", IFERROR(VLOOKUP(T1221, colorList!A:B,2,FALSE),""))</f>
        <v>fekete</v>
      </c>
      <c r="T1221" s="84" t="str">
        <f t="shared" si="62"/>
        <v>schwarz</v>
      </c>
    </row>
    <row r="1222" spans="1:20" ht="60" customHeight="1" x14ac:dyDescent="0.25">
      <c r="A1222" s="3" t="s">
        <v>3349</v>
      </c>
      <c r="B1222" s="4" t="str">
        <f t="shared" si="61"/>
        <v>145cm</v>
      </c>
      <c r="C1222" s="4" t="str">
        <f t="shared" si="63"/>
        <v>145cm</v>
      </c>
      <c r="D1222" s="84" t="s">
        <v>3350</v>
      </c>
      <c r="E1222" s="3" t="s">
        <v>3327</v>
      </c>
      <c r="F1222" s="3" t="s">
        <v>3351</v>
      </c>
      <c r="G1222" s="13" t="s">
        <v>45</v>
      </c>
      <c r="H1222" s="14" t="s">
        <v>24</v>
      </c>
      <c r="I1222" s="13" t="s">
        <v>3192</v>
      </c>
      <c r="J1222" s="13" t="s">
        <v>3193</v>
      </c>
      <c r="K1222" s="13" t="s">
        <v>3221</v>
      </c>
      <c r="L1222" s="5" t="s">
        <v>3329</v>
      </c>
      <c r="M1222" s="14">
        <v>4043969371572</v>
      </c>
      <c r="N1222" s="13">
        <v>49.95</v>
      </c>
      <c r="O1222" s="13" t="s">
        <v>28</v>
      </c>
      <c r="P1222" s="13">
        <v>0.37290000000000001</v>
      </c>
      <c r="Q1222" s="84" t="s">
        <v>3330</v>
      </c>
      <c r="R1222" s="84" t="s">
        <v>149</v>
      </c>
      <c r="S1222" s="84" t="str">
        <f>IF(T1222="", "", IFERROR(VLOOKUP(T1222, colorList!A:B,2,FALSE),""))</f>
        <v>fekete</v>
      </c>
      <c r="T1222" s="84" t="str">
        <f t="shared" si="62"/>
        <v>schwarz</v>
      </c>
    </row>
    <row r="1223" spans="1:20" ht="60" customHeight="1" x14ac:dyDescent="0.25">
      <c r="A1223" s="4" t="s">
        <v>3352</v>
      </c>
      <c r="B1223" s="4" t="str">
        <f t="shared" si="61"/>
        <v>110 cm</v>
      </c>
      <c r="C1223" s="4" t="str">
        <f t="shared" si="63"/>
        <v>110 cm</v>
      </c>
      <c r="D1223" s="84" t="s">
        <v>3228</v>
      </c>
      <c r="E1223" s="4" t="s">
        <v>3353</v>
      </c>
      <c r="F1223" s="4" t="s">
        <v>3354</v>
      </c>
      <c r="G1223" s="15" t="s">
        <v>45</v>
      </c>
      <c r="H1223" s="16" t="s">
        <v>24</v>
      </c>
      <c r="I1223" s="15" t="s">
        <v>3192</v>
      </c>
      <c r="J1223" s="15" t="s">
        <v>3193</v>
      </c>
      <c r="K1223" s="15" t="s">
        <v>3221</v>
      </c>
      <c r="L1223" s="6" t="s">
        <v>3355</v>
      </c>
      <c r="M1223" s="16">
        <v>4043969145722</v>
      </c>
      <c r="N1223" s="15">
        <v>54.95</v>
      </c>
      <c r="O1223" s="13" t="s">
        <v>28</v>
      </c>
      <c r="P1223" s="15">
        <v>0.58289999999999997</v>
      </c>
      <c r="Q1223" s="84" t="s">
        <v>3356</v>
      </c>
      <c r="R1223" s="84" t="s">
        <v>149</v>
      </c>
      <c r="S1223" s="84" t="str">
        <f>IF(T1223="", "", IFERROR(VLOOKUP(T1223, colorList!A:B,2,FALSE),""))</f>
        <v>fekete</v>
      </c>
      <c r="T1223" s="84" t="str">
        <f t="shared" si="62"/>
        <v>schwarz</v>
      </c>
    </row>
    <row r="1224" spans="1:20" ht="60" customHeight="1" x14ac:dyDescent="0.25">
      <c r="A1224" s="3" t="s">
        <v>3357</v>
      </c>
      <c r="B1224" s="4" t="str">
        <f t="shared" si="61"/>
        <v>115 cm</v>
      </c>
      <c r="C1224" s="4" t="str">
        <f t="shared" si="63"/>
        <v>115 cm</v>
      </c>
      <c r="D1224" s="84" t="s">
        <v>142</v>
      </c>
      <c r="E1224" s="3" t="s">
        <v>3353</v>
      </c>
      <c r="F1224" s="3" t="s">
        <v>3358</v>
      </c>
      <c r="G1224" s="13" t="s">
        <v>45</v>
      </c>
      <c r="H1224" s="14" t="s">
        <v>24</v>
      </c>
      <c r="I1224" s="13" t="s">
        <v>3192</v>
      </c>
      <c r="J1224" s="13" t="s">
        <v>3193</v>
      </c>
      <c r="K1224" s="13" t="s">
        <v>3221</v>
      </c>
      <c r="L1224" s="5" t="s">
        <v>3355</v>
      </c>
      <c r="M1224" s="14">
        <v>4043969145739</v>
      </c>
      <c r="N1224" s="13">
        <v>54.95</v>
      </c>
      <c r="O1224" s="13" t="s">
        <v>28</v>
      </c>
      <c r="P1224" s="13">
        <v>0.58289999999999997</v>
      </c>
      <c r="Q1224" s="84" t="s">
        <v>3356</v>
      </c>
      <c r="R1224" s="84" t="s">
        <v>149</v>
      </c>
      <c r="S1224" s="84" t="str">
        <f>IF(T1224="", "", IFERROR(VLOOKUP(T1224, colorList!A:B,2,FALSE),""))</f>
        <v>fekete</v>
      </c>
      <c r="T1224" s="84" t="str">
        <f t="shared" si="62"/>
        <v>schwarz</v>
      </c>
    </row>
    <row r="1225" spans="1:20" ht="60" customHeight="1" x14ac:dyDescent="0.25">
      <c r="A1225" s="4" t="s">
        <v>3359</v>
      </c>
      <c r="B1225" s="4" t="str">
        <f t="shared" si="61"/>
        <v>120 cm</v>
      </c>
      <c r="C1225" s="4" t="str">
        <f t="shared" si="63"/>
        <v>120 cm</v>
      </c>
      <c r="D1225" s="84" t="s">
        <v>3189</v>
      </c>
      <c r="E1225" s="4" t="s">
        <v>3353</v>
      </c>
      <c r="F1225" s="4" t="s">
        <v>3360</v>
      </c>
      <c r="G1225" s="15" t="s">
        <v>45</v>
      </c>
      <c r="H1225" s="16" t="s">
        <v>24</v>
      </c>
      <c r="I1225" s="15" t="s">
        <v>3192</v>
      </c>
      <c r="J1225" s="15" t="s">
        <v>3193</v>
      </c>
      <c r="K1225" s="15" t="s">
        <v>3221</v>
      </c>
      <c r="L1225" s="6" t="s">
        <v>3355</v>
      </c>
      <c r="M1225" s="16">
        <v>4043969145746</v>
      </c>
      <c r="N1225" s="15">
        <v>54.95</v>
      </c>
      <c r="O1225" s="13" t="s">
        <v>28</v>
      </c>
      <c r="P1225" s="15">
        <v>0.58289999999999997</v>
      </c>
      <c r="Q1225" s="84" t="s">
        <v>3356</v>
      </c>
      <c r="R1225" s="84" t="s">
        <v>149</v>
      </c>
      <c r="S1225" s="84" t="str">
        <f>IF(T1225="", "", IFERROR(VLOOKUP(T1225, colorList!A:B,2,FALSE),""))</f>
        <v>fekete</v>
      </c>
      <c r="T1225" s="84" t="str">
        <f t="shared" si="62"/>
        <v>schwarz</v>
      </c>
    </row>
    <row r="1226" spans="1:20" ht="60" customHeight="1" x14ac:dyDescent="0.25">
      <c r="A1226" s="3" t="s">
        <v>3361</v>
      </c>
      <c r="B1226" s="4" t="str">
        <f t="shared" si="61"/>
        <v>125 cm</v>
      </c>
      <c r="C1226" s="4" t="str">
        <f t="shared" si="63"/>
        <v>125 cm</v>
      </c>
      <c r="D1226" s="84" t="s">
        <v>151</v>
      </c>
      <c r="E1226" s="3" t="s">
        <v>3353</v>
      </c>
      <c r="F1226" s="3" t="s">
        <v>3362</v>
      </c>
      <c r="G1226" s="13" t="s">
        <v>45</v>
      </c>
      <c r="H1226" s="14" t="s">
        <v>24</v>
      </c>
      <c r="I1226" s="13" t="s">
        <v>3192</v>
      </c>
      <c r="J1226" s="13" t="s">
        <v>3193</v>
      </c>
      <c r="K1226" s="13" t="s">
        <v>3221</v>
      </c>
      <c r="L1226" s="5" t="s">
        <v>3355</v>
      </c>
      <c r="M1226" s="14">
        <v>4043969145753</v>
      </c>
      <c r="N1226" s="13">
        <v>54.95</v>
      </c>
      <c r="O1226" s="13" t="s">
        <v>28</v>
      </c>
      <c r="P1226" s="13">
        <v>0.58289999999999997</v>
      </c>
      <c r="Q1226" s="84" t="s">
        <v>3356</v>
      </c>
      <c r="R1226" s="84" t="s">
        <v>149</v>
      </c>
      <c r="S1226" s="84" t="str">
        <f>IF(T1226="", "", IFERROR(VLOOKUP(T1226, colorList!A:B,2,FALSE),""))</f>
        <v>fekete</v>
      </c>
      <c r="T1226" s="84" t="str">
        <f t="shared" si="62"/>
        <v>schwarz</v>
      </c>
    </row>
    <row r="1227" spans="1:20" ht="60" customHeight="1" x14ac:dyDescent="0.25">
      <c r="A1227" s="4" t="s">
        <v>3363</v>
      </c>
      <c r="B1227" s="4" t="str">
        <f t="shared" si="61"/>
        <v>130 cm</v>
      </c>
      <c r="C1227" s="4" t="str">
        <f t="shared" si="63"/>
        <v>130 cm</v>
      </c>
      <c r="D1227" s="84" t="s">
        <v>3200</v>
      </c>
      <c r="E1227" s="4" t="s">
        <v>3353</v>
      </c>
      <c r="F1227" s="4" t="s">
        <v>3364</v>
      </c>
      <c r="G1227" s="15" t="s">
        <v>45</v>
      </c>
      <c r="H1227" s="16" t="s">
        <v>24</v>
      </c>
      <c r="I1227" s="15" t="s">
        <v>3192</v>
      </c>
      <c r="J1227" s="15" t="s">
        <v>3193</v>
      </c>
      <c r="K1227" s="15" t="s">
        <v>3221</v>
      </c>
      <c r="L1227" s="6" t="s">
        <v>3355</v>
      </c>
      <c r="M1227" s="16">
        <v>4043969145760</v>
      </c>
      <c r="N1227" s="15">
        <v>54.95</v>
      </c>
      <c r="O1227" s="13" t="s">
        <v>28</v>
      </c>
      <c r="P1227" s="15">
        <v>0.58289999999999997</v>
      </c>
      <c r="Q1227" s="84" t="s">
        <v>3356</v>
      </c>
      <c r="R1227" s="84" t="s">
        <v>149</v>
      </c>
      <c r="S1227" s="84" t="str">
        <f>IF(T1227="", "", IFERROR(VLOOKUP(T1227, colorList!A:B,2,FALSE),""))</f>
        <v>fekete</v>
      </c>
      <c r="T1227" s="84" t="str">
        <f t="shared" si="62"/>
        <v>schwarz</v>
      </c>
    </row>
    <row r="1228" spans="1:20" ht="60" customHeight="1" x14ac:dyDescent="0.25">
      <c r="A1228" s="3" t="s">
        <v>3365</v>
      </c>
      <c r="B1228" s="4" t="str">
        <f t="shared" si="61"/>
        <v>135 cm</v>
      </c>
      <c r="C1228" s="4" t="str">
        <f t="shared" si="63"/>
        <v>135 cm</v>
      </c>
      <c r="D1228" s="84" t="s">
        <v>154</v>
      </c>
      <c r="E1228" s="3" t="s">
        <v>3353</v>
      </c>
      <c r="F1228" s="3" t="s">
        <v>3366</v>
      </c>
      <c r="G1228" s="13" t="s">
        <v>45</v>
      </c>
      <c r="H1228" s="14" t="s">
        <v>24</v>
      </c>
      <c r="I1228" s="13" t="s">
        <v>3192</v>
      </c>
      <c r="J1228" s="13" t="s">
        <v>3193</v>
      </c>
      <c r="K1228" s="13" t="s">
        <v>3221</v>
      </c>
      <c r="L1228" s="5" t="s">
        <v>3355</v>
      </c>
      <c r="M1228" s="14">
        <v>4043969145777</v>
      </c>
      <c r="N1228" s="13">
        <v>54.95</v>
      </c>
      <c r="O1228" s="13" t="s">
        <v>28</v>
      </c>
      <c r="P1228" s="13">
        <v>0.58289999999999997</v>
      </c>
      <c r="Q1228" s="84" t="s">
        <v>3356</v>
      </c>
      <c r="R1228" s="84" t="s">
        <v>149</v>
      </c>
      <c r="S1228" s="84" t="str">
        <f>IF(T1228="", "", IFERROR(VLOOKUP(T1228, colorList!A:B,2,FALSE),""))</f>
        <v>fekete</v>
      </c>
      <c r="T1228" s="84" t="str">
        <f t="shared" si="62"/>
        <v>schwarz</v>
      </c>
    </row>
    <row r="1229" spans="1:20" ht="60" customHeight="1" x14ac:dyDescent="0.25">
      <c r="A1229" s="4" t="s">
        <v>3367</v>
      </c>
      <c r="B1229" s="4" t="str">
        <f t="shared" si="61"/>
        <v>140 cm</v>
      </c>
      <c r="C1229" s="4" t="str">
        <f t="shared" si="63"/>
        <v>140 cm</v>
      </c>
      <c r="D1229" s="84" t="s">
        <v>3205</v>
      </c>
      <c r="E1229" s="4" t="s">
        <v>3353</v>
      </c>
      <c r="F1229" s="4" t="s">
        <v>3368</v>
      </c>
      <c r="G1229" s="15" t="s">
        <v>45</v>
      </c>
      <c r="H1229" s="16" t="s">
        <v>24</v>
      </c>
      <c r="I1229" s="15" t="s">
        <v>3192</v>
      </c>
      <c r="J1229" s="15" t="s">
        <v>3193</v>
      </c>
      <c r="K1229" s="15" t="s">
        <v>3221</v>
      </c>
      <c r="L1229" s="6" t="s">
        <v>3355</v>
      </c>
      <c r="M1229" s="16">
        <v>4043969145708</v>
      </c>
      <c r="N1229" s="15">
        <v>54.95</v>
      </c>
      <c r="O1229" s="13" t="s">
        <v>28</v>
      </c>
      <c r="P1229" s="15">
        <v>0.58289999999999997</v>
      </c>
      <c r="Q1229" s="84" t="s">
        <v>3356</v>
      </c>
      <c r="R1229" s="84" t="s">
        <v>149</v>
      </c>
      <c r="S1229" s="84" t="str">
        <f>IF(T1229="", "", IFERROR(VLOOKUP(T1229, colorList!A:B,2,FALSE),""))</f>
        <v>fekete</v>
      </c>
      <c r="T1229" s="84" t="str">
        <f t="shared" si="62"/>
        <v>schwarz</v>
      </c>
    </row>
    <row r="1230" spans="1:20" ht="60" customHeight="1" x14ac:dyDescent="0.25">
      <c r="A1230" s="3" t="s">
        <v>3369</v>
      </c>
      <c r="B1230" s="4" t="str">
        <f t="shared" si="61"/>
        <v>145 cm</v>
      </c>
      <c r="C1230" s="4" t="str">
        <f t="shared" si="63"/>
        <v>145 cm</v>
      </c>
      <c r="D1230" s="84" t="s">
        <v>157</v>
      </c>
      <c r="E1230" s="3" t="s">
        <v>3353</v>
      </c>
      <c r="F1230" s="3" t="s">
        <v>3370</v>
      </c>
      <c r="G1230" s="13" t="s">
        <v>45</v>
      </c>
      <c r="H1230" s="14" t="s">
        <v>24</v>
      </c>
      <c r="I1230" s="13" t="s">
        <v>3192</v>
      </c>
      <c r="J1230" s="13" t="s">
        <v>3193</v>
      </c>
      <c r="K1230" s="13" t="s">
        <v>3221</v>
      </c>
      <c r="L1230" s="5" t="s">
        <v>3355</v>
      </c>
      <c r="M1230" s="14">
        <v>4043969145784</v>
      </c>
      <c r="N1230" s="13">
        <v>54.95</v>
      </c>
      <c r="O1230" s="13" t="s">
        <v>28</v>
      </c>
      <c r="P1230" s="13">
        <v>0.58289999999999997</v>
      </c>
      <c r="Q1230" s="84" t="s">
        <v>3356</v>
      </c>
      <c r="R1230" s="84" t="s">
        <v>149</v>
      </c>
      <c r="S1230" s="84" t="str">
        <f>IF(T1230="", "", IFERROR(VLOOKUP(T1230, colorList!A:B,2,FALSE),""))</f>
        <v>fekete</v>
      </c>
      <c r="T1230" s="84" t="str">
        <f t="shared" si="62"/>
        <v>schwarz</v>
      </c>
    </row>
    <row r="1231" spans="1:20" ht="60" customHeight="1" x14ac:dyDescent="0.25">
      <c r="A1231" s="4" t="s">
        <v>3371</v>
      </c>
      <c r="B1231" s="4" t="str">
        <f t="shared" si="61"/>
        <v>40 cm</v>
      </c>
      <c r="C1231" s="4" t="str">
        <f t="shared" si="63"/>
        <v>40 cm</v>
      </c>
      <c r="D1231" s="84" t="s">
        <v>3257</v>
      </c>
      <c r="E1231" s="4" t="s">
        <v>3372</v>
      </c>
      <c r="F1231" s="4" t="s">
        <v>3373</v>
      </c>
      <c r="G1231" s="15" t="s">
        <v>45</v>
      </c>
      <c r="H1231" s="16" t="s">
        <v>24</v>
      </c>
      <c r="I1231" s="15" t="s">
        <v>3192</v>
      </c>
      <c r="J1231" s="15" t="s">
        <v>3193</v>
      </c>
      <c r="K1231" s="15" t="s">
        <v>3260</v>
      </c>
      <c r="L1231" s="6" t="s">
        <v>3374</v>
      </c>
      <c r="M1231" s="16">
        <v>4043969145715</v>
      </c>
      <c r="N1231" s="15">
        <v>49.95</v>
      </c>
      <c r="O1231" s="13" t="s">
        <v>28</v>
      </c>
      <c r="P1231" s="15">
        <v>0.96289999999999998</v>
      </c>
      <c r="Q1231" s="84" t="s">
        <v>3375</v>
      </c>
      <c r="R1231" s="84" t="s">
        <v>149</v>
      </c>
      <c r="S1231" s="84" t="str">
        <f>IF(T1231="", "", IFERROR(VLOOKUP(T1231, colorList!A:B,2,FALSE),""))</f>
        <v>fekete</v>
      </c>
      <c r="T1231" s="84" t="str">
        <f t="shared" si="62"/>
        <v>schwarz</v>
      </c>
    </row>
    <row r="1232" spans="1:20" ht="60" customHeight="1" x14ac:dyDescent="0.25">
      <c r="A1232" s="3" t="s">
        <v>3376</v>
      </c>
      <c r="B1232" s="4" t="str">
        <f t="shared" si="61"/>
        <v>45 cm</v>
      </c>
      <c r="C1232" s="4" t="str">
        <f t="shared" si="63"/>
        <v>45 cm</v>
      </c>
      <c r="D1232" s="84" t="s">
        <v>3263</v>
      </c>
      <c r="E1232" s="3" t="s">
        <v>3372</v>
      </c>
      <c r="F1232" s="3" t="s">
        <v>3377</v>
      </c>
      <c r="G1232" s="13" t="s">
        <v>45</v>
      </c>
      <c r="H1232" s="14" t="s">
        <v>24</v>
      </c>
      <c r="I1232" s="13" t="s">
        <v>3192</v>
      </c>
      <c r="J1232" s="13" t="s">
        <v>3193</v>
      </c>
      <c r="K1232" s="13" t="s">
        <v>3260</v>
      </c>
      <c r="L1232" s="5" t="s">
        <v>3374</v>
      </c>
      <c r="M1232" s="14">
        <v>4043969145791</v>
      </c>
      <c r="N1232" s="13">
        <v>49.95</v>
      </c>
      <c r="O1232" s="13" t="s">
        <v>28</v>
      </c>
      <c r="P1232" s="13">
        <v>0.96289999999999998</v>
      </c>
      <c r="Q1232" s="84" t="s">
        <v>3375</v>
      </c>
      <c r="R1232" s="84" t="s">
        <v>149</v>
      </c>
      <c r="S1232" s="84" t="str">
        <f>IF(T1232="", "", IFERROR(VLOOKUP(T1232, colorList!A:B,2,FALSE),""))</f>
        <v>fekete</v>
      </c>
      <c r="T1232" s="84" t="str">
        <f t="shared" si="62"/>
        <v>schwarz</v>
      </c>
    </row>
    <row r="1233" spans="1:20" ht="60" customHeight="1" x14ac:dyDescent="0.25">
      <c r="A1233" s="4" t="s">
        <v>3378</v>
      </c>
      <c r="B1233" s="4" t="str">
        <f t="shared" si="61"/>
        <v>50 cm</v>
      </c>
      <c r="C1233" s="4" t="str">
        <f t="shared" si="63"/>
        <v>50 cm</v>
      </c>
      <c r="D1233" s="84" t="s">
        <v>3266</v>
      </c>
      <c r="E1233" s="4" t="s">
        <v>3372</v>
      </c>
      <c r="F1233" s="4" t="s">
        <v>3379</v>
      </c>
      <c r="G1233" s="15" t="s">
        <v>45</v>
      </c>
      <c r="H1233" s="16" t="s">
        <v>24</v>
      </c>
      <c r="I1233" s="15" t="s">
        <v>3192</v>
      </c>
      <c r="J1233" s="15" t="s">
        <v>3193</v>
      </c>
      <c r="K1233" s="15" t="s">
        <v>3260</v>
      </c>
      <c r="L1233" s="6" t="s">
        <v>3374</v>
      </c>
      <c r="M1233" s="16">
        <v>4043969145845</v>
      </c>
      <c r="N1233" s="15">
        <v>49.95</v>
      </c>
      <c r="O1233" s="13" t="s">
        <v>28</v>
      </c>
      <c r="P1233" s="15">
        <v>0.96289999999999998</v>
      </c>
      <c r="Q1233" s="84" t="s">
        <v>3375</v>
      </c>
      <c r="R1233" s="84" t="s">
        <v>149</v>
      </c>
      <c r="S1233" s="84" t="str">
        <f>IF(T1233="", "", IFERROR(VLOOKUP(T1233, colorList!A:B,2,FALSE),""))</f>
        <v>fekete</v>
      </c>
      <c r="T1233" s="84" t="str">
        <f t="shared" si="62"/>
        <v>schwarz</v>
      </c>
    </row>
    <row r="1234" spans="1:20" ht="60" customHeight="1" x14ac:dyDescent="0.25">
      <c r="A1234" s="3" t="s">
        <v>3380</v>
      </c>
      <c r="B1234" s="4" t="str">
        <f t="shared" si="61"/>
        <v>55 cm</v>
      </c>
      <c r="C1234" s="4" t="str">
        <f t="shared" si="63"/>
        <v>55 cm</v>
      </c>
      <c r="D1234" s="84" t="s">
        <v>3269</v>
      </c>
      <c r="E1234" s="3" t="s">
        <v>3372</v>
      </c>
      <c r="F1234" s="3" t="s">
        <v>3381</v>
      </c>
      <c r="G1234" s="13" t="s">
        <v>45</v>
      </c>
      <c r="H1234" s="14" t="s">
        <v>24</v>
      </c>
      <c r="I1234" s="13" t="s">
        <v>3192</v>
      </c>
      <c r="J1234" s="13" t="s">
        <v>3193</v>
      </c>
      <c r="K1234" s="13" t="s">
        <v>3260</v>
      </c>
      <c r="L1234" s="5" t="s">
        <v>3374</v>
      </c>
      <c r="M1234" s="14">
        <v>4043969145807</v>
      </c>
      <c r="N1234" s="13">
        <v>49.95</v>
      </c>
      <c r="O1234" s="13" t="s">
        <v>28</v>
      </c>
      <c r="P1234" s="13">
        <v>0.96289999999999998</v>
      </c>
      <c r="Q1234" s="84" t="s">
        <v>3375</v>
      </c>
      <c r="R1234" s="84" t="s">
        <v>149</v>
      </c>
      <c r="S1234" s="84" t="str">
        <f>IF(T1234="", "", IFERROR(VLOOKUP(T1234, colorList!A:B,2,FALSE),""))</f>
        <v>fekete</v>
      </c>
      <c r="T1234" s="84" t="str">
        <f t="shared" si="62"/>
        <v>schwarz</v>
      </c>
    </row>
    <row r="1235" spans="1:20" ht="60" customHeight="1" x14ac:dyDescent="0.25">
      <c r="A1235" s="4" t="s">
        <v>3382</v>
      </c>
      <c r="B1235" s="4" t="str">
        <f t="shared" si="61"/>
        <v>60 cm</v>
      </c>
      <c r="C1235" s="4" t="str">
        <f t="shared" si="63"/>
        <v>60 cm</v>
      </c>
      <c r="D1235" s="84" t="s">
        <v>3272</v>
      </c>
      <c r="E1235" s="4" t="s">
        <v>3372</v>
      </c>
      <c r="F1235" s="4" t="s">
        <v>3383</v>
      </c>
      <c r="G1235" s="15" t="s">
        <v>45</v>
      </c>
      <c r="H1235" s="16" t="s">
        <v>24</v>
      </c>
      <c r="I1235" s="15" t="s">
        <v>3192</v>
      </c>
      <c r="J1235" s="15" t="s">
        <v>3193</v>
      </c>
      <c r="K1235" s="15" t="s">
        <v>3260</v>
      </c>
      <c r="L1235" s="6" t="s">
        <v>3374</v>
      </c>
      <c r="M1235" s="16">
        <v>4043969145852</v>
      </c>
      <c r="N1235" s="15">
        <v>49.95</v>
      </c>
      <c r="O1235" s="13" t="s">
        <v>28</v>
      </c>
      <c r="P1235" s="15">
        <v>0.96289999999999998</v>
      </c>
      <c r="Q1235" s="84" t="s">
        <v>3375</v>
      </c>
      <c r="R1235" s="84" t="s">
        <v>149</v>
      </c>
      <c r="S1235" s="84" t="str">
        <f>IF(T1235="", "", IFERROR(VLOOKUP(T1235, colorList!A:B,2,FALSE),""))</f>
        <v>fekete</v>
      </c>
      <c r="T1235" s="84" t="str">
        <f t="shared" si="62"/>
        <v>schwarz</v>
      </c>
    </row>
    <row r="1236" spans="1:20" ht="60" customHeight="1" x14ac:dyDescent="0.25">
      <c r="A1236" s="3" t="s">
        <v>3384</v>
      </c>
      <c r="B1236" s="4" t="str">
        <f t="shared" si="61"/>
        <v>65 cm</v>
      </c>
      <c r="C1236" s="4" t="str">
        <f t="shared" si="63"/>
        <v>65 cm</v>
      </c>
      <c r="D1236" s="84" t="s">
        <v>3275</v>
      </c>
      <c r="E1236" s="3" t="s">
        <v>3372</v>
      </c>
      <c r="F1236" s="3" t="s">
        <v>3385</v>
      </c>
      <c r="G1236" s="13" t="s">
        <v>45</v>
      </c>
      <c r="H1236" s="14" t="s">
        <v>24</v>
      </c>
      <c r="I1236" s="13" t="s">
        <v>3192</v>
      </c>
      <c r="J1236" s="13" t="s">
        <v>3193</v>
      </c>
      <c r="K1236" s="13" t="s">
        <v>3260</v>
      </c>
      <c r="L1236" s="5" t="s">
        <v>3374</v>
      </c>
      <c r="M1236" s="14">
        <v>4043969145814</v>
      </c>
      <c r="N1236" s="13">
        <v>49.95</v>
      </c>
      <c r="O1236" s="13" t="s">
        <v>28</v>
      </c>
      <c r="P1236" s="13">
        <v>0.96289999999999998</v>
      </c>
      <c r="Q1236" s="84" t="s">
        <v>3375</v>
      </c>
      <c r="R1236" s="84" t="s">
        <v>149</v>
      </c>
      <c r="S1236" s="84" t="str">
        <f>IF(T1236="", "", IFERROR(VLOOKUP(T1236, colorList!A:B,2,FALSE),""))</f>
        <v>fekete</v>
      </c>
      <c r="T1236" s="84" t="str">
        <f t="shared" si="62"/>
        <v>schwarz</v>
      </c>
    </row>
    <row r="1237" spans="1:20" ht="60" customHeight="1" x14ac:dyDescent="0.25">
      <c r="A1237" s="4" t="s">
        <v>3386</v>
      </c>
      <c r="B1237" s="4" t="str">
        <f t="shared" si="61"/>
        <v>70 cm</v>
      </c>
      <c r="C1237" s="4" t="str">
        <f t="shared" si="63"/>
        <v>70 cm</v>
      </c>
      <c r="D1237" s="84" t="s">
        <v>3278</v>
      </c>
      <c r="E1237" s="4" t="s">
        <v>3372</v>
      </c>
      <c r="F1237" s="4" t="s">
        <v>3387</v>
      </c>
      <c r="G1237" s="15" t="s">
        <v>45</v>
      </c>
      <c r="H1237" s="16" t="s">
        <v>24</v>
      </c>
      <c r="I1237" s="15" t="s">
        <v>3192</v>
      </c>
      <c r="J1237" s="15" t="s">
        <v>3193</v>
      </c>
      <c r="K1237" s="15" t="s">
        <v>3260</v>
      </c>
      <c r="L1237" s="6" t="s">
        <v>3374</v>
      </c>
      <c r="M1237" s="16">
        <v>4043969145869</v>
      </c>
      <c r="N1237" s="15">
        <v>49.95</v>
      </c>
      <c r="O1237" s="13" t="s">
        <v>28</v>
      </c>
      <c r="P1237" s="15">
        <v>0.53290000000000004</v>
      </c>
      <c r="Q1237" s="84" t="s">
        <v>3375</v>
      </c>
      <c r="R1237" s="84" t="s">
        <v>149</v>
      </c>
      <c r="S1237" s="84" t="str">
        <f>IF(T1237="", "", IFERROR(VLOOKUP(T1237, colorList!A:B,2,FALSE),""))</f>
        <v>fekete</v>
      </c>
      <c r="T1237" s="84" t="str">
        <f t="shared" si="62"/>
        <v>schwarz</v>
      </c>
    </row>
    <row r="1238" spans="1:20" ht="60" customHeight="1" x14ac:dyDescent="0.25">
      <c r="A1238" s="3" t="s">
        <v>3388</v>
      </c>
      <c r="B1238" s="4" t="str">
        <f t="shared" si="61"/>
        <v>75 cm</v>
      </c>
      <c r="C1238" s="4" t="str">
        <f t="shared" si="63"/>
        <v>75 cm</v>
      </c>
      <c r="D1238" s="84" t="s">
        <v>3281</v>
      </c>
      <c r="E1238" s="3" t="s">
        <v>3372</v>
      </c>
      <c r="F1238" s="3" t="s">
        <v>3389</v>
      </c>
      <c r="G1238" s="13" t="s">
        <v>45</v>
      </c>
      <c r="H1238" s="14" t="s">
        <v>24</v>
      </c>
      <c r="I1238" s="13" t="s">
        <v>3192</v>
      </c>
      <c r="J1238" s="13" t="s">
        <v>3193</v>
      </c>
      <c r="K1238" s="13" t="s">
        <v>3260</v>
      </c>
      <c r="L1238" s="5" t="s">
        <v>3374</v>
      </c>
      <c r="M1238" s="14">
        <v>4043969145821</v>
      </c>
      <c r="N1238" s="13">
        <v>49.95</v>
      </c>
      <c r="O1238" s="13" t="s">
        <v>28</v>
      </c>
      <c r="P1238" s="13">
        <v>0.96289999999999998</v>
      </c>
      <c r="Q1238" s="84" t="s">
        <v>3375</v>
      </c>
      <c r="R1238" s="84" t="s">
        <v>149</v>
      </c>
      <c r="S1238" s="84" t="str">
        <f>IF(T1238="", "", IFERROR(VLOOKUP(T1238, colorList!A:B,2,FALSE),""))</f>
        <v>fekete</v>
      </c>
      <c r="T1238" s="84" t="str">
        <f t="shared" si="62"/>
        <v>schwarz</v>
      </c>
    </row>
    <row r="1239" spans="1:20" ht="60" customHeight="1" x14ac:dyDescent="0.25">
      <c r="A1239" s="4" t="s">
        <v>3390</v>
      </c>
      <c r="B1239" s="4" t="str">
        <f t="shared" si="61"/>
        <v>80 cm</v>
      </c>
      <c r="C1239" s="4" t="str">
        <f t="shared" si="63"/>
        <v>80 cm</v>
      </c>
      <c r="D1239" s="84" t="s">
        <v>3245</v>
      </c>
      <c r="E1239" s="4" t="s">
        <v>3372</v>
      </c>
      <c r="F1239" s="4" t="s">
        <v>3391</v>
      </c>
      <c r="G1239" s="15" t="s">
        <v>45</v>
      </c>
      <c r="H1239" s="16" t="s">
        <v>24</v>
      </c>
      <c r="I1239" s="15" t="s">
        <v>3192</v>
      </c>
      <c r="J1239" s="15" t="s">
        <v>3193</v>
      </c>
      <c r="K1239" s="15" t="s">
        <v>3260</v>
      </c>
      <c r="L1239" s="6" t="s">
        <v>3374</v>
      </c>
      <c r="M1239" s="16">
        <v>4043969145838</v>
      </c>
      <c r="N1239" s="15">
        <v>49.95</v>
      </c>
      <c r="O1239" s="13" t="s">
        <v>28</v>
      </c>
      <c r="P1239" s="15">
        <v>0.96289999999999998</v>
      </c>
      <c r="Q1239" s="84" t="s">
        <v>3375</v>
      </c>
      <c r="R1239" s="84" t="s">
        <v>149</v>
      </c>
      <c r="S1239" s="84" t="str">
        <f>IF(T1239="", "", IFERROR(VLOOKUP(T1239, colorList!A:B,2,FALSE),""))</f>
        <v>fekete</v>
      </c>
      <c r="T1239" s="84" t="str">
        <f t="shared" si="62"/>
        <v>schwarz</v>
      </c>
    </row>
    <row r="1240" spans="1:20" ht="60" customHeight="1" x14ac:dyDescent="0.25">
      <c r="A1240" s="3" t="s">
        <v>3392</v>
      </c>
      <c r="B1240" s="4" t="str">
        <f t="shared" si="61"/>
        <v>85 cm</v>
      </c>
      <c r="C1240" s="4" t="str">
        <f t="shared" si="63"/>
        <v>85 cm</v>
      </c>
      <c r="D1240" s="84" t="s">
        <v>3248</v>
      </c>
      <c r="E1240" s="3" t="s">
        <v>3372</v>
      </c>
      <c r="F1240" s="3" t="s">
        <v>3393</v>
      </c>
      <c r="G1240" s="13" t="s">
        <v>45</v>
      </c>
      <c r="H1240" s="14" t="s">
        <v>24</v>
      </c>
      <c r="I1240" s="13" t="s">
        <v>3192</v>
      </c>
      <c r="J1240" s="13" t="s">
        <v>3193</v>
      </c>
      <c r="K1240" s="13" t="s">
        <v>3260</v>
      </c>
      <c r="L1240" s="5" t="s">
        <v>3374</v>
      </c>
      <c r="M1240" s="14">
        <v>4043969209455</v>
      </c>
      <c r="N1240" s="13">
        <v>49.95</v>
      </c>
      <c r="O1240" s="13" t="s">
        <v>28</v>
      </c>
      <c r="P1240" s="13">
        <v>0.96289999999999998</v>
      </c>
      <c r="Q1240" s="84" t="s">
        <v>3375</v>
      </c>
      <c r="R1240" s="84" t="s">
        <v>149</v>
      </c>
      <c r="S1240" s="84" t="str">
        <f>IF(T1240="", "", IFERROR(VLOOKUP(T1240, colorList!A:B,2,FALSE),""))</f>
        <v>fekete</v>
      </c>
      <c r="T1240" s="84" t="str">
        <f t="shared" si="62"/>
        <v>schwarz</v>
      </c>
    </row>
    <row r="1241" spans="1:20" ht="60" customHeight="1" x14ac:dyDescent="0.25">
      <c r="A1241" s="4" t="s">
        <v>3394</v>
      </c>
      <c r="B1241" s="4" t="str">
        <f t="shared" si="61"/>
        <v>90 cm</v>
      </c>
      <c r="C1241" s="4" t="str">
        <f t="shared" si="63"/>
        <v>90 cm</v>
      </c>
      <c r="D1241" s="84" t="s">
        <v>3251</v>
      </c>
      <c r="E1241" s="4" t="s">
        <v>3372</v>
      </c>
      <c r="F1241" s="4" t="s">
        <v>3395</v>
      </c>
      <c r="G1241" s="15" t="s">
        <v>45</v>
      </c>
      <c r="H1241" s="16" t="s">
        <v>24</v>
      </c>
      <c r="I1241" s="15" t="s">
        <v>3192</v>
      </c>
      <c r="J1241" s="15" t="s">
        <v>3193</v>
      </c>
      <c r="K1241" s="15" t="s">
        <v>3260</v>
      </c>
      <c r="L1241" s="6" t="s">
        <v>3374</v>
      </c>
      <c r="M1241" s="16">
        <v>4043969209462</v>
      </c>
      <c r="N1241" s="15">
        <v>49.95</v>
      </c>
      <c r="O1241" s="13" t="s">
        <v>28</v>
      </c>
      <c r="P1241" s="15">
        <v>0.96289999999999998</v>
      </c>
      <c r="Q1241" s="84" t="s">
        <v>3375</v>
      </c>
      <c r="R1241" s="84" t="s">
        <v>149</v>
      </c>
      <c r="S1241" s="84" t="str">
        <f>IF(T1241="", "", IFERROR(VLOOKUP(T1241, colorList!A:B,2,FALSE),""))</f>
        <v>fekete</v>
      </c>
      <c r="T1241" s="84" t="str">
        <f t="shared" si="62"/>
        <v>schwarz</v>
      </c>
    </row>
    <row r="1242" spans="1:20" ht="60" customHeight="1" x14ac:dyDescent="0.25">
      <c r="A1242" s="3" t="s">
        <v>3396</v>
      </c>
      <c r="B1242" s="4" t="str">
        <f t="shared" si="61"/>
        <v>100 cm</v>
      </c>
      <c r="C1242" s="4" t="str">
        <f t="shared" si="63"/>
        <v>100 cm</v>
      </c>
      <c r="D1242" s="84" t="s">
        <v>3218</v>
      </c>
      <c r="E1242" s="3" t="s">
        <v>3397</v>
      </c>
      <c r="F1242" s="3" t="s">
        <v>3398</v>
      </c>
      <c r="G1242" s="13" t="s">
        <v>45</v>
      </c>
      <c r="H1242" s="14" t="s">
        <v>24</v>
      </c>
      <c r="I1242" s="13" t="s">
        <v>3192</v>
      </c>
      <c r="J1242" s="13" t="s">
        <v>3193</v>
      </c>
      <c r="K1242" s="13" t="s">
        <v>3221</v>
      </c>
      <c r="L1242" s="5" t="s">
        <v>3399</v>
      </c>
      <c r="M1242" s="14">
        <v>4057962091573</v>
      </c>
      <c r="N1242" s="13">
        <v>47.95</v>
      </c>
      <c r="O1242" s="13" t="s">
        <v>28</v>
      </c>
      <c r="P1242" s="13">
        <v>0.8</v>
      </c>
      <c r="Q1242" s="84" t="s">
        <v>3400</v>
      </c>
      <c r="R1242" s="84" t="s">
        <v>149</v>
      </c>
      <c r="S1242" s="84" t="str">
        <f>IF(T1242="", "", IFERROR(VLOOKUP(T1242, colorList!A:B,2,FALSE),""))</f>
        <v>fekete</v>
      </c>
      <c r="T1242" s="84" t="str">
        <f t="shared" si="62"/>
        <v>schwarz</v>
      </c>
    </row>
    <row r="1243" spans="1:20" ht="60" customHeight="1" x14ac:dyDescent="0.25">
      <c r="A1243" s="4" t="s">
        <v>3401</v>
      </c>
      <c r="B1243" s="4" t="str">
        <f t="shared" si="61"/>
        <v>105 cm</v>
      </c>
      <c r="C1243" s="4" t="str">
        <f t="shared" si="63"/>
        <v>105 cm</v>
      </c>
      <c r="D1243" s="84" t="s">
        <v>3225</v>
      </c>
      <c r="E1243" s="4" t="s">
        <v>3397</v>
      </c>
      <c r="F1243" s="4" t="s">
        <v>3402</v>
      </c>
      <c r="G1243" s="15" t="s">
        <v>45</v>
      </c>
      <c r="H1243" s="16" t="s">
        <v>24</v>
      </c>
      <c r="I1243" s="15" t="s">
        <v>3192</v>
      </c>
      <c r="J1243" s="15" t="s">
        <v>3193</v>
      </c>
      <c r="K1243" s="15" t="s">
        <v>3221</v>
      </c>
      <c r="L1243" s="6" t="s">
        <v>3399</v>
      </c>
      <c r="M1243" s="16">
        <v>4057962091566</v>
      </c>
      <c r="N1243" s="15">
        <v>47.95</v>
      </c>
      <c r="O1243" s="13" t="s">
        <v>28</v>
      </c>
      <c r="P1243" s="15">
        <v>0.8</v>
      </c>
      <c r="Q1243" s="84" t="s">
        <v>3400</v>
      </c>
      <c r="R1243" s="84" t="s">
        <v>149</v>
      </c>
      <c r="S1243" s="84" t="str">
        <f>IF(T1243="", "", IFERROR(VLOOKUP(T1243, colorList!A:B,2,FALSE),""))</f>
        <v>fekete</v>
      </c>
      <c r="T1243" s="84" t="str">
        <f t="shared" si="62"/>
        <v>schwarz</v>
      </c>
    </row>
    <row r="1244" spans="1:20" ht="60" customHeight="1" x14ac:dyDescent="0.25">
      <c r="A1244" s="3" t="s">
        <v>3403</v>
      </c>
      <c r="B1244" s="4" t="str">
        <f t="shared" si="61"/>
        <v>110 cm</v>
      </c>
      <c r="C1244" s="4" t="str">
        <f t="shared" si="63"/>
        <v>110 cm</v>
      </c>
      <c r="D1244" s="84" t="s">
        <v>3228</v>
      </c>
      <c r="E1244" s="3" t="s">
        <v>3397</v>
      </c>
      <c r="F1244" s="3" t="s">
        <v>3404</v>
      </c>
      <c r="G1244" s="13" t="s">
        <v>45</v>
      </c>
      <c r="H1244" s="14" t="s">
        <v>24</v>
      </c>
      <c r="I1244" s="13" t="s">
        <v>3192</v>
      </c>
      <c r="J1244" s="13" t="s">
        <v>3193</v>
      </c>
      <c r="K1244" s="13" t="s">
        <v>3221</v>
      </c>
      <c r="L1244" s="5" t="s">
        <v>3399</v>
      </c>
      <c r="M1244" s="14">
        <v>4043969231296</v>
      </c>
      <c r="N1244" s="13">
        <v>47.95</v>
      </c>
      <c r="O1244" s="13" t="s">
        <v>28</v>
      </c>
      <c r="P1244" s="13">
        <v>0.8</v>
      </c>
      <c r="Q1244" s="84" t="s">
        <v>3400</v>
      </c>
      <c r="R1244" s="84" t="s">
        <v>149</v>
      </c>
      <c r="S1244" s="84" t="str">
        <f>IF(T1244="", "", IFERROR(VLOOKUP(T1244, colorList!A:B,2,FALSE),""))</f>
        <v>fekete</v>
      </c>
      <c r="T1244" s="84" t="str">
        <f t="shared" si="62"/>
        <v>schwarz</v>
      </c>
    </row>
    <row r="1245" spans="1:20" ht="60" customHeight="1" x14ac:dyDescent="0.25">
      <c r="A1245" s="4" t="s">
        <v>3405</v>
      </c>
      <c r="B1245" s="4" t="str">
        <f t="shared" si="61"/>
        <v>115 cm</v>
      </c>
      <c r="C1245" s="4" t="str">
        <f t="shared" si="63"/>
        <v>115 cm</v>
      </c>
      <c r="D1245" s="84" t="s">
        <v>142</v>
      </c>
      <c r="E1245" s="4" t="s">
        <v>3397</v>
      </c>
      <c r="F1245" s="4" t="s">
        <v>3406</v>
      </c>
      <c r="G1245" s="15" t="s">
        <v>45</v>
      </c>
      <c r="H1245" s="16" t="s">
        <v>24</v>
      </c>
      <c r="I1245" s="15" t="s">
        <v>3192</v>
      </c>
      <c r="J1245" s="15" t="s">
        <v>3193</v>
      </c>
      <c r="K1245" s="15" t="s">
        <v>3221</v>
      </c>
      <c r="L1245" s="6" t="s">
        <v>3399</v>
      </c>
      <c r="M1245" s="16">
        <v>4043969231302</v>
      </c>
      <c r="N1245" s="15">
        <v>47.95</v>
      </c>
      <c r="O1245" s="13" t="s">
        <v>28</v>
      </c>
      <c r="P1245" s="15">
        <v>0.78290000000000004</v>
      </c>
      <c r="Q1245" s="84" t="s">
        <v>3400</v>
      </c>
      <c r="R1245" s="84" t="s">
        <v>149</v>
      </c>
      <c r="S1245" s="84" t="str">
        <f>IF(T1245="", "", IFERROR(VLOOKUP(T1245, colorList!A:B,2,FALSE),""))</f>
        <v>fekete</v>
      </c>
      <c r="T1245" s="84" t="str">
        <f t="shared" si="62"/>
        <v>schwarz</v>
      </c>
    </row>
    <row r="1246" spans="1:20" ht="60" customHeight="1" x14ac:dyDescent="0.25">
      <c r="A1246" s="3" t="s">
        <v>3407</v>
      </c>
      <c r="B1246" s="4" t="str">
        <f t="shared" si="61"/>
        <v>120 cm</v>
      </c>
      <c r="C1246" s="4" t="str">
        <f t="shared" si="63"/>
        <v>120 cm</v>
      </c>
      <c r="D1246" s="84" t="s">
        <v>3189</v>
      </c>
      <c r="E1246" s="3" t="s">
        <v>3397</v>
      </c>
      <c r="F1246" s="3" t="s">
        <v>3408</v>
      </c>
      <c r="G1246" s="13" t="s">
        <v>45</v>
      </c>
      <c r="H1246" s="14" t="s">
        <v>24</v>
      </c>
      <c r="I1246" s="13" t="s">
        <v>3192</v>
      </c>
      <c r="J1246" s="13" t="s">
        <v>3193</v>
      </c>
      <c r="K1246" s="13" t="s">
        <v>3221</v>
      </c>
      <c r="L1246" s="5" t="s">
        <v>3399</v>
      </c>
      <c r="M1246" s="14">
        <v>4043969231319</v>
      </c>
      <c r="N1246" s="13">
        <v>47.95</v>
      </c>
      <c r="O1246" s="13" t="s">
        <v>28</v>
      </c>
      <c r="P1246" s="13">
        <v>0.78290000000000004</v>
      </c>
      <c r="Q1246" s="84" t="s">
        <v>3400</v>
      </c>
      <c r="R1246" s="84" t="s">
        <v>149</v>
      </c>
      <c r="S1246" s="84" t="str">
        <f>IF(T1246="", "", IFERROR(VLOOKUP(T1246, colorList!A:B,2,FALSE),""))</f>
        <v>fekete</v>
      </c>
      <c r="T1246" s="84" t="str">
        <f t="shared" si="62"/>
        <v>schwarz</v>
      </c>
    </row>
    <row r="1247" spans="1:20" ht="60" customHeight="1" x14ac:dyDescent="0.25">
      <c r="A1247" s="4" t="s">
        <v>3409</v>
      </c>
      <c r="B1247" s="4" t="str">
        <f t="shared" si="61"/>
        <v>125 cm</v>
      </c>
      <c r="C1247" s="4" t="str">
        <f t="shared" si="63"/>
        <v>125 cm</v>
      </c>
      <c r="D1247" s="84" t="s">
        <v>151</v>
      </c>
      <c r="E1247" s="4" t="s">
        <v>3397</v>
      </c>
      <c r="F1247" s="4" t="s">
        <v>3410</v>
      </c>
      <c r="G1247" s="15" t="s">
        <v>45</v>
      </c>
      <c r="H1247" s="16" t="s">
        <v>24</v>
      </c>
      <c r="I1247" s="15" t="s">
        <v>3192</v>
      </c>
      <c r="J1247" s="15" t="s">
        <v>3193</v>
      </c>
      <c r="K1247" s="15" t="s">
        <v>3221</v>
      </c>
      <c r="L1247" s="6" t="s">
        <v>3399</v>
      </c>
      <c r="M1247" s="16">
        <v>4043969231326</v>
      </c>
      <c r="N1247" s="15">
        <v>47.95</v>
      </c>
      <c r="O1247" s="13" t="s">
        <v>28</v>
      </c>
      <c r="P1247" s="15">
        <v>0.78290000000000004</v>
      </c>
      <c r="Q1247" s="84" t="s">
        <v>3400</v>
      </c>
      <c r="R1247" s="84" t="s">
        <v>149</v>
      </c>
      <c r="S1247" s="84" t="str">
        <f>IF(T1247="", "", IFERROR(VLOOKUP(T1247, colorList!A:B,2,FALSE),""))</f>
        <v>fekete</v>
      </c>
      <c r="T1247" s="84" t="str">
        <f t="shared" si="62"/>
        <v>schwarz</v>
      </c>
    </row>
    <row r="1248" spans="1:20" ht="60" customHeight="1" x14ac:dyDescent="0.25">
      <c r="A1248" s="3" t="s">
        <v>3411</v>
      </c>
      <c r="B1248" s="4" t="str">
        <f t="shared" si="61"/>
        <v>130 cm</v>
      </c>
      <c r="C1248" s="4" t="str">
        <f t="shared" si="63"/>
        <v>130 cm</v>
      </c>
      <c r="D1248" s="84" t="s">
        <v>3200</v>
      </c>
      <c r="E1248" s="3" t="s">
        <v>3397</v>
      </c>
      <c r="F1248" s="3" t="s">
        <v>3412</v>
      </c>
      <c r="G1248" s="13" t="s">
        <v>45</v>
      </c>
      <c r="H1248" s="14" t="s">
        <v>24</v>
      </c>
      <c r="I1248" s="13" t="s">
        <v>3192</v>
      </c>
      <c r="J1248" s="13" t="s">
        <v>3193</v>
      </c>
      <c r="K1248" s="13" t="s">
        <v>3221</v>
      </c>
      <c r="L1248" s="5" t="s">
        <v>3399</v>
      </c>
      <c r="M1248" s="14">
        <v>4043969231333</v>
      </c>
      <c r="N1248" s="13">
        <v>47.95</v>
      </c>
      <c r="O1248" s="13" t="s">
        <v>28</v>
      </c>
      <c r="P1248" s="13">
        <v>0.78290000000000004</v>
      </c>
      <c r="Q1248" s="84" t="s">
        <v>3400</v>
      </c>
      <c r="R1248" s="84" t="s">
        <v>149</v>
      </c>
      <c r="S1248" s="84" t="str">
        <f>IF(T1248="", "", IFERROR(VLOOKUP(T1248, colorList!A:B,2,FALSE),""))</f>
        <v>fekete</v>
      </c>
      <c r="T1248" s="84" t="str">
        <f t="shared" si="62"/>
        <v>schwarz</v>
      </c>
    </row>
    <row r="1249" spans="1:20" ht="60" customHeight="1" x14ac:dyDescent="0.25">
      <c r="A1249" s="4" t="s">
        <v>3413</v>
      </c>
      <c r="B1249" s="4" t="str">
        <f t="shared" si="61"/>
        <v>135 cm</v>
      </c>
      <c r="C1249" s="4" t="str">
        <f t="shared" si="63"/>
        <v>135 cm</v>
      </c>
      <c r="D1249" s="84" t="s">
        <v>154</v>
      </c>
      <c r="E1249" s="4" t="s">
        <v>3397</v>
      </c>
      <c r="F1249" s="4" t="s">
        <v>3414</v>
      </c>
      <c r="G1249" s="15" t="s">
        <v>45</v>
      </c>
      <c r="H1249" s="16" t="s">
        <v>24</v>
      </c>
      <c r="I1249" s="15" t="s">
        <v>3192</v>
      </c>
      <c r="J1249" s="15" t="s">
        <v>3193</v>
      </c>
      <c r="K1249" s="15" t="s">
        <v>3221</v>
      </c>
      <c r="L1249" s="6" t="s">
        <v>3399</v>
      </c>
      <c r="M1249" s="16">
        <v>4043969231340</v>
      </c>
      <c r="N1249" s="15">
        <v>47.95</v>
      </c>
      <c r="O1249" s="13" t="s">
        <v>28</v>
      </c>
      <c r="P1249" s="15">
        <v>0.78290000000000004</v>
      </c>
      <c r="Q1249" s="84" t="s">
        <v>3400</v>
      </c>
      <c r="R1249" s="84" t="s">
        <v>149</v>
      </c>
      <c r="S1249" s="84" t="str">
        <f>IF(T1249="", "", IFERROR(VLOOKUP(T1249, colorList!A:B,2,FALSE),""))</f>
        <v>fekete</v>
      </c>
      <c r="T1249" s="84" t="str">
        <f t="shared" si="62"/>
        <v>schwarz</v>
      </c>
    </row>
    <row r="1250" spans="1:20" ht="60" customHeight="1" x14ac:dyDescent="0.25">
      <c r="A1250" s="3" t="s">
        <v>3415</v>
      </c>
      <c r="B1250" s="4" t="str">
        <f t="shared" si="61"/>
        <v>140 cm</v>
      </c>
      <c r="C1250" s="4" t="str">
        <f t="shared" si="63"/>
        <v>140 cm</v>
      </c>
      <c r="D1250" s="84" t="s">
        <v>3205</v>
      </c>
      <c r="E1250" s="3" t="s">
        <v>3397</v>
      </c>
      <c r="F1250" s="3" t="s">
        <v>3416</v>
      </c>
      <c r="G1250" s="13" t="s">
        <v>45</v>
      </c>
      <c r="H1250" s="14" t="s">
        <v>24</v>
      </c>
      <c r="I1250" s="13" t="s">
        <v>3192</v>
      </c>
      <c r="J1250" s="13" t="s">
        <v>3193</v>
      </c>
      <c r="K1250" s="13" t="s">
        <v>3221</v>
      </c>
      <c r="L1250" s="5" t="s">
        <v>3399</v>
      </c>
      <c r="M1250" s="14">
        <v>4043969231357</v>
      </c>
      <c r="N1250" s="13">
        <v>47.95</v>
      </c>
      <c r="O1250" s="13" t="s">
        <v>28</v>
      </c>
      <c r="P1250" s="13">
        <v>0.78290000000000004</v>
      </c>
      <c r="Q1250" s="84" t="s">
        <v>3400</v>
      </c>
      <c r="R1250" s="84" t="s">
        <v>149</v>
      </c>
      <c r="S1250" s="84" t="str">
        <f>IF(T1250="", "", IFERROR(VLOOKUP(T1250, colorList!A:B,2,FALSE),""))</f>
        <v>fekete</v>
      </c>
      <c r="T1250" s="84" t="str">
        <f t="shared" si="62"/>
        <v>schwarz</v>
      </c>
    </row>
    <row r="1251" spans="1:20" ht="60" customHeight="1" x14ac:dyDescent="0.25">
      <c r="A1251" s="4" t="s">
        <v>3417</v>
      </c>
      <c r="B1251" s="4" t="str">
        <f t="shared" ref="B1251:B1314" si="64">IF(ISBLANK(D1251),"",TRIM(D1251))</f>
        <v>145 cm</v>
      </c>
      <c r="C1251" s="4" t="str">
        <f t="shared" si="63"/>
        <v>145 cm</v>
      </c>
      <c r="D1251" s="84" t="s">
        <v>157</v>
      </c>
      <c r="E1251" s="4" t="s">
        <v>3397</v>
      </c>
      <c r="F1251" s="4" t="s">
        <v>3418</v>
      </c>
      <c r="G1251" s="15" t="s">
        <v>45</v>
      </c>
      <c r="H1251" s="16" t="s">
        <v>24</v>
      </c>
      <c r="I1251" s="15" t="s">
        <v>3192</v>
      </c>
      <c r="J1251" s="15" t="s">
        <v>3193</v>
      </c>
      <c r="K1251" s="15" t="s">
        <v>3221</v>
      </c>
      <c r="L1251" s="6" t="s">
        <v>3399</v>
      </c>
      <c r="M1251" s="16">
        <v>4043969231364</v>
      </c>
      <c r="N1251" s="15">
        <v>47.95</v>
      </c>
      <c r="O1251" s="13" t="s">
        <v>28</v>
      </c>
      <c r="P1251" s="15">
        <v>0.78290000000000004</v>
      </c>
      <c r="Q1251" s="84" t="s">
        <v>3400</v>
      </c>
      <c r="R1251" s="84" t="s">
        <v>149</v>
      </c>
      <c r="S1251" s="84" t="str">
        <f>IF(T1251="", "", IFERROR(VLOOKUP(T1251, colorList!A:B,2,FALSE),""))</f>
        <v>fekete</v>
      </c>
      <c r="T1251" s="84" t="str">
        <f t="shared" ref="T1251:T1314" si="65">IF(R1251 = "", "", TRIM(R1251))</f>
        <v>schwarz</v>
      </c>
    </row>
    <row r="1252" spans="1:20" ht="60" customHeight="1" x14ac:dyDescent="0.25">
      <c r="A1252" s="3" t="s">
        <v>3419</v>
      </c>
      <c r="B1252" s="4" t="str">
        <f t="shared" si="64"/>
        <v>90 cm</v>
      </c>
      <c r="C1252" s="4" t="str">
        <f t="shared" si="63"/>
        <v>90 cm</v>
      </c>
      <c r="D1252" s="84" t="s">
        <v>3251</v>
      </c>
      <c r="E1252" s="3" t="s">
        <v>3397</v>
      </c>
      <c r="F1252" s="3" t="s">
        <v>3420</v>
      </c>
      <c r="G1252" s="13" t="s">
        <v>45</v>
      </c>
      <c r="H1252" s="14" t="s">
        <v>24</v>
      </c>
      <c r="I1252" s="13" t="s">
        <v>3192</v>
      </c>
      <c r="J1252" s="13" t="s">
        <v>3193</v>
      </c>
      <c r="K1252" s="13" t="s">
        <v>3221</v>
      </c>
      <c r="L1252" s="5" t="s">
        <v>3399</v>
      </c>
      <c r="M1252" s="14">
        <v>4057962091597</v>
      </c>
      <c r="N1252" s="13">
        <v>47.95</v>
      </c>
      <c r="O1252" s="13" t="s">
        <v>28</v>
      </c>
      <c r="P1252" s="13">
        <v>0.6</v>
      </c>
      <c r="Q1252" s="84" t="s">
        <v>3400</v>
      </c>
      <c r="R1252" s="84" t="s">
        <v>149</v>
      </c>
      <c r="S1252" s="84" t="str">
        <f>IF(T1252="", "", IFERROR(VLOOKUP(T1252, colorList!A:B,2,FALSE),""))</f>
        <v>fekete</v>
      </c>
      <c r="T1252" s="84" t="str">
        <f t="shared" si="65"/>
        <v>schwarz</v>
      </c>
    </row>
    <row r="1253" spans="1:20" ht="60" customHeight="1" x14ac:dyDescent="0.25">
      <c r="A1253" s="4" t="s">
        <v>3421</v>
      </c>
      <c r="B1253" s="4" t="str">
        <f t="shared" si="64"/>
        <v>95 cm</v>
      </c>
      <c r="C1253" s="4" t="str">
        <f t="shared" si="63"/>
        <v>95 cm</v>
      </c>
      <c r="D1253" s="84" t="s">
        <v>3254</v>
      </c>
      <c r="E1253" s="4" t="s">
        <v>3397</v>
      </c>
      <c r="F1253" s="4" t="s">
        <v>3422</v>
      </c>
      <c r="G1253" s="15" t="s">
        <v>45</v>
      </c>
      <c r="H1253" s="16" t="s">
        <v>24</v>
      </c>
      <c r="I1253" s="15" t="s">
        <v>3192</v>
      </c>
      <c r="J1253" s="15" t="s">
        <v>3193</v>
      </c>
      <c r="K1253" s="15" t="s">
        <v>3221</v>
      </c>
      <c r="L1253" s="6" t="s">
        <v>3399</v>
      </c>
      <c r="M1253" s="16">
        <v>4057962091580</v>
      </c>
      <c r="N1253" s="15">
        <v>47.95</v>
      </c>
      <c r="O1253" s="13" t="s">
        <v>28</v>
      </c>
      <c r="P1253" s="15">
        <v>0.8</v>
      </c>
      <c r="Q1253" s="84" t="s">
        <v>3400</v>
      </c>
      <c r="R1253" s="84" t="s">
        <v>149</v>
      </c>
      <c r="S1253" s="84" t="str">
        <f>IF(T1253="", "", IFERROR(VLOOKUP(T1253, colorList!A:B,2,FALSE),""))</f>
        <v>fekete</v>
      </c>
      <c r="T1253" s="84" t="str">
        <f t="shared" si="65"/>
        <v>schwarz</v>
      </c>
    </row>
    <row r="1254" spans="1:20" ht="60" customHeight="1" x14ac:dyDescent="0.25">
      <c r="A1254" s="3" t="s">
        <v>3423</v>
      </c>
      <c r="B1254" s="4" t="str">
        <f t="shared" si="64"/>
        <v>40cm</v>
      </c>
      <c r="C1254" s="4" t="str">
        <f t="shared" si="63"/>
        <v>40cm</v>
      </c>
      <c r="D1254" s="84" t="s">
        <v>3290</v>
      </c>
      <c r="E1254" s="3" t="s">
        <v>3424</v>
      </c>
      <c r="F1254" s="3" t="s">
        <v>3425</v>
      </c>
      <c r="G1254" s="13" t="s">
        <v>45</v>
      </c>
      <c r="H1254" s="14" t="s">
        <v>24</v>
      </c>
      <c r="I1254" s="13" t="s">
        <v>3192</v>
      </c>
      <c r="J1254" s="13" t="s">
        <v>3193</v>
      </c>
      <c r="K1254" s="13" t="s">
        <v>3260</v>
      </c>
      <c r="L1254" s="5" t="s">
        <v>3426</v>
      </c>
      <c r="M1254" s="14">
        <v>4057962006560</v>
      </c>
      <c r="N1254" s="13">
        <v>32.950000000000003</v>
      </c>
      <c r="O1254" s="13" t="s">
        <v>28</v>
      </c>
      <c r="P1254" s="13">
        <v>0.58289999999999997</v>
      </c>
      <c r="Q1254" s="84" t="s">
        <v>3427</v>
      </c>
      <c r="R1254" s="84" t="s">
        <v>149</v>
      </c>
      <c r="S1254" s="84" t="str">
        <f>IF(T1254="", "", IFERROR(VLOOKUP(T1254, colorList!A:B,2,FALSE),""))</f>
        <v>fekete</v>
      </c>
      <c r="T1254" s="84" t="str">
        <f t="shared" si="65"/>
        <v>schwarz</v>
      </c>
    </row>
    <row r="1255" spans="1:20" ht="60" customHeight="1" x14ac:dyDescent="0.25">
      <c r="A1255" s="4" t="s">
        <v>3428</v>
      </c>
      <c r="B1255" s="4" t="str">
        <f t="shared" si="64"/>
        <v>45cm</v>
      </c>
      <c r="C1255" s="4" t="str">
        <f t="shared" si="63"/>
        <v>45cm</v>
      </c>
      <c r="D1255" s="84" t="s">
        <v>3296</v>
      </c>
      <c r="E1255" s="4" t="s">
        <v>3424</v>
      </c>
      <c r="F1255" s="4" t="s">
        <v>3429</v>
      </c>
      <c r="G1255" s="15" t="s">
        <v>45</v>
      </c>
      <c r="H1255" s="16" t="s">
        <v>24</v>
      </c>
      <c r="I1255" s="15" t="s">
        <v>3192</v>
      </c>
      <c r="J1255" s="15" t="s">
        <v>3193</v>
      </c>
      <c r="K1255" s="15" t="s">
        <v>3260</v>
      </c>
      <c r="L1255" s="6" t="s">
        <v>3426</v>
      </c>
      <c r="M1255" s="16">
        <v>4057962006782</v>
      </c>
      <c r="N1255" s="15">
        <v>32.950000000000003</v>
      </c>
      <c r="O1255" s="13" t="s">
        <v>28</v>
      </c>
      <c r="P1255" s="15">
        <v>0.58289999999999997</v>
      </c>
      <c r="Q1255" s="84" t="s">
        <v>3427</v>
      </c>
      <c r="R1255" s="84" t="s">
        <v>149</v>
      </c>
      <c r="S1255" s="84" t="str">
        <f>IF(T1255="", "", IFERROR(VLOOKUP(T1255, colorList!A:B,2,FALSE),""))</f>
        <v>fekete</v>
      </c>
      <c r="T1255" s="84" t="str">
        <f t="shared" si="65"/>
        <v>schwarz</v>
      </c>
    </row>
    <row r="1256" spans="1:20" ht="60" customHeight="1" x14ac:dyDescent="0.25">
      <c r="A1256" s="3" t="s">
        <v>3430</v>
      </c>
      <c r="B1256" s="4" t="str">
        <f t="shared" si="64"/>
        <v>50cm</v>
      </c>
      <c r="C1256" s="4" t="str">
        <f t="shared" si="63"/>
        <v>50cm</v>
      </c>
      <c r="D1256" s="84" t="s">
        <v>3299</v>
      </c>
      <c r="E1256" s="3" t="s">
        <v>3424</v>
      </c>
      <c r="F1256" s="3" t="s">
        <v>3431</v>
      </c>
      <c r="G1256" s="13" t="s">
        <v>45</v>
      </c>
      <c r="H1256" s="14" t="s">
        <v>24</v>
      </c>
      <c r="I1256" s="13" t="s">
        <v>3192</v>
      </c>
      <c r="J1256" s="13" t="s">
        <v>3193</v>
      </c>
      <c r="K1256" s="13" t="s">
        <v>3260</v>
      </c>
      <c r="L1256" s="5" t="s">
        <v>3426</v>
      </c>
      <c r="M1256" s="14">
        <v>4057962006799</v>
      </c>
      <c r="N1256" s="13">
        <v>32.950000000000003</v>
      </c>
      <c r="O1256" s="13" t="s">
        <v>28</v>
      </c>
      <c r="P1256" s="13">
        <v>0.58289999999999997</v>
      </c>
      <c r="Q1256" s="84" t="s">
        <v>3427</v>
      </c>
      <c r="R1256" s="84" t="s">
        <v>149</v>
      </c>
      <c r="S1256" s="84" t="str">
        <f>IF(T1256="", "", IFERROR(VLOOKUP(T1256, colorList!A:B,2,FALSE),""))</f>
        <v>fekete</v>
      </c>
      <c r="T1256" s="84" t="str">
        <f t="shared" si="65"/>
        <v>schwarz</v>
      </c>
    </row>
    <row r="1257" spans="1:20" ht="60" customHeight="1" x14ac:dyDescent="0.25">
      <c r="A1257" s="4" t="s">
        <v>3432</v>
      </c>
      <c r="B1257" s="4" t="str">
        <f t="shared" si="64"/>
        <v>55cm</v>
      </c>
      <c r="C1257" s="4" t="str">
        <f t="shared" si="63"/>
        <v>55cm</v>
      </c>
      <c r="D1257" s="84" t="s">
        <v>3302</v>
      </c>
      <c r="E1257" s="4" t="s">
        <v>3424</v>
      </c>
      <c r="F1257" s="4" t="s">
        <v>3433</v>
      </c>
      <c r="G1257" s="15" t="s">
        <v>45</v>
      </c>
      <c r="H1257" s="16" t="s">
        <v>24</v>
      </c>
      <c r="I1257" s="15" t="s">
        <v>3192</v>
      </c>
      <c r="J1257" s="15" t="s">
        <v>3193</v>
      </c>
      <c r="K1257" s="15" t="s">
        <v>3260</v>
      </c>
      <c r="L1257" s="6" t="s">
        <v>3426</v>
      </c>
      <c r="M1257" s="16">
        <v>4057962006805</v>
      </c>
      <c r="N1257" s="15">
        <v>32.950000000000003</v>
      </c>
      <c r="O1257" s="13" t="s">
        <v>28</v>
      </c>
      <c r="P1257" s="15">
        <v>0.58289999999999997</v>
      </c>
      <c r="Q1257" s="84" t="s">
        <v>3427</v>
      </c>
      <c r="R1257" s="84" t="s">
        <v>149</v>
      </c>
      <c r="S1257" s="84" t="str">
        <f>IF(T1257="", "", IFERROR(VLOOKUP(T1257, colorList!A:B,2,FALSE),""))</f>
        <v>fekete</v>
      </c>
      <c r="T1257" s="84" t="str">
        <f t="shared" si="65"/>
        <v>schwarz</v>
      </c>
    </row>
    <row r="1258" spans="1:20" ht="60" customHeight="1" x14ac:dyDescent="0.25">
      <c r="A1258" s="3" t="s">
        <v>3434</v>
      </c>
      <c r="B1258" s="4" t="str">
        <f t="shared" si="64"/>
        <v>60cm</v>
      </c>
      <c r="C1258" s="4" t="str">
        <f t="shared" si="63"/>
        <v>60cm</v>
      </c>
      <c r="D1258" s="84" t="s">
        <v>3305</v>
      </c>
      <c r="E1258" s="3" t="s">
        <v>3424</v>
      </c>
      <c r="F1258" s="3" t="s">
        <v>3435</v>
      </c>
      <c r="G1258" s="13" t="s">
        <v>45</v>
      </c>
      <c r="H1258" s="14" t="s">
        <v>24</v>
      </c>
      <c r="I1258" s="13" t="s">
        <v>3192</v>
      </c>
      <c r="J1258" s="13" t="s">
        <v>3193</v>
      </c>
      <c r="K1258" s="13" t="s">
        <v>3260</v>
      </c>
      <c r="L1258" s="5" t="s">
        <v>3426</v>
      </c>
      <c r="M1258" s="14">
        <v>4057962006829</v>
      </c>
      <c r="N1258" s="13">
        <v>32.950000000000003</v>
      </c>
      <c r="O1258" s="13" t="s">
        <v>28</v>
      </c>
      <c r="P1258" s="13">
        <v>0.58289999999999997</v>
      </c>
      <c r="Q1258" s="84" t="s">
        <v>3427</v>
      </c>
      <c r="R1258" s="84" t="s">
        <v>149</v>
      </c>
      <c r="S1258" s="84" t="str">
        <f>IF(T1258="", "", IFERROR(VLOOKUP(T1258, colorList!A:B,2,FALSE),""))</f>
        <v>fekete</v>
      </c>
      <c r="T1258" s="84" t="str">
        <f t="shared" si="65"/>
        <v>schwarz</v>
      </c>
    </row>
    <row r="1259" spans="1:20" ht="60" customHeight="1" x14ac:dyDescent="0.25">
      <c r="A1259" s="4" t="s">
        <v>3436</v>
      </c>
      <c r="B1259" s="4" t="str">
        <f t="shared" si="64"/>
        <v>65cm</v>
      </c>
      <c r="C1259" s="4" t="str">
        <f t="shared" si="63"/>
        <v>65cm</v>
      </c>
      <c r="D1259" s="84" t="s">
        <v>3308</v>
      </c>
      <c r="E1259" s="4" t="s">
        <v>3424</v>
      </c>
      <c r="F1259" s="4" t="s">
        <v>3437</v>
      </c>
      <c r="G1259" s="15" t="s">
        <v>45</v>
      </c>
      <c r="H1259" s="16" t="s">
        <v>24</v>
      </c>
      <c r="I1259" s="15" t="s">
        <v>3192</v>
      </c>
      <c r="J1259" s="15" t="s">
        <v>3193</v>
      </c>
      <c r="K1259" s="15" t="s">
        <v>3260</v>
      </c>
      <c r="L1259" s="6" t="s">
        <v>3426</v>
      </c>
      <c r="M1259" s="16">
        <v>4057962006836</v>
      </c>
      <c r="N1259" s="15">
        <v>32.950000000000003</v>
      </c>
      <c r="O1259" s="13" t="s">
        <v>28</v>
      </c>
      <c r="P1259" s="15">
        <v>0.58289999999999997</v>
      </c>
      <c r="Q1259" s="84" t="s">
        <v>3427</v>
      </c>
      <c r="R1259" s="84" t="s">
        <v>149</v>
      </c>
      <c r="S1259" s="84" t="str">
        <f>IF(T1259="", "", IFERROR(VLOOKUP(T1259, colorList!A:B,2,FALSE),""))</f>
        <v>fekete</v>
      </c>
      <c r="T1259" s="84" t="str">
        <f t="shared" si="65"/>
        <v>schwarz</v>
      </c>
    </row>
    <row r="1260" spans="1:20" ht="60" customHeight="1" x14ac:dyDescent="0.25">
      <c r="A1260" s="3" t="s">
        <v>3438</v>
      </c>
      <c r="B1260" s="4" t="str">
        <f t="shared" si="64"/>
        <v>70cm</v>
      </c>
      <c r="C1260" s="4" t="str">
        <f t="shared" si="63"/>
        <v>70cm</v>
      </c>
      <c r="D1260" s="84" t="s">
        <v>3311</v>
      </c>
      <c r="E1260" s="3" t="s">
        <v>3424</v>
      </c>
      <c r="F1260" s="3" t="s">
        <v>3439</v>
      </c>
      <c r="G1260" s="13" t="s">
        <v>45</v>
      </c>
      <c r="H1260" s="14" t="s">
        <v>24</v>
      </c>
      <c r="I1260" s="13" t="s">
        <v>3192</v>
      </c>
      <c r="J1260" s="13" t="s">
        <v>3193</v>
      </c>
      <c r="K1260" s="13" t="s">
        <v>3260</v>
      </c>
      <c r="L1260" s="5" t="s">
        <v>3426</v>
      </c>
      <c r="M1260" s="14">
        <v>4057962006843</v>
      </c>
      <c r="N1260" s="13">
        <v>32.950000000000003</v>
      </c>
      <c r="O1260" s="13" t="s">
        <v>28</v>
      </c>
      <c r="P1260" s="13">
        <v>0.58289999999999997</v>
      </c>
      <c r="Q1260" s="84" t="s">
        <v>3427</v>
      </c>
      <c r="R1260" s="84" t="s">
        <v>149</v>
      </c>
      <c r="S1260" s="84" t="str">
        <f>IF(T1260="", "", IFERROR(VLOOKUP(T1260, colorList!A:B,2,FALSE),""))</f>
        <v>fekete</v>
      </c>
      <c r="T1260" s="84" t="str">
        <f t="shared" si="65"/>
        <v>schwarz</v>
      </c>
    </row>
    <row r="1261" spans="1:20" ht="60" customHeight="1" x14ac:dyDescent="0.25">
      <c r="A1261" s="4" t="s">
        <v>3440</v>
      </c>
      <c r="B1261" s="4" t="str">
        <f t="shared" si="64"/>
        <v>75cm</v>
      </c>
      <c r="C1261" s="4" t="str">
        <f t="shared" si="63"/>
        <v>75cm</v>
      </c>
      <c r="D1261" s="84" t="s">
        <v>3314</v>
      </c>
      <c r="E1261" s="4" t="s">
        <v>3424</v>
      </c>
      <c r="F1261" s="4" t="s">
        <v>3441</v>
      </c>
      <c r="G1261" s="15" t="s">
        <v>45</v>
      </c>
      <c r="H1261" s="16" t="s">
        <v>24</v>
      </c>
      <c r="I1261" s="15" t="s">
        <v>3192</v>
      </c>
      <c r="J1261" s="15" t="s">
        <v>3193</v>
      </c>
      <c r="K1261" s="15" t="s">
        <v>3260</v>
      </c>
      <c r="L1261" s="6" t="s">
        <v>3426</v>
      </c>
      <c r="M1261" s="16">
        <v>4057962006867</v>
      </c>
      <c r="N1261" s="15">
        <v>32.950000000000003</v>
      </c>
      <c r="O1261" s="13" t="s">
        <v>28</v>
      </c>
      <c r="P1261" s="15">
        <v>0.58289999999999997</v>
      </c>
      <c r="Q1261" s="84" t="s">
        <v>3427</v>
      </c>
      <c r="R1261" s="84" t="s">
        <v>149</v>
      </c>
      <c r="S1261" s="84" t="str">
        <f>IF(T1261="", "", IFERROR(VLOOKUP(T1261, colorList!A:B,2,FALSE),""))</f>
        <v>fekete</v>
      </c>
      <c r="T1261" s="84" t="str">
        <f t="shared" si="65"/>
        <v>schwarz</v>
      </c>
    </row>
    <row r="1262" spans="1:20" ht="60" customHeight="1" x14ac:dyDescent="0.25">
      <c r="A1262" s="3" t="s">
        <v>3442</v>
      </c>
      <c r="B1262" s="4" t="str">
        <f t="shared" si="64"/>
        <v>80cm</v>
      </c>
      <c r="C1262" s="4" t="str">
        <f t="shared" si="63"/>
        <v>80cm</v>
      </c>
      <c r="D1262" s="84" t="s">
        <v>3317</v>
      </c>
      <c r="E1262" s="3" t="s">
        <v>3424</v>
      </c>
      <c r="F1262" s="3" t="s">
        <v>3443</v>
      </c>
      <c r="G1262" s="13" t="s">
        <v>45</v>
      </c>
      <c r="H1262" s="14" t="s">
        <v>24</v>
      </c>
      <c r="I1262" s="13" t="s">
        <v>3192</v>
      </c>
      <c r="J1262" s="13" t="s">
        <v>3193</v>
      </c>
      <c r="K1262" s="13" t="s">
        <v>3260</v>
      </c>
      <c r="L1262" s="5" t="s">
        <v>3426</v>
      </c>
      <c r="M1262" s="14">
        <v>4057962006874</v>
      </c>
      <c r="N1262" s="13">
        <v>32.950000000000003</v>
      </c>
      <c r="O1262" s="13" t="s">
        <v>28</v>
      </c>
      <c r="P1262" s="13">
        <v>0.58289999999999997</v>
      </c>
      <c r="Q1262" s="84" t="s">
        <v>3427</v>
      </c>
      <c r="R1262" s="84" t="s">
        <v>149</v>
      </c>
      <c r="S1262" s="84" t="str">
        <f>IF(T1262="", "", IFERROR(VLOOKUP(T1262, colorList!A:B,2,FALSE),""))</f>
        <v>fekete</v>
      </c>
      <c r="T1262" s="84" t="str">
        <f t="shared" si="65"/>
        <v>schwarz</v>
      </c>
    </row>
    <row r="1263" spans="1:20" ht="60" customHeight="1" x14ac:dyDescent="0.25">
      <c r="A1263" s="4" t="s">
        <v>3444</v>
      </c>
      <c r="B1263" s="4" t="str">
        <f t="shared" si="64"/>
        <v>85cm</v>
      </c>
      <c r="C1263" s="4" t="str">
        <f t="shared" si="63"/>
        <v>85cm</v>
      </c>
      <c r="D1263" s="84" t="s">
        <v>3320</v>
      </c>
      <c r="E1263" s="4" t="s">
        <v>3424</v>
      </c>
      <c r="F1263" s="4" t="s">
        <v>3445</v>
      </c>
      <c r="G1263" s="15" t="s">
        <v>45</v>
      </c>
      <c r="H1263" s="16" t="s">
        <v>24</v>
      </c>
      <c r="I1263" s="15" t="s">
        <v>3192</v>
      </c>
      <c r="J1263" s="15" t="s">
        <v>3193</v>
      </c>
      <c r="K1263" s="15" t="s">
        <v>3260</v>
      </c>
      <c r="L1263" s="6" t="s">
        <v>3426</v>
      </c>
      <c r="M1263" s="16">
        <v>4057962006898</v>
      </c>
      <c r="N1263" s="15">
        <v>32.950000000000003</v>
      </c>
      <c r="O1263" s="13" t="s">
        <v>28</v>
      </c>
      <c r="P1263" s="15">
        <v>0.58289999999999997</v>
      </c>
      <c r="Q1263" s="84" t="s">
        <v>3427</v>
      </c>
      <c r="R1263" s="84" t="s">
        <v>149</v>
      </c>
      <c r="S1263" s="84" t="str">
        <f>IF(T1263="", "", IFERROR(VLOOKUP(T1263, colorList!A:B,2,FALSE),""))</f>
        <v>fekete</v>
      </c>
      <c r="T1263" s="84" t="str">
        <f t="shared" si="65"/>
        <v>schwarz</v>
      </c>
    </row>
    <row r="1264" spans="1:20" ht="60" customHeight="1" x14ac:dyDescent="0.25">
      <c r="A1264" s="3" t="s">
        <v>3446</v>
      </c>
      <c r="B1264" s="4" t="str">
        <f t="shared" si="64"/>
        <v>90cm</v>
      </c>
      <c r="C1264" s="4" t="str">
        <f t="shared" si="63"/>
        <v>90cm</v>
      </c>
      <c r="D1264" s="84" t="s">
        <v>3323</v>
      </c>
      <c r="E1264" s="3" t="s">
        <v>3424</v>
      </c>
      <c r="F1264" s="3" t="s">
        <v>3447</v>
      </c>
      <c r="G1264" s="13" t="s">
        <v>45</v>
      </c>
      <c r="H1264" s="14" t="s">
        <v>24</v>
      </c>
      <c r="I1264" s="13" t="s">
        <v>3192</v>
      </c>
      <c r="J1264" s="13" t="s">
        <v>3193</v>
      </c>
      <c r="K1264" s="13" t="s">
        <v>3260</v>
      </c>
      <c r="L1264" s="5" t="s">
        <v>3426</v>
      </c>
      <c r="M1264" s="14">
        <v>4057962006904</v>
      </c>
      <c r="N1264" s="13">
        <v>32.950000000000003</v>
      </c>
      <c r="O1264" s="13" t="s">
        <v>28</v>
      </c>
      <c r="P1264" s="13">
        <v>0.58289999999999997</v>
      </c>
      <c r="Q1264" s="84" t="s">
        <v>3427</v>
      </c>
      <c r="R1264" s="84" t="s">
        <v>149</v>
      </c>
      <c r="S1264" s="84" t="str">
        <f>IF(T1264="", "", IFERROR(VLOOKUP(T1264, colorList!A:B,2,FALSE),""))</f>
        <v>fekete</v>
      </c>
      <c r="T1264" s="84" t="str">
        <f t="shared" si="65"/>
        <v>schwarz</v>
      </c>
    </row>
    <row r="1265" spans="1:20" ht="60" customHeight="1" x14ac:dyDescent="0.25">
      <c r="A1265" s="4" t="s">
        <v>3448</v>
      </c>
      <c r="B1265" s="4" t="str">
        <f t="shared" si="64"/>
        <v>110cm</v>
      </c>
      <c r="C1265" s="4" t="str">
        <f t="shared" si="63"/>
        <v>110cm</v>
      </c>
      <c r="D1265" s="84" t="s">
        <v>3326</v>
      </c>
      <c r="E1265" s="4" t="s">
        <v>3449</v>
      </c>
      <c r="F1265" s="4" t="s">
        <v>3450</v>
      </c>
      <c r="G1265" s="15" t="s">
        <v>45</v>
      </c>
      <c r="H1265" s="16" t="s">
        <v>24</v>
      </c>
      <c r="I1265" s="15" t="s">
        <v>3192</v>
      </c>
      <c r="J1265" s="15" t="s">
        <v>3193</v>
      </c>
      <c r="K1265" s="15" t="s">
        <v>3221</v>
      </c>
      <c r="L1265" s="6" t="s">
        <v>3451</v>
      </c>
      <c r="M1265" s="16">
        <v>4057962009226</v>
      </c>
      <c r="N1265" s="15">
        <v>34.950000000000003</v>
      </c>
      <c r="O1265" s="13" t="s">
        <v>28</v>
      </c>
      <c r="P1265" s="15">
        <v>0.58289999999999997</v>
      </c>
      <c r="Q1265" s="84" t="s">
        <v>3452</v>
      </c>
      <c r="R1265" s="84" t="s">
        <v>149</v>
      </c>
      <c r="S1265" s="84" t="str">
        <f>IF(T1265="", "", IFERROR(VLOOKUP(T1265, colorList!A:B,2,FALSE),""))</f>
        <v>fekete</v>
      </c>
      <c r="T1265" s="84" t="str">
        <f t="shared" si="65"/>
        <v>schwarz</v>
      </c>
    </row>
    <row r="1266" spans="1:20" ht="60" customHeight="1" x14ac:dyDescent="0.25">
      <c r="A1266" s="3" t="s">
        <v>3453</v>
      </c>
      <c r="B1266" s="4" t="str">
        <f t="shared" si="64"/>
        <v>115cm</v>
      </c>
      <c r="C1266" s="4" t="str">
        <f t="shared" si="63"/>
        <v>115cm</v>
      </c>
      <c r="D1266" s="84" t="s">
        <v>3332</v>
      </c>
      <c r="E1266" s="3" t="s">
        <v>3449</v>
      </c>
      <c r="F1266" s="3" t="s">
        <v>3454</v>
      </c>
      <c r="G1266" s="13" t="s">
        <v>45</v>
      </c>
      <c r="H1266" s="14" t="s">
        <v>24</v>
      </c>
      <c r="I1266" s="13" t="s">
        <v>3192</v>
      </c>
      <c r="J1266" s="13" t="s">
        <v>3193</v>
      </c>
      <c r="K1266" s="13" t="s">
        <v>3221</v>
      </c>
      <c r="L1266" s="5" t="s">
        <v>3451</v>
      </c>
      <c r="M1266" s="14">
        <v>4057962006911</v>
      </c>
      <c r="N1266" s="13">
        <v>34.950000000000003</v>
      </c>
      <c r="O1266" s="13" t="s">
        <v>28</v>
      </c>
      <c r="P1266" s="13">
        <v>0.58289999999999997</v>
      </c>
      <c r="Q1266" s="84" t="s">
        <v>3452</v>
      </c>
      <c r="R1266" s="84" t="s">
        <v>149</v>
      </c>
      <c r="S1266" s="84" t="str">
        <f>IF(T1266="", "", IFERROR(VLOOKUP(T1266, colorList!A:B,2,FALSE),""))</f>
        <v>fekete</v>
      </c>
      <c r="T1266" s="84" t="str">
        <f t="shared" si="65"/>
        <v>schwarz</v>
      </c>
    </row>
    <row r="1267" spans="1:20" ht="60" customHeight="1" x14ac:dyDescent="0.25">
      <c r="A1267" s="4" t="s">
        <v>3455</v>
      </c>
      <c r="B1267" s="4" t="str">
        <f t="shared" si="64"/>
        <v>120cm</v>
      </c>
      <c r="C1267" s="4" t="str">
        <f t="shared" si="63"/>
        <v>120cm</v>
      </c>
      <c r="D1267" s="84" t="s">
        <v>3335</v>
      </c>
      <c r="E1267" s="4" t="s">
        <v>3449</v>
      </c>
      <c r="F1267" s="4" t="s">
        <v>3456</v>
      </c>
      <c r="G1267" s="15" t="s">
        <v>45</v>
      </c>
      <c r="H1267" s="16" t="s">
        <v>24</v>
      </c>
      <c r="I1267" s="15" t="s">
        <v>3192</v>
      </c>
      <c r="J1267" s="15" t="s">
        <v>3193</v>
      </c>
      <c r="K1267" s="15" t="s">
        <v>3221</v>
      </c>
      <c r="L1267" s="6" t="s">
        <v>3451</v>
      </c>
      <c r="M1267" s="16">
        <v>4057962006928</v>
      </c>
      <c r="N1267" s="15">
        <v>34.950000000000003</v>
      </c>
      <c r="O1267" s="13" t="s">
        <v>28</v>
      </c>
      <c r="P1267" s="15">
        <v>0.58289999999999997</v>
      </c>
      <c r="Q1267" s="84" t="s">
        <v>3452</v>
      </c>
      <c r="R1267" s="84" t="s">
        <v>149</v>
      </c>
      <c r="S1267" s="84" t="str">
        <f>IF(T1267="", "", IFERROR(VLOOKUP(T1267, colorList!A:B,2,FALSE),""))</f>
        <v>fekete</v>
      </c>
      <c r="T1267" s="84" t="str">
        <f t="shared" si="65"/>
        <v>schwarz</v>
      </c>
    </row>
    <row r="1268" spans="1:20" ht="60" customHeight="1" x14ac:dyDescent="0.25">
      <c r="A1268" s="3" t="s">
        <v>3457</v>
      </c>
      <c r="B1268" s="4" t="str">
        <f t="shared" si="64"/>
        <v>125cm</v>
      </c>
      <c r="C1268" s="4" t="str">
        <f t="shared" si="63"/>
        <v>125cm</v>
      </c>
      <c r="D1268" s="84" t="s">
        <v>3338</v>
      </c>
      <c r="E1268" s="3" t="s">
        <v>3449</v>
      </c>
      <c r="F1268" s="3" t="s">
        <v>3458</v>
      </c>
      <c r="G1268" s="13" t="s">
        <v>45</v>
      </c>
      <c r="H1268" s="14" t="s">
        <v>24</v>
      </c>
      <c r="I1268" s="13" t="s">
        <v>3192</v>
      </c>
      <c r="J1268" s="13" t="s">
        <v>3193</v>
      </c>
      <c r="K1268" s="13" t="s">
        <v>3221</v>
      </c>
      <c r="L1268" s="5" t="s">
        <v>3451</v>
      </c>
      <c r="M1268" s="14">
        <v>4057962006935</v>
      </c>
      <c r="N1268" s="13">
        <v>34.950000000000003</v>
      </c>
      <c r="O1268" s="13" t="s">
        <v>28</v>
      </c>
      <c r="P1268" s="13">
        <v>0.58289999999999997</v>
      </c>
      <c r="Q1268" s="84" t="s">
        <v>3452</v>
      </c>
      <c r="R1268" s="84" t="s">
        <v>149</v>
      </c>
      <c r="S1268" s="84" t="str">
        <f>IF(T1268="", "", IFERROR(VLOOKUP(T1268, colorList!A:B,2,FALSE),""))</f>
        <v>fekete</v>
      </c>
      <c r="T1268" s="84" t="str">
        <f t="shared" si="65"/>
        <v>schwarz</v>
      </c>
    </row>
    <row r="1269" spans="1:20" ht="60" customHeight="1" x14ac:dyDescent="0.25">
      <c r="A1269" s="4" t="s">
        <v>3459</v>
      </c>
      <c r="B1269" s="4" t="str">
        <f t="shared" si="64"/>
        <v>130cm</v>
      </c>
      <c r="C1269" s="4" t="str">
        <f t="shared" si="63"/>
        <v>130cm</v>
      </c>
      <c r="D1269" s="84" t="s">
        <v>3341</v>
      </c>
      <c r="E1269" s="4" t="s">
        <v>3449</v>
      </c>
      <c r="F1269" s="4" t="s">
        <v>3460</v>
      </c>
      <c r="G1269" s="15" t="s">
        <v>45</v>
      </c>
      <c r="H1269" s="16" t="s">
        <v>24</v>
      </c>
      <c r="I1269" s="15" t="s">
        <v>3192</v>
      </c>
      <c r="J1269" s="15" t="s">
        <v>3193</v>
      </c>
      <c r="K1269" s="15" t="s">
        <v>3221</v>
      </c>
      <c r="L1269" s="6" t="s">
        <v>3451</v>
      </c>
      <c r="M1269" s="16">
        <v>4057962006942</v>
      </c>
      <c r="N1269" s="15">
        <v>34.950000000000003</v>
      </c>
      <c r="O1269" s="13" t="s">
        <v>28</v>
      </c>
      <c r="P1269" s="15">
        <v>0.58289999999999997</v>
      </c>
      <c r="Q1269" s="84" t="s">
        <v>3452</v>
      </c>
      <c r="R1269" s="84" t="s">
        <v>149</v>
      </c>
      <c r="S1269" s="84" t="str">
        <f>IF(T1269="", "", IFERROR(VLOOKUP(T1269, colorList!A:B,2,FALSE),""))</f>
        <v>fekete</v>
      </c>
      <c r="T1269" s="84" t="str">
        <f t="shared" si="65"/>
        <v>schwarz</v>
      </c>
    </row>
    <row r="1270" spans="1:20" ht="60" customHeight="1" x14ac:dyDescent="0.25">
      <c r="A1270" s="3" t="s">
        <v>3461</v>
      </c>
      <c r="B1270" s="4" t="str">
        <f t="shared" si="64"/>
        <v>135cm</v>
      </c>
      <c r="C1270" s="4" t="str">
        <f t="shared" si="63"/>
        <v>135cm</v>
      </c>
      <c r="D1270" s="84" t="s">
        <v>3344</v>
      </c>
      <c r="E1270" s="3" t="s">
        <v>3449</v>
      </c>
      <c r="F1270" s="3" t="s">
        <v>3462</v>
      </c>
      <c r="G1270" s="13" t="s">
        <v>45</v>
      </c>
      <c r="H1270" s="14" t="s">
        <v>24</v>
      </c>
      <c r="I1270" s="13" t="s">
        <v>3192</v>
      </c>
      <c r="J1270" s="13" t="s">
        <v>3193</v>
      </c>
      <c r="K1270" s="13" t="s">
        <v>3221</v>
      </c>
      <c r="L1270" s="5" t="s">
        <v>3451</v>
      </c>
      <c r="M1270" s="14">
        <v>4057962006959</v>
      </c>
      <c r="N1270" s="13">
        <v>34.950000000000003</v>
      </c>
      <c r="O1270" s="13" t="s">
        <v>28</v>
      </c>
      <c r="P1270" s="13">
        <v>0.58289999999999997</v>
      </c>
      <c r="Q1270" s="84" t="s">
        <v>3452</v>
      </c>
      <c r="R1270" s="84" t="s">
        <v>149</v>
      </c>
      <c r="S1270" s="84" t="str">
        <f>IF(T1270="", "", IFERROR(VLOOKUP(T1270, colorList!A:B,2,FALSE),""))</f>
        <v>fekete</v>
      </c>
      <c r="T1270" s="84" t="str">
        <f t="shared" si="65"/>
        <v>schwarz</v>
      </c>
    </row>
    <row r="1271" spans="1:20" ht="60" customHeight="1" x14ac:dyDescent="0.25">
      <c r="A1271" s="4" t="s">
        <v>3463</v>
      </c>
      <c r="B1271" s="4" t="str">
        <f t="shared" si="64"/>
        <v>140cm</v>
      </c>
      <c r="C1271" s="4" t="str">
        <f t="shared" si="63"/>
        <v>140cm</v>
      </c>
      <c r="D1271" s="84" t="s">
        <v>3347</v>
      </c>
      <c r="E1271" s="4" t="s">
        <v>3449</v>
      </c>
      <c r="F1271" s="4" t="s">
        <v>3464</v>
      </c>
      <c r="G1271" s="15" t="s">
        <v>45</v>
      </c>
      <c r="H1271" s="16" t="s">
        <v>24</v>
      </c>
      <c r="I1271" s="15" t="s">
        <v>3192</v>
      </c>
      <c r="J1271" s="15" t="s">
        <v>3193</v>
      </c>
      <c r="K1271" s="15" t="s">
        <v>3221</v>
      </c>
      <c r="L1271" s="6" t="s">
        <v>3451</v>
      </c>
      <c r="M1271" s="16">
        <v>4057962006966</v>
      </c>
      <c r="N1271" s="15">
        <v>34.950000000000003</v>
      </c>
      <c r="O1271" s="13" t="s">
        <v>28</v>
      </c>
      <c r="P1271" s="15">
        <v>0.58289999999999997</v>
      </c>
      <c r="Q1271" s="84" t="s">
        <v>3452</v>
      </c>
      <c r="R1271" s="84" t="s">
        <v>149</v>
      </c>
      <c r="S1271" s="84" t="str">
        <f>IF(T1271="", "", IFERROR(VLOOKUP(T1271, colorList!A:B,2,FALSE),""))</f>
        <v>fekete</v>
      </c>
      <c r="T1271" s="84" t="str">
        <f t="shared" si="65"/>
        <v>schwarz</v>
      </c>
    </row>
    <row r="1272" spans="1:20" ht="60" customHeight="1" x14ac:dyDescent="0.25">
      <c r="A1272" s="3" t="s">
        <v>3465</v>
      </c>
      <c r="B1272" s="4" t="str">
        <f t="shared" si="64"/>
        <v>145cm</v>
      </c>
      <c r="C1272" s="4" t="str">
        <f t="shared" si="63"/>
        <v>145cm</v>
      </c>
      <c r="D1272" s="84" t="s">
        <v>3350</v>
      </c>
      <c r="E1272" s="3" t="s">
        <v>3449</v>
      </c>
      <c r="F1272" s="3" t="s">
        <v>3466</v>
      </c>
      <c r="G1272" s="13" t="s">
        <v>45</v>
      </c>
      <c r="H1272" s="14" t="s">
        <v>24</v>
      </c>
      <c r="I1272" s="13" t="s">
        <v>3192</v>
      </c>
      <c r="J1272" s="13" t="s">
        <v>3193</v>
      </c>
      <c r="K1272" s="13" t="s">
        <v>3221</v>
      </c>
      <c r="L1272" s="5" t="s">
        <v>3451</v>
      </c>
      <c r="M1272" s="14">
        <v>4057962006973</v>
      </c>
      <c r="N1272" s="13">
        <v>34.950000000000003</v>
      </c>
      <c r="O1272" s="13" t="s">
        <v>28</v>
      </c>
      <c r="P1272" s="13">
        <v>0.58289999999999997</v>
      </c>
      <c r="Q1272" s="84" t="s">
        <v>3452</v>
      </c>
      <c r="R1272" s="84" t="s">
        <v>149</v>
      </c>
      <c r="S1272" s="84" t="str">
        <f>IF(T1272="", "", IFERROR(VLOOKUP(T1272, colorList!A:B,2,FALSE),""))</f>
        <v>fekete</v>
      </c>
      <c r="T1272" s="84" t="str">
        <f t="shared" si="65"/>
        <v>schwarz</v>
      </c>
    </row>
    <row r="1273" spans="1:20" ht="60" customHeight="1" x14ac:dyDescent="0.25">
      <c r="A1273" s="4" t="s">
        <v>3467</v>
      </c>
      <c r="B1273" s="4" t="str">
        <f t="shared" si="64"/>
        <v>50 cm</v>
      </c>
      <c r="C1273" s="4" t="str">
        <f t="shared" si="63"/>
        <v>50 cm</v>
      </c>
      <c r="D1273" s="84" t="s">
        <v>3266</v>
      </c>
      <c r="E1273" s="4" t="s">
        <v>3468</v>
      </c>
      <c r="F1273" s="4" t="s">
        <v>3469</v>
      </c>
      <c r="G1273" s="15" t="s">
        <v>45</v>
      </c>
      <c r="H1273" s="16" t="s">
        <v>24</v>
      </c>
      <c r="I1273" s="15" t="s">
        <v>3192</v>
      </c>
      <c r="J1273" s="15" t="s">
        <v>3193</v>
      </c>
      <c r="K1273" s="15" t="s">
        <v>3221</v>
      </c>
      <c r="L1273" s="1" t="s">
        <v>3470</v>
      </c>
      <c r="M1273" s="16">
        <v>4057962023956</v>
      </c>
      <c r="N1273" s="15">
        <v>14.95</v>
      </c>
      <c r="O1273" s="13" t="s">
        <v>28</v>
      </c>
      <c r="P1273" s="15">
        <v>0.2</v>
      </c>
      <c r="Q1273" s="84" t="s">
        <v>3471</v>
      </c>
      <c r="R1273" s="84" t="s">
        <v>3472</v>
      </c>
      <c r="S1273" s="84" t="str">
        <f>IF(T1273="", "", IFERROR(VLOOKUP(T1273, colorList!A:B,2,FALSE),""))</f>
        <v>krém</v>
      </c>
      <c r="T1273" s="84" t="str">
        <f t="shared" si="65"/>
        <v>creme</v>
      </c>
    </row>
    <row r="1274" spans="1:20" ht="60" customHeight="1" x14ac:dyDescent="0.25">
      <c r="A1274" s="4" t="s">
        <v>3473</v>
      </c>
      <c r="B1274" s="4" t="str">
        <f t="shared" si="64"/>
        <v>50 cm</v>
      </c>
      <c r="C1274" s="4" t="str">
        <f t="shared" si="63"/>
        <v>50 cm</v>
      </c>
      <c r="D1274" s="84" t="s">
        <v>3266</v>
      </c>
      <c r="E1274" s="4" t="s">
        <v>3468</v>
      </c>
      <c r="F1274" s="4" t="s">
        <v>3474</v>
      </c>
      <c r="G1274" s="15" t="s">
        <v>45</v>
      </c>
      <c r="H1274" s="16" t="s">
        <v>24</v>
      </c>
      <c r="I1274" s="15" t="s">
        <v>3192</v>
      </c>
      <c r="J1274" s="15" t="s">
        <v>3193</v>
      </c>
      <c r="K1274" s="15" t="s">
        <v>3221</v>
      </c>
      <c r="L1274" s="1" t="s">
        <v>3470</v>
      </c>
      <c r="M1274" s="16">
        <v>4057962023949</v>
      </c>
      <c r="N1274" s="15">
        <v>14.95</v>
      </c>
      <c r="O1274" s="13" t="s">
        <v>28</v>
      </c>
      <c r="P1274" s="15">
        <v>0.2</v>
      </c>
      <c r="Q1274" s="84" t="s">
        <v>3471</v>
      </c>
      <c r="R1274" s="84" t="s">
        <v>149</v>
      </c>
      <c r="S1274" s="84" t="str">
        <f>IF(T1274="", "", IFERROR(VLOOKUP(T1274, colorList!A:B,2,FALSE),""))</f>
        <v>fekete</v>
      </c>
      <c r="T1274" s="84" t="str">
        <f t="shared" si="65"/>
        <v>schwarz</v>
      </c>
    </row>
    <row r="1275" spans="1:20" ht="60" customHeight="1" x14ac:dyDescent="0.25">
      <c r="A1275" s="3" t="s">
        <v>3475</v>
      </c>
      <c r="B1275" s="4" t="str">
        <f t="shared" si="64"/>
        <v>80 cm</v>
      </c>
      <c r="C1275" s="4" t="str">
        <f t="shared" si="63"/>
        <v>80 cm</v>
      </c>
      <c r="D1275" s="84" t="s">
        <v>3245</v>
      </c>
      <c r="E1275" s="3" t="s">
        <v>3468</v>
      </c>
      <c r="F1275" s="3" t="s">
        <v>3476</v>
      </c>
      <c r="G1275" s="13" t="s">
        <v>45</v>
      </c>
      <c r="H1275" s="14" t="s">
        <v>24</v>
      </c>
      <c r="I1275" s="13" t="s">
        <v>3192</v>
      </c>
      <c r="J1275" s="13" t="s">
        <v>3193</v>
      </c>
      <c r="K1275" s="13" t="s">
        <v>3221</v>
      </c>
      <c r="L1275" s="2" t="s">
        <v>3470</v>
      </c>
      <c r="M1275" s="14">
        <v>4057962023932</v>
      </c>
      <c r="N1275" s="13">
        <v>14.95</v>
      </c>
      <c r="O1275" s="13" t="s">
        <v>28</v>
      </c>
      <c r="P1275" s="13">
        <v>0.2</v>
      </c>
      <c r="Q1275" s="84" t="s">
        <v>3471</v>
      </c>
      <c r="R1275" s="84" t="s">
        <v>3472</v>
      </c>
      <c r="S1275" s="84" t="str">
        <f>IF(T1275="", "", IFERROR(VLOOKUP(T1275, colorList!A:B,2,FALSE),""))</f>
        <v>krém</v>
      </c>
      <c r="T1275" s="84" t="str">
        <f t="shared" si="65"/>
        <v>creme</v>
      </c>
    </row>
    <row r="1276" spans="1:20" ht="60" customHeight="1" x14ac:dyDescent="0.25">
      <c r="A1276" s="3" t="s">
        <v>3477</v>
      </c>
      <c r="B1276" s="4" t="str">
        <f t="shared" si="64"/>
        <v>80 cm</v>
      </c>
      <c r="C1276" s="4" t="str">
        <f t="shared" si="63"/>
        <v>80 cm</v>
      </c>
      <c r="D1276" s="84" t="s">
        <v>3245</v>
      </c>
      <c r="E1276" s="3" t="s">
        <v>3468</v>
      </c>
      <c r="F1276" s="3" t="s">
        <v>3478</v>
      </c>
      <c r="G1276" s="13" t="s">
        <v>45</v>
      </c>
      <c r="H1276" s="14" t="s">
        <v>24</v>
      </c>
      <c r="I1276" s="13" t="s">
        <v>3192</v>
      </c>
      <c r="J1276" s="13" t="s">
        <v>3193</v>
      </c>
      <c r="K1276" s="13" t="s">
        <v>3221</v>
      </c>
      <c r="L1276" s="2" t="s">
        <v>3470</v>
      </c>
      <c r="M1276" s="14">
        <v>4057962023895</v>
      </c>
      <c r="N1276" s="13">
        <v>14.95</v>
      </c>
      <c r="O1276" s="13" t="s">
        <v>28</v>
      </c>
      <c r="P1276" s="13">
        <v>0.2</v>
      </c>
      <c r="Q1276" s="84" t="s">
        <v>3471</v>
      </c>
      <c r="R1276" s="84" t="s">
        <v>149</v>
      </c>
      <c r="S1276" s="84" t="str">
        <f>IF(T1276="", "", IFERROR(VLOOKUP(T1276, colorList!A:B,2,FALSE),""))</f>
        <v>fekete</v>
      </c>
      <c r="T1276" s="84" t="str">
        <f t="shared" si="65"/>
        <v>schwarz</v>
      </c>
    </row>
    <row r="1277" spans="1:20" ht="60" customHeight="1" x14ac:dyDescent="0.25">
      <c r="A1277" s="4" t="s">
        <v>3479</v>
      </c>
      <c r="B1277" s="4" t="str">
        <f t="shared" si="64"/>
        <v>50 cm</v>
      </c>
      <c r="C1277" s="4" t="str">
        <f t="shared" si="63"/>
        <v>50 cm</v>
      </c>
      <c r="D1277" s="84" t="s">
        <v>3266</v>
      </c>
      <c r="E1277" s="4" t="s">
        <v>3480</v>
      </c>
      <c r="F1277" s="4" t="s">
        <v>3481</v>
      </c>
      <c r="G1277" s="15" t="s">
        <v>45</v>
      </c>
      <c r="H1277" s="16" t="s">
        <v>24</v>
      </c>
      <c r="I1277" s="15" t="s">
        <v>3192</v>
      </c>
      <c r="J1277" s="15" t="s">
        <v>3193</v>
      </c>
      <c r="K1277" s="15" t="s">
        <v>3260</v>
      </c>
      <c r="L1277" s="1" t="s">
        <v>3482</v>
      </c>
      <c r="M1277" s="16">
        <v>4057962093706</v>
      </c>
      <c r="N1277" s="15">
        <v>99.95</v>
      </c>
      <c r="O1277" s="13" t="s">
        <v>28</v>
      </c>
      <c r="P1277" s="15">
        <v>0.7</v>
      </c>
      <c r="Q1277" s="84" t="s">
        <v>3483</v>
      </c>
      <c r="R1277" s="84" t="s">
        <v>149</v>
      </c>
      <c r="S1277" s="84" t="str">
        <f>IF(T1277="", "", IFERROR(VLOOKUP(T1277, colorList!A:B,2,FALSE),""))</f>
        <v>fekete</v>
      </c>
      <c r="T1277" s="84" t="str">
        <f t="shared" si="65"/>
        <v>schwarz</v>
      </c>
    </row>
    <row r="1278" spans="1:20" ht="60" customHeight="1" x14ac:dyDescent="0.25">
      <c r="A1278" s="3" t="s">
        <v>3484</v>
      </c>
      <c r="B1278" s="4" t="str">
        <f t="shared" si="64"/>
        <v>55 cm</v>
      </c>
      <c r="C1278" s="4" t="str">
        <f t="shared" si="63"/>
        <v>55 cm</v>
      </c>
      <c r="D1278" s="84" t="s">
        <v>3269</v>
      </c>
      <c r="E1278" s="3" t="s">
        <v>3480</v>
      </c>
      <c r="F1278" s="3" t="s">
        <v>3485</v>
      </c>
      <c r="G1278" s="13" t="s">
        <v>45</v>
      </c>
      <c r="H1278" s="14" t="s">
        <v>24</v>
      </c>
      <c r="I1278" s="13" t="s">
        <v>3192</v>
      </c>
      <c r="J1278" s="13" t="s">
        <v>3193</v>
      </c>
      <c r="K1278" s="13" t="s">
        <v>3260</v>
      </c>
      <c r="L1278" s="2" t="s">
        <v>3482</v>
      </c>
      <c r="M1278" s="14">
        <v>4057962094284</v>
      </c>
      <c r="N1278" s="13">
        <v>99.95</v>
      </c>
      <c r="O1278" s="13" t="s">
        <v>28</v>
      </c>
      <c r="P1278" s="13">
        <v>0.7</v>
      </c>
      <c r="Q1278" s="84" t="s">
        <v>3483</v>
      </c>
      <c r="R1278" s="84" t="s">
        <v>149</v>
      </c>
      <c r="S1278" s="84" t="str">
        <f>IF(T1278="", "", IFERROR(VLOOKUP(T1278, colorList!A:B,2,FALSE),""))</f>
        <v>fekete</v>
      </c>
      <c r="T1278" s="84" t="str">
        <f t="shared" si="65"/>
        <v>schwarz</v>
      </c>
    </row>
    <row r="1279" spans="1:20" ht="60" customHeight="1" x14ac:dyDescent="0.25">
      <c r="A1279" s="3" t="s">
        <v>3486</v>
      </c>
      <c r="B1279" s="4" t="str">
        <f t="shared" si="64"/>
        <v>40cm</v>
      </c>
      <c r="C1279" s="4" t="str">
        <f t="shared" si="63"/>
        <v>40cm</v>
      </c>
      <c r="D1279" s="84" t="s">
        <v>3290</v>
      </c>
      <c r="E1279" s="3" t="s">
        <v>3487</v>
      </c>
      <c r="F1279" s="3" t="s">
        <v>3488</v>
      </c>
      <c r="G1279" s="13" t="s">
        <v>45</v>
      </c>
      <c r="H1279" s="14" t="s">
        <v>24</v>
      </c>
      <c r="I1279" s="13" t="s">
        <v>3192</v>
      </c>
      <c r="J1279" s="13" t="s">
        <v>3193</v>
      </c>
      <c r="K1279" s="13" t="s">
        <v>3260</v>
      </c>
      <c r="L1279" s="5" t="s">
        <v>3489</v>
      </c>
      <c r="M1279" s="14">
        <v>4057962105744</v>
      </c>
      <c r="N1279" s="13">
        <v>27.95</v>
      </c>
      <c r="O1279" s="13" t="s">
        <v>28</v>
      </c>
      <c r="P1279" s="13">
        <v>0.95989999999999998</v>
      </c>
      <c r="Q1279" s="84" t="s">
        <v>3490</v>
      </c>
      <c r="R1279" s="84" t="s">
        <v>149</v>
      </c>
      <c r="S1279" s="84" t="str">
        <f>IF(T1279="", "", IFERROR(VLOOKUP(T1279, colorList!A:B,2,FALSE),""))</f>
        <v>fekete</v>
      </c>
      <c r="T1279" s="84" t="str">
        <f t="shared" si="65"/>
        <v>schwarz</v>
      </c>
    </row>
    <row r="1280" spans="1:20" ht="60" customHeight="1" x14ac:dyDescent="0.25">
      <c r="A1280" s="4" t="s">
        <v>3491</v>
      </c>
      <c r="B1280" s="4" t="str">
        <f t="shared" si="64"/>
        <v>45cm</v>
      </c>
      <c r="C1280" s="4" t="str">
        <f t="shared" si="63"/>
        <v>45cm</v>
      </c>
      <c r="D1280" s="84" t="s">
        <v>3296</v>
      </c>
      <c r="E1280" s="4" t="s">
        <v>3487</v>
      </c>
      <c r="F1280" s="4" t="s">
        <v>3492</v>
      </c>
      <c r="G1280" s="15" t="s">
        <v>45</v>
      </c>
      <c r="H1280" s="16" t="s">
        <v>24</v>
      </c>
      <c r="I1280" s="15" t="s">
        <v>3192</v>
      </c>
      <c r="J1280" s="15" t="s">
        <v>3193</v>
      </c>
      <c r="K1280" s="15" t="s">
        <v>3260</v>
      </c>
      <c r="L1280" s="6" t="s">
        <v>3489</v>
      </c>
      <c r="M1280" s="16">
        <v>4057962105850</v>
      </c>
      <c r="N1280" s="15">
        <v>27.95</v>
      </c>
      <c r="O1280" s="13" t="s">
        <v>28</v>
      </c>
      <c r="P1280" s="15">
        <v>0.95989999999999998</v>
      </c>
      <c r="Q1280" s="84" t="s">
        <v>3490</v>
      </c>
      <c r="R1280" s="84" t="s">
        <v>149</v>
      </c>
      <c r="S1280" s="84" t="str">
        <f>IF(T1280="", "", IFERROR(VLOOKUP(T1280, colorList!A:B,2,FALSE),""))</f>
        <v>fekete</v>
      </c>
      <c r="T1280" s="84" t="str">
        <f t="shared" si="65"/>
        <v>schwarz</v>
      </c>
    </row>
    <row r="1281" spans="1:20" ht="60" customHeight="1" x14ac:dyDescent="0.25">
      <c r="A1281" s="3" t="s">
        <v>3493</v>
      </c>
      <c r="B1281" s="4" t="str">
        <f t="shared" si="64"/>
        <v>50cm</v>
      </c>
      <c r="C1281" s="4" t="str">
        <f t="shared" si="63"/>
        <v>50cm</v>
      </c>
      <c r="D1281" s="84" t="s">
        <v>3299</v>
      </c>
      <c r="E1281" s="3" t="s">
        <v>3487</v>
      </c>
      <c r="F1281" s="3" t="s">
        <v>3494</v>
      </c>
      <c r="G1281" s="13" t="s">
        <v>45</v>
      </c>
      <c r="H1281" s="14" t="s">
        <v>24</v>
      </c>
      <c r="I1281" s="13" t="s">
        <v>3192</v>
      </c>
      <c r="J1281" s="13" t="s">
        <v>3193</v>
      </c>
      <c r="K1281" s="13" t="s">
        <v>3260</v>
      </c>
      <c r="L1281" s="5" t="s">
        <v>3489</v>
      </c>
      <c r="M1281" s="14">
        <v>4057962105867</v>
      </c>
      <c r="N1281" s="13">
        <v>27.95</v>
      </c>
      <c r="O1281" s="13" t="s">
        <v>28</v>
      </c>
      <c r="P1281" s="13">
        <v>0.95989999999999998</v>
      </c>
      <c r="Q1281" s="84" t="s">
        <v>3490</v>
      </c>
      <c r="R1281" s="84" t="s">
        <v>149</v>
      </c>
      <c r="S1281" s="84" t="str">
        <f>IF(T1281="", "", IFERROR(VLOOKUP(T1281, colorList!A:B,2,FALSE),""))</f>
        <v>fekete</v>
      </c>
      <c r="T1281" s="84" t="str">
        <f t="shared" si="65"/>
        <v>schwarz</v>
      </c>
    </row>
    <row r="1282" spans="1:20" ht="60" customHeight="1" x14ac:dyDescent="0.25">
      <c r="A1282" s="4" t="s">
        <v>3495</v>
      </c>
      <c r="B1282" s="4" t="str">
        <f t="shared" si="64"/>
        <v>55cm</v>
      </c>
      <c r="C1282" s="4" t="str">
        <f t="shared" ref="C1282:C1345" si="66">IF(ISBLANK(D1282),"",TRIM(D1282))</f>
        <v>55cm</v>
      </c>
      <c r="D1282" s="84" t="s">
        <v>3302</v>
      </c>
      <c r="E1282" s="4" t="s">
        <v>3487</v>
      </c>
      <c r="F1282" s="4" t="s">
        <v>3496</v>
      </c>
      <c r="G1282" s="15" t="s">
        <v>45</v>
      </c>
      <c r="H1282" s="16" t="s">
        <v>24</v>
      </c>
      <c r="I1282" s="15" t="s">
        <v>3192</v>
      </c>
      <c r="J1282" s="15" t="s">
        <v>3193</v>
      </c>
      <c r="K1282" s="15" t="s">
        <v>3260</v>
      </c>
      <c r="L1282" s="6" t="s">
        <v>3489</v>
      </c>
      <c r="M1282" s="16">
        <v>4057962105874</v>
      </c>
      <c r="N1282" s="15">
        <v>27.95</v>
      </c>
      <c r="O1282" s="13" t="s">
        <v>28</v>
      </c>
      <c r="P1282" s="15">
        <v>0.95989999999999998</v>
      </c>
      <c r="Q1282" s="84" t="s">
        <v>3490</v>
      </c>
      <c r="R1282" s="84" t="s">
        <v>149</v>
      </c>
      <c r="S1282" s="84" t="str">
        <f>IF(T1282="", "", IFERROR(VLOOKUP(T1282, colorList!A:B,2,FALSE),""))</f>
        <v>fekete</v>
      </c>
      <c r="T1282" s="84" t="str">
        <f t="shared" si="65"/>
        <v>schwarz</v>
      </c>
    </row>
    <row r="1283" spans="1:20" ht="60" customHeight="1" x14ac:dyDescent="0.25">
      <c r="A1283" s="3" t="s">
        <v>3497</v>
      </c>
      <c r="B1283" s="4" t="str">
        <f t="shared" si="64"/>
        <v>60cm</v>
      </c>
      <c r="C1283" s="4" t="str">
        <f t="shared" si="66"/>
        <v>60cm</v>
      </c>
      <c r="D1283" s="84" t="s">
        <v>3305</v>
      </c>
      <c r="E1283" s="3" t="s">
        <v>3487</v>
      </c>
      <c r="F1283" s="3" t="s">
        <v>3498</v>
      </c>
      <c r="G1283" s="13" t="s">
        <v>45</v>
      </c>
      <c r="H1283" s="14" t="s">
        <v>24</v>
      </c>
      <c r="I1283" s="13" t="s">
        <v>3192</v>
      </c>
      <c r="J1283" s="13" t="s">
        <v>3193</v>
      </c>
      <c r="K1283" s="13" t="s">
        <v>3260</v>
      </c>
      <c r="L1283" s="5" t="s">
        <v>3489</v>
      </c>
      <c r="M1283" s="14">
        <v>4057962105881</v>
      </c>
      <c r="N1283" s="13">
        <v>27.95</v>
      </c>
      <c r="O1283" s="13" t="s">
        <v>28</v>
      </c>
      <c r="P1283" s="13">
        <v>0.95989999999999998</v>
      </c>
      <c r="Q1283" s="84" t="s">
        <v>3490</v>
      </c>
      <c r="R1283" s="84" t="s">
        <v>149</v>
      </c>
      <c r="S1283" s="84" t="str">
        <f>IF(T1283="", "", IFERROR(VLOOKUP(T1283, colorList!A:B,2,FALSE),""))</f>
        <v>fekete</v>
      </c>
      <c r="T1283" s="84" t="str">
        <f t="shared" si="65"/>
        <v>schwarz</v>
      </c>
    </row>
    <row r="1284" spans="1:20" ht="60" customHeight="1" x14ac:dyDescent="0.25">
      <c r="A1284" s="4" t="s">
        <v>3499</v>
      </c>
      <c r="B1284" s="4" t="str">
        <f t="shared" si="64"/>
        <v>65cm</v>
      </c>
      <c r="C1284" s="4" t="str">
        <f t="shared" si="66"/>
        <v>65cm</v>
      </c>
      <c r="D1284" s="84" t="s">
        <v>3308</v>
      </c>
      <c r="E1284" s="4" t="s">
        <v>3487</v>
      </c>
      <c r="F1284" s="4" t="s">
        <v>3500</v>
      </c>
      <c r="G1284" s="15" t="s">
        <v>45</v>
      </c>
      <c r="H1284" s="16" t="s">
        <v>24</v>
      </c>
      <c r="I1284" s="15" t="s">
        <v>3192</v>
      </c>
      <c r="J1284" s="15" t="s">
        <v>3193</v>
      </c>
      <c r="K1284" s="15" t="s">
        <v>3260</v>
      </c>
      <c r="L1284" s="6" t="s">
        <v>3489</v>
      </c>
      <c r="M1284" s="16">
        <v>4057962105898</v>
      </c>
      <c r="N1284" s="15">
        <v>27.95</v>
      </c>
      <c r="O1284" s="13" t="s">
        <v>28</v>
      </c>
      <c r="P1284" s="15">
        <v>0.95989999999999998</v>
      </c>
      <c r="Q1284" s="84" t="s">
        <v>3490</v>
      </c>
      <c r="R1284" s="84" t="s">
        <v>149</v>
      </c>
      <c r="S1284" s="84" t="str">
        <f>IF(T1284="", "", IFERROR(VLOOKUP(T1284, colorList!A:B,2,FALSE),""))</f>
        <v>fekete</v>
      </c>
      <c r="T1284" s="84" t="str">
        <f t="shared" si="65"/>
        <v>schwarz</v>
      </c>
    </row>
    <row r="1285" spans="1:20" ht="60" customHeight="1" x14ac:dyDescent="0.25">
      <c r="A1285" s="3" t="s">
        <v>3501</v>
      </c>
      <c r="B1285" s="4" t="str">
        <f t="shared" si="64"/>
        <v>70cm</v>
      </c>
      <c r="C1285" s="4" t="str">
        <f t="shared" si="66"/>
        <v>70cm</v>
      </c>
      <c r="D1285" s="84" t="s">
        <v>3311</v>
      </c>
      <c r="E1285" s="3" t="s">
        <v>3487</v>
      </c>
      <c r="F1285" s="3" t="s">
        <v>3502</v>
      </c>
      <c r="G1285" s="13" t="s">
        <v>45</v>
      </c>
      <c r="H1285" s="14" t="s">
        <v>24</v>
      </c>
      <c r="I1285" s="13" t="s">
        <v>3192</v>
      </c>
      <c r="J1285" s="13" t="s">
        <v>3193</v>
      </c>
      <c r="K1285" s="13" t="s">
        <v>3260</v>
      </c>
      <c r="L1285" s="5" t="s">
        <v>3489</v>
      </c>
      <c r="M1285" s="14">
        <v>4057962105904</v>
      </c>
      <c r="N1285" s="13">
        <v>27.95</v>
      </c>
      <c r="O1285" s="13" t="s">
        <v>28</v>
      </c>
      <c r="P1285" s="13">
        <v>0.95989999999999998</v>
      </c>
      <c r="Q1285" s="84" t="s">
        <v>3490</v>
      </c>
      <c r="R1285" s="84" t="s">
        <v>149</v>
      </c>
      <c r="S1285" s="84" t="str">
        <f>IF(T1285="", "", IFERROR(VLOOKUP(T1285, colorList!A:B,2,FALSE),""))</f>
        <v>fekete</v>
      </c>
      <c r="T1285" s="84" t="str">
        <f t="shared" si="65"/>
        <v>schwarz</v>
      </c>
    </row>
    <row r="1286" spans="1:20" ht="60" customHeight="1" x14ac:dyDescent="0.25">
      <c r="A1286" s="4" t="s">
        <v>3503</v>
      </c>
      <c r="B1286" s="4" t="str">
        <f t="shared" si="64"/>
        <v>75cm</v>
      </c>
      <c r="C1286" s="4" t="str">
        <f t="shared" si="66"/>
        <v>75cm</v>
      </c>
      <c r="D1286" s="84" t="s">
        <v>3314</v>
      </c>
      <c r="E1286" s="4" t="s">
        <v>3487</v>
      </c>
      <c r="F1286" s="4" t="s">
        <v>3504</v>
      </c>
      <c r="G1286" s="15" t="s">
        <v>45</v>
      </c>
      <c r="H1286" s="16" t="s">
        <v>24</v>
      </c>
      <c r="I1286" s="15" t="s">
        <v>3192</v>
      </c>
      <c r="J1286" s="15" t="s">
        <v>3193</v>
      </c>
      <c r="K1286" s="15" t="s">
        <v>3260</v>
      </c>
      <c r="L1286" s="6" t="s">
        <v>3489</v>
      </c>
      <c r="M1286" s="16">
        <v>4057962105911</v>
      </c>
      <c r="N1286" s="15">
        <v>27.95</v>
      </c>
      <c r="O1286" s="13" t="s">
        <v>28</v>
      </c>
      <c r="P1286" s="15">
        <v>0.95989999999999998</v>
      </c>
      <c r="Q1286" s="84" t="s">
        <v>3490</v>
      </c>
      <c r="R1286" s="84" t="s">
        <v>149</v>
      </c>
      <c r="S1286" s="84" t="str">
        <f>IF(T1286="", "", IFERROR(VLOOKUP(T1286, colorList!A:B,2,FALSE),""))</f>
        <v>fekete</v>
      </c>
      <c r="T1286" s="84" t="str">
        <f t="shared" si="65"/>
        <v>schwarz</v>
      </c>
    </row>
    <row r="1287" spans="1:20" ht="60" customHeight="1" x14ac:dyDescent="0.25">
      <c r="A1287" s="3" t="s">
        <v>3505</v>
      </c>
      <c r="B1287" s="4" t="str">
        <f t="shared" si="64"/>
        <v>80cm</v>
      </c>
      <c r="C1287" s="4" t="str">
        <f t="shared" si="66"/>
        <v>80cm</v>
      </c>
      <c r="D1287" s="84" t="s">
        <v>3317</v>
      </c>
      <c r="E1287" s="3" t="s">
        <v>3487</v>
      </c>
      <c r="F1287" s="3" t="s">
        <v>3506</v>
      </c>
      <c r="G1287" s="13" t="s">
        <v>45</v>
      </c>
      <c r="H1287" s="14" t="s">
        <v>24</v>
      </c>
      <c r="I1287" s="13" t="s">
        <v>3192</v>
      </c>
      <c r="J1287" s="13" t="s">
        <v>3193</v>
      </c>
      <c r="K1287" s="13" t="s">
        <v>3260</v>
      </c>
      <c r="L1287" s="5" t="s">
        <v>3489</v>
      </c>
      <c r="M1287" s="14">
        <v>4057962105928</v>
      </c>
      <c r="N1287" s="13">
        <v>27.95</v>
      </c>
      <c r="O1287" s="13" t="s">
        <v>28</v>
      </c>
      <c r="P1287" s="13">
        <v>0.95989999999999998</v>
      </c>
      <c r="Q1287" s="84" t="s">
        <v>3490</v>
      </c>
      <c r="R1287" s="84" t="s">
        <v>149</v>
      </c>
      <c r="S1287" s="84" t="str">
        <f>IF(T1287="", "", IFERROR(VLOOKUP(T1287, colorList!A:B,2,FALSE),""))</f>
        <v>fekete</v>
      </c>
      <c r="T1287" s="84" t="str">
        <f t="shared" si="65"/>
        <v>schwarz</v>
      </c>
    </row>
    <row r="1288" spans="1:20" ht="60" customHeight="1" x14ac:dyDescent="0.25">
      <c r="A1288" s="4" t="s">
        <v>3507</v>
      </c>
      <c r="B1288" s="4" t="str">
        <f t="shared" si="64"/>
        <v>85cm</v>
      </c>
      <c r="C1288" s="4" t="str">
        <f t="shared" si="66"/>
        <v>85cm</v>
      </c>
      <c r="D1288" s="84" t="s">
        <v>3320</v>
      </c>
      <c r="E1288" s="4" t="s">
        <v>3487</v>
      </c>
      <c r="F1288" s="4" t="s">
        <v>3508</v>
      </c>
      <c r="G1288" s="15" t="s">
        <v>45</v>
      </c>
      <c r="H1288" s="16" t="s">
        <v>24</v>
      </c>
      <c r="I1288" s="15" t="s">
        <v>3192</v>
      </c>
      <c r="J1288" s="15" t="s">
        <v>3193</v>
      </c>
      <c r="K1288" s="15" t="s">
        <v>3260</v>
      </c>
      <c r="L1288" s="6" t="s">
        <v>3489</v>
      </c>
      <c r="M1288" s="16">
        <v>4057962105935</v>
      </c>
      <c r="N1288" s="15">
        <v>27.95</v>
      </c>
      <c r="O1288" s="13" t="s">
        <v>28</v>
      </c>
      <c r="P1288" s="15">
        <v>0.95989999999999998</v>
      </c>
      <c r="Q1288" s="84" t="s">
        <v>3490</v>
      </c>
      <c r="R1288" s="84" t="s">
        <v>149</v>
      </c>
      <c r="S1288" s="84" t="str">
        <f>IF(T1288="", "", IFERROR(VLOOKUP(T1288, colorList!A:B,2,FALSE),""))</f>
        <v>fekete</v>
      </c>
      <c r="T1288" s="84" t="str">
        <f t="shared" si="65"/>
        <v>schwarz</v>
      </c>
    </row>
    <row r="1289" spans="1:20" ht="60" customHeight="1" x14ac:dyDescent="0.25">
      <c r="A1289" s="3" t="s">
        <v>3509</v>
      </c>
      <c r="B1289" s="4" t="str">
        <f t="shared" si="64"/>
        <v>90cm</v>
      </c>
      <c r="C1289" s="4" t="str">
        <f t="shared" si="66"/>
        <v>90cm</v>
      </c>
      <c r="D1289" s="84" t="s">
        <v>3323</v>
      </c>
      <c r="E1289" s="3" t="s">
        <v>3487</v>
      </c>
      <c r="F1289" s="3" t="s">
        <v>3510</v>
      </c>
      <c r="G1289" s="13" t="s">
        <v>45</v>
      </c>
      <c r="H1289" s="14" t="s">
        <v>24</v>
      </c>
      <c r="I1289" s="13" t="s">
        <v>3192</v>
      </c>
      <c r="J1289" s="13" t="s">
        <v>3193</v>
      </c>
      <c r="K1289" s="13" t="s">
        <v>3260</v>
      </c>
      <c r="L1289" s="5" t="s">
        <v>3489</v>
      </c>
      <c r="M1289" s="14">
        <v>4057962105942</v>
      </c>
      <c r="N1289" s="13">
        <v>27.95</v>
      </c>
      <c r="O1289" s="13" t="s">
        <v>28</v>
      </c>
      <c r="P1289" s="13">
        <v>0.95989999999999998</v>
      </c>
      <c r="Q1289" s="84" t="s">
        <v>3490</v>
      </c>
      <c r="R1289" s="84" t="s">
        <v>149</v>
      </c>
      <c r="S1289" s="84" t="str">
        <f>IF(T1289="", "", IFERROR(VLOOKUP(T1289, colorList!A:B,2,FALSE),""))</f>
        <v>fekete</v>
      </c>
      <c r="T1289" s="84" t="str">
        <f t="shared" si="65"/>
        <v>schwarz</v>
      </c>
    </row>
    <row r="1290" spans="1:20" ht="60" customHeight="1" x14ac:dyDescent="0.25">
      <c r="A1290" s="4" t="s">
        <v>3511</v>
      </c>
      <c r="B1290" s="4" t="str">
        <f t="shared" si="64"/>
        <v>40 cm</v>
      </c>
      <c r="C1290" s="4" t="str">
        <f t="shared" si="66"/>
        <v>40 cm</v>
      </c>
      <c r="D1290" s="84" t="s">
        <v>3257</v>
      </c>
      <c r="E1290" s="4" t="s">
        <v>3512</v>
      </c>
      <c r="F1290" s="4" t="s">
        <v>3513</v>
      </c>
      <c r="G1290" s="15" t="s">
        <v>45</v>
      </c>
      <c r="H1290" s="16" t="s">
        <v>24</v>
      </c>
      <c r="I1290" s="15" t="s">
        <v>3192</v>
      </c>
      <c r="J1290" s="15" t="s">
        <v>3193</v>
      </c>
      <c r="K1290" s="15" t="s">
        <v>3260</v>
      </c>
      <c r="L1290" s="6" t="s">
        <v>3514</v>
      </c>
      <c r="M1290" s="16">
        <v>4057962126428</v>
      </c>
      <c r="N1290" s="15">
        <v>89.95</v>
      </c>
      <c r="O1290" s="13" t="s">
        <v>28</v>
      </c>
      <c r="P1290" s="15">
        <v>0.9829</v>
      </c>
      <c r="Q1290" s="84" t="s">
        <v>3515</v>
      </c>
      <c r="R1290" s="84" t="s">
        <v>149</v>
      </c>
      <c r="S1290" s="84" t="str">
        <f>IF(T1290="", "", IFERROR(VLOOKUP(T1290, colorList!A:B,2,FALSE),""))</f>
        <v>fekete</v>
      </c>
      <c r="T1290" s="84" t="str">
        <f t="shared" si="65"/>
        <v>schwarz</v>
      </c>
    </row>
    <row r="1291" spans="1:20" ht="60" customHeight="1" x14ac:dyDescent="0.25">
      <c r="A1291" s="3" t="s">
        <v>3516</v>
      </c>
      <c r="B1291" s="4" t="str">
        <f t="shared" si="64"/>
        <v>45 cm</v>
      </c>
      <c r="C1291" s="4" t="str">
        <f t="shared" si="66"/>
        <v>45 cm</v>
      </c>
      <c r="D1291" s="84" t="s">
        <v>3263</v>
      </c>
      <c r="E1291" s="3" t="s">
        <v>3512</v>
      </c>
      <c r="F1291" s="3" t="s">
        <v>3517</v>
      </c>
      <c r="G1291" s="13" t="s">
        <v>45</v>
      </c>
      <c r="H1291" s="14" t="s">
        <v>24</v>
      </c>
      <c r="I1291" s="13" t="s">
        <v>3192</v>
      </c>
      <c r="J1291" s="13" t="s">
        <v>3193</v>
      </c>
      <c r="K1291" s="13" t="s">
        <v>3260</v>
      </c>
      <c r="L1291" s="5" t="s">
        <v>3514</v>
      </c>
      <c r="M1291" s="14">
        <v>4057962126411</v>
      </c>
      <c r="N1291" s="13">
        <v>89.95</v>
      </c>
      <c r="O1291" s="13" t="s">
        <v>28</v>
      </c>
      <c r="P1291" s="13">
        <v>0.9829</v>
      </c>
      <c r="Q1291" s="84" t="s">
        <v>3515</v>
      </c>
      <c r="R1291" s="84" t="s">
        <v>149</v>
      </c>
      <c r="S1291" s="84" t="str">
        <f>IF(T1291="", "", IFERROR(VLOOKUP(T1291, colorList!A:B,2,FALSE),""))</f>
        <v>fekete</v>
      </c>
      <c r="T1291" s="84" t="str">
        <f t="shared" si="65"/>
        <v>schwarz</v>
      </c>
    </row>
    <row r="1292" spans="1:20" ht="60" customHeight="1" x14ac:dyDescent="0.25">
      <c r="A1292" s="4" t="s">
        <v>3518</v>
      </c>
      <c r="B1292" s="4" t="str">
        <f t="shared" si="64"/>
        <v>50 cm</v>
      </c>
      <c r="C1292" s="4" t="str">
        <f t="shared" si="66"/>
        <v>50 cm</v>
      </c>
      <c r="D1292" s="84" t="s">
        <v>3266</v>
      </c>
      <c r="E1292" s="4" t="s">
        <v>3512</v>
      </c>
      <c r="F1292" s="4" t="s">
        <v>3519</v>
      </c>
      <c r="G1292" s="15" t="s">
        <v>45</v>
      </c>
      <c r="H1292" s="16" t="s">
        <v>24</v>
      </c>
      <c r="I1292" s="15" t="s">
        <v>3192</v>
      </c>
      <c r="J1292" s="15" t="s">
        <v>3193</v>
      </c>
      <c r="K1292" s="15" t="s">
        <v>3260</v>
      </c>
      <c r="L1292" s="6" t="s">
        <v>3514</v>
      </c>
      <c r="M1292" s="16">
        <v>4057962126404</v>
      </c>
      <c r="N1292" s="15">
        <v>89.95</v>
      </c>
      <c r="O1292" s="13" t="s">
        <v>28</v>
      </c>
      <c r="P1292" s="15">
        <v>0.9829</v>
      </c>
      <c r="Q1292" s="84" t="s">
        <v>3515</v>
      </c>
      <c r="R1292" s="84" t="s">
        <v>149</v>
      </c>
      <c r="S1292" s="84" t="str">
        <f>IF(T1292="", "", IFERROR(VLOOKUP(T1292, colorList!A:B,2,FALSE),""))</f>
        <v>fekete</v>
      </c>
      <c r="T1292" s="84" t="str">
        <f t="shared" si="65"/>
        <v>schwarz</v>
      </c>
    </row>
    <row r="1293" spans="1:20" ht="60" customHeight="1" x14ac:dyDescent="0.25">
      <c r="A1293" s="3" t="s">
        <v>3520</v>
      </c>
      <c r="B1293" s="4" t="str">
        <f t="shared" si="64"/>
        <v>55 cm</v>
      </c>
      <c r="C1293" s="4" t="str">
        <f t="shared" si="66"/>
        <v>55 cm</v>
      </c>
      <c r="D1293" s="84" t="s">
        <v>3269</v>
      </c>
      <c r="E1293" s="3" t="s">
        <v>3512</v>
      </c>
      <c r="F1293" s="3" t="s">
        <v>3521</v>
      </c>
      <c r="G1293" s="13" t="s">
        <v>45</v>
      </c>
      <c r="H1293" s="14" t="s">
        <v>24</v>
      </c>
      <c r="I1293" s="13" t="s">
        <v>3192</v>
      </c>
      <c r="J1293" s="13" t="s">
        <v>3193</v>
      </c>
      <c r="K1293" s="13" t="s">
        <v>3260</v>
      </c>
      <c r="L1293" s="5" t="s">
        <v>3514</v>
      </c>
      <c r="M1293" s="14">
        <v>4057962126435</v>
      </c>
      <c r="N1293" s="13">
        <v>89.95</v>
      </c>
      <c r="O1293" s="13" t="s">
        <v>28</v>
      </c>
      <c r="P1293" s="13">
        <v>0.9829</v>
      </c>
      <c r="Q1293" s="84" t="s">
        <v>3515</v>
      </c>
      <c r="R1293" s="84" t="s">
        <v>149</v>
      </c>
      <c r="S1293" s="84" t="str">
        <f>IF(T1293="", "", IFERROR(VLOOKUP(T1293, colorList!A:B,2,FALSE),""))</f>
        <v>fekete</v>
      </c>
      <c r="T1293" s="84" t="str">
        <f t="shared" si="65"/>
        <v>schwarz</v>
      </c>
    </row>
    <row r="1294" spans="1:20" ht="60" customHeight="1" x14ac:dyDescent="0.25">
      <c r="A1294" s="4" t="s">
        <v>3522</v>
      </c>
      <c r="B1294" s="4" t="str">
        <f t="shared" si="64"/>
        <v>60 cm</v>
      </c>
      <c r="C1294" s="4" t="str">
        <f t="shared" si="66"/>
        <v>60 cm</v>
      </c>
      <c r="D1294" s="84" t="s">
        <v>3272</v>
      </c>
      <c r="E1294" s="4" t="s">
        <v>3512</v>
      </c>
      <c r="F1294" s="4" t="s">
        <v>3523</v>
      </c>
      <c r="G1294" s="15" t="s">
        <v>45</v>
      </c>
      <c r="H1294" s="16" t="s">
        <v>24</v>
      </c>
      <c r="I1294" s="15" t="s">
        <v>3192</v>
      </c>
      <c r="J1294" s="15" t="s">
        <v>3193</v>
      </c>
      <c r="K1294" s="15" t="s">
        <v>3260</v>
      </c>
      <c r="L1294" s="6" t="s">
        <v>3514</v>
      </c>
      <c r="M1294" s="16">
        <v>4057962126442</v>
      </c>
      <c r="N1294" s="15">
        <v>89.95</v>
      </c>
      <c r="O1294" s="13" t="s">
        <v>28</v>
      </c>
      <c r="P1294" s="15">
        <v>0.9829</v>
      </c>
      <c r="Q1294" s="84" t="s">
        <v>3515</v>
      </c>
      <c r="R1294" s="84" t="s">
        <v>149</v>
      </c>
      <c r="S1294" s="84" t="str">
        <f>IF(T1294="", "", IFERROR(VLOOKUP(T1294, colorList!A:B,2,FALSE),""))</f>
        <v>fekete</v>
      </c>
      <c r="T1294" s="84" t="str">
        <f t="shared" si="65"/>
        <v>schwarz</v>
      </c>
    </row>
    <row r="1295" spans="1:20" ht="60" customHeight="1" x14ac:dyDescent="0.25">
      <c r="A1295" s="3" t="s">
        <v>3524</v>
      </c>
      <c r="B1295" s="4" t="str">
        <f t="shared" si="64"/>
        <v>65 cm</v>
      </c>
      <c r="C1295" s="4" t="str">
        <f t="shared" si="66"/>
        <v>65 cm</v>
      </c>
      <c r="D1295" s="84" t="s">
        <v>3275</v>
      </c>
      <c r="E1295" s="3" t="s">
        <v>3512</v>
      </c>
      <c r="F1295" s="3" t="s">
        <v>3525</v>
      </c>
      <c r="G1295" s="13" t="s">
        <v>45</v>
      </c>
      <c r="H1295" s="14" t="s">
        <v>24</v>
      </c>
      <c r="I1295" s="13" t="s">
        <v>3192</v>
      </c>
      <c r="J1295" s="13" t="s">
        <v>3193</v>
      </c>
      <c r="K1295" s="13" t="s">
        <v>3260</v>
      </c>
      <c r="L1295" s="5" t="s">
        <v>3514</v>
      </c>
      <c r="M1295" s="14">
        <v>4057962126459</v>
      </c>
      <c r="N1295" s="13">
        <v>89.95</v>
      </c>
      <c r="O1295" s="13" t="s">
        <v>28</v>
      </c>
      <c r="P1295" s="13">
        <v>0.9829</v>
      </c>
      <c r="Q1295" s="84" t="s">
        <v>3515</v>
      </c>
      <c r="R1295" s="84" t="s">
        <v>149</v>
      </c>
      <c r="S1295" s="84" t="str">
        <f>IF(T1295="", "", IFERROR(VLOOKUP(T1295, colorList!A:B,2,FALSE),""))</f>
        <v>fekete</v>
      </c>
      <c r="T1295" s="84" t="str">
        <f t="shared" si="65"/>
        <v>schwarz</v>
      </c>
    </row>
    <row r="1296" spans="1:20" ht="60" customHeight="1" x14ac:dyDescent="0.25">
      <c r="A1296" s="4" t="s">
        <v>3526</v>
      </c>
      <c r="B1296" s="4" t="str">
        <f t="shared" si="64"/>
        <v>70 cm</v>
      </c>
      <c r="C1296" s="4" t="str">
        <f t="shared" si="66"/>
        <v>70 cm</v>
      </c>
      <c r="D1296" s="84" t="s">
        <v>3278</v>
      </c>
      <c r="E1296" s="4" t="s">
        <v>3512</v>
      </c>
      <c r="F1296" s="4" t="s">
        <v>3527</v>
      </c>
      <c r="G1296" s="15" t="s">
        <v>45</v>
      </c>
      <c r="H1296" s="16" t="s">
        <v>24</v>
      </c>
      <c r="I1296" s="15" t="s">
        <v>3192</v>
      </c>
      <c r="J1296" s="15" t="s">
        <v>3193</v>
      </c>
      <c r="K1296" s="15" t="s">
        <v>3260</v>
      </c>
      <c r="L1296" s="6" t="s">
        <v>3514</v>
      </c>
      <c r="M1296" s="16">
        <v>4057962126466</v>
      </c>
      <c r="N1296" s="15">
        <v>89.95</v>
      </c>
      <c r="O1296" s="13" t="s">
        <v>28</v>
      </c>
      <c r="P1296" s="15">
        <v>0.9829</v>
      </c>
      <c r="Q1296" s="84" t="s">
        <v>3515</v>
      </c>
      <c r="R1296" s="84" t="s">
        <v>149</v>
      </c>
      <c r="S1296" s="84" t="str">
        <f>IF(T1296="", "", IFERROR(VLOOKUP(T1296, colorList!A:B,2,FALSE),""))</f>
        <v>fekete</v>
      </c>
      <c r="T1296" s="84" t="str">
        <f t="shared" si="65"/>
        <v>schwarz</v>
      </c>
    </row>
    <row r="1297" spans="1:20" ht="60" customHeight="1" x14ac:dyDescent="0.25">
      <c r="A1297" s="3" t="s">
        <v>3528</v>
      </c>
      <c r="B1297" s="4" t="str">
        <f t="shared" si="64"/>
        <v>75 cm</v>
      </c>
      <c r="C1297" s="4" t="str">
        <f t="shared" si="66"/>
        <v>75 cm</v>
      </c>
      <c r="D1297" s="84" t="s">
        <v>3281</v>
      </c>
      <c r="E1297" s="3" t="s">
        <v>3512</v>
      </c>
      <c r="F1297" s="3" t="s">
        <v>3529</v>
      </c>
      <c r="G1297" s="13" t="s">
        <v>45</v>
      </c>
      <c r="H1297" s="14" t="s">
        <v>24</v>
      </c>
      <c r="I1297" s="13" t="s">
        <v>3192</v>
      </c>
      <c r="J1297" s="13" t="s">
        <v>3193</v>
      </c>
      <c r="K1297" s="13" t="s">
        <v>3260</v>
      </c>
      <c r="L1297" s="5" t="s">
        <v>3514</v>
      </c>
      <c r="M1297" s="14">
        <v>4057962126473</v>
      </c>
      <c r="N1297" s="13">
        <v>89.95</v>
      </c>
      <c r="O1297" s="13" t="s">
        <v>28</v>
      </c>
      <c r="P1297" s="13">
        <v>0.9829</v>
      </c>
      <c r="Q1297" s="84" t="s">
        <v>3515</v>
      </c>
      <c r="R1297" s="84" t="s">
        <v>149</v>
      </c>
      <c r="S1297" s="84" t="str">
        <f>IF(T1297="", "", IFERROR(VLOOKUP(T1297, colorList!A:B,2,FALSE),""))</f>
        <v>fekete</v>
      </c>
      <c r="T1297" s="84" t="str">
        <f t="shared" si="65"/>
        <v>schwarz</v>
      </c>
    </row>
    <row r="1298" spans="1:20" ht="60" customHeight="1" x14ac:dyDescent="0.25">
      <c r="A1298" s="4" t="s">
        <v>3530</v>
      </c>
      <c r="B1298" s="4" t="str">
        <f t="shared" si="64"/>
        <v>80 cm</v>
      </c>
      <c r="C1298" s="4" t="str">
        <f t="shared" si="66"/>
        <v>80 cm</v>
      </c>
      <c r="D1298" s="84" t="s">
        <v>3245</v>
      </c>
      <c r="E1298" s="4" t="s">
        <v>3512</v>
      </c>
      <c r="F1298" s="4" t="s">
        <v>3531</v>
      </c>
      <c r="G1298" s="15" t="s">
        <v>45</v>
      </c>
      <c r="H1298" s="16" t="s">
        <v>24</v>
      </c>
      <c r="I1298" s="15" t="s">
        <v>3192</v>
      </c>
      <c r="J1298" s="15" t="s">
        <v>3193</v>
      </c>
      <c r="K1298" s="15" t="s">
        <v>3260</v>
      </c>
      <c r="L1298" s="6" t="s">
        <v>3514</v>
      </c>
      <c r="M1298" s="16">
        <v>4057962126480</v>
      </c>
      <c r="N1298" s="15">
        <v>89.95</v>
      </c>
      <c r="O1298" s="13" t="s">
        <v>28</v>
      </c>
      <c r="P1298" s="15">
        <v>0.9829</v>
      </c>
      <c r="Q1298" s="84" t="s">
        <v>3515</v>
      </c>
      <c r="R1298" s="84" t="s">
        <v>149</v>
      </c>
      <c r="S1298" s="84" t="str">
        <f>IF(T1298="", "", IFERROR(VLOOKUP(T1298, colorList!A:B,2,FALSE),""))</f>
        <v>fekete</v>
      </c>
      <c r="T1298" s="84" t="str">
        <f t="shared" si="65"/>
        <v>schwarz</v>
      </c>
    </row>
    <row r="1299" spans="1:20" ht="60" customHeight="1" x14ac:dyDescent="0.25">
      <c r="A1299" s="3" t="s">
        <v>3532</v>
      </c>
      <c r="B1299" s="4" t="str">
        <f t="shared" si="64"/>
        <v>85 cm</v>
      </c>
      <c r="C1299" s="4" t="str">
        <f t="shared" si="66"/>
        <v>85 cm</v>
      </c>
      <c r="D1299" s="84" t="s">
        <v>3248</v>
      </c>
      <c r="E1299" s="3" t="s">
        <v>3512</v>
      </c>
      <c r="F1299" s="3" t="s">
        <v>3533</v>
      </c>
      <c r="G1299" s="13" t="s">
        <v>45</v>
      </c>
      <c r="H1299" s="14" t="s">
        <v>24</v>
      </c>
      <c r="I1299" s="13" t="s">
        <v>3192</v>
      </c>
      <c r="J1299" s="13" t="s">
        <v>3193</v>
      </c>
      <c r="K1299" s="13" t="s">
        <v>3260</v>
      </c>
      <c r="L1299" s="5" t="s">
        <v>3514</v>
      </c>
      <c r="M1299" s="14">
        <v>4057962126497</v>
      </c>
      <c r="N1299" s="13">
        <v>89.95</v>
      </c>
      <c r="O1299" s="13" t="s">
        <v>28</v>
      </c>
      <c r="P1299" s="13">
        <v>0.9829</v>
      </c>
      <c r="Q1299" s="84" t="s">
        <v>3515</v>
      </c>
      <c r="R1299" s="84" t="s">
        <v>149</v>
      </c>
      <c r="S1299" s="84" t="str">
        <f>IF(T1299="", "", IFERROR(VLOOKUP(T1299, colorList!A:B,2,FALSE),""))</f>
        <v>fekete</v>
      </c>
      <c r="T1299" s="84" t="str">
        <f t="shared" si="65"/>
        <v>schwarz</v>
      </c>
    </row>
    <row r="1300" spans="1:20" ht="60" customHeight="1" x14ac:dyDescent="0.25">
      <c r="A1300" s="4" t="s">
        <v>3534</v>
      </c>
      <c r="B1300" s="4" t="str">
        <f t="shared" si="64"/>
        <v>90 cm</v>
      </c>
      <c r="C1300" s="4" t="str">
        <f t="shared" si="66"/>
        <v>90 cm</v>
      </c>
      <c r="D1300" s="84" t="s">
        <v>3251</v>
      </c>
      <c r="E1300" s="4" t="s">
        <v>3512</v>
      </c>
      <c r="F1300" s="4" t="s">
        <v>3535</v>
      </c>
      <c r="G1300" s="15" t="s">
        <v>45</v>
      </c>
      <c r="H1300" s="16" t="s">
        <v>24</v>
      </c>
      <c r="I1300" s="15" t="s">
        <v>3192</v>
      </c>
      <c r="J1300" s="15" t="s">
        <v>3193</v>
      </c>
      <c r="K1300" s="15" t="s">
        <v>3260</v>
      </c>
      <c r="L1300" s="6" t="s">
        <v>3514</v>
      </c>
      <c r="M1300" s="16">
        <v>4057962126503</v>
      </c>
      <c r="N1300" s="15">
        <v>89.95</v>
      </c>
      <c r="O1300" s="13" t="s">
        <v>28</v>
      </c>
      <c r="P1300" s="15">
        <v>0.9829</v>
      </c>
      <c r="Q1300" s="84" t="s">
        <v>3515</v>
      </c>
      <c r="R1300" s="84" t="s">
        <v>149</v>
      </c>
      <c r="S1300" s="84" t="str">
        <f>IF(T1300="", "", IFERROR(VLOOKUP(T1300, colorList!A:B,2,FALSE),""))</f>
        <v>fekete</v>
      </c>
      <c r="T1300" s="84" t="str">
        <f t="shared" si="65"/>
        <v>schwarz</v>
      </c>
    </row>
    <row r="1301" spans="1:20" ht="60" customHeight="1" x14ac:dyDescent="0.25">
      <c r="A1301" s="3" t="s">
        <v>3536</v>
      </c>
      <c r="B1301" s="4" t="str">
        <f t="shared" si="64"/>
        <v>110 cm</v>
      </c>
      <c r="C1301" s="4" t="str">
        <f t="shared" si="66"/>
        <v>110 cm</v>
      </c>
      <c r="D1301" s="84" t="s">
        <v>3228</v>
      </c>
      <c r="E1301" s="3" t="s">
        <v>3537</v>
      </c>
      <c r="F1301" s="3" t="s">
        <v>3538</v>
      </c>
      <c r="G1301" s="13" t="s">
        <v>45</v>
      </c>
      <c r="H1301" s="14" t="s">
        <v>24</v>
      </c>
      <c r="I1301" s="13" t="s">
        <v>3192</v>
      </c>
      <c r="J1301" s="13" t="s">
        <v>3193</v>
      </c>
      <c r="K1301" s="13" t="s">
        <v>3221</v>
      </c>
      <c r="L1301" s="5" t="s">
        <v>3539</v>
      </c>
      <c r="M1301" s="14">
        <v>4057962126619</v>
      </c>
      <c r="N1301" s="13">
        <v>99.95</v>
      </c>
      <c r="O1301" s="13" t="s">
        <v>28</v>
      </c>
      <c r="P1301" s="13">
        <v>0.58289999999999997</v>
      </c>
      <c r="Q1301" s="84" t="s">
        <v>3540</v>
      </c>
      <c r="R1301" s="84" t="s">
        <v>149</v>
      </c>
      <c r="S1301" s="84" t="str">
        <f>IF(T1301="", "", IFERROR(VLOOKUP(T1301, colorList!A:B,2,FALSE),""))</f>
        <v>fekete</v>
      </c>
      <c r="T1301" s="84" t="str">
        <f t="shared" si="65"/>
        <v>schwarz</v>
      </c>
    </row>
    <row r="1302" spans="1:20" ht="60" customHeight="1" x14ac:dyDescent="0.25">
      <c r="A1302" s="4" t="s">
        <v>3541</v>
      </c>
      <c r="B1302" s="4" t="str">
        <f t="shared" si="64"/>
        <v>115 cm</v>
      </c>
      <c r="C1302" s="4" t="str">
        <f t="shared" si="66"/>
        <v>115 cm</v>
      </c>
      <c r="D1302" s="84" t="s">
        <v>142</v>
      </c>
      <c r="E1302" s="4" t="s">
        <v>3537</v>
      </c>
      <c r="F1302" s="4" t="s">
        <v>3542</v>
      </c>
      <c r="G1302" s="15" t="s">
        <v>45</v>
      </c>
      <c r="H1302" s="16" t="s">
        <v>24</v>
      </c>
      <c r="I1302" s="15" t="s">
        <v>3192</v>
      </c>
      <c r="J1302" s="15" t="s">
        <v>3193</v>
      </c>
      <c r="K1302" s="15" t="s">
        <v>3221</v>
      </c>
      <c r="L1302" s="6" t="s">
        <v>3539</v>
      </c>
      <c r="M1302" s="16">
        <v>4057962126626</v>
      </c>
      <c r="N1302" s="15">
        <v>99.95</v>
      </c>
      <c r="O1302" s="13" t="s">
        <v>28</v>
      </c>
      <c r="P1302" s="15">
        <v>0.58289999999999997</v>
      </c>
      <c r="Q1302" s="84" t="s">
        <v>3540</v>
      </c>
      <c r="R1302" s="84" t="s">
        <v>149</v>
      </c>
      <c r="S1302" s="84" t="str">
        <f>IF(T1302="", "", IFERROR(VLOOKUP(T1302, colorList!A:B,2,FALSE),""))</f>
        <v>fekete</v>
      </c>
      <c r="T1302" s="84" t="str">
        <f t="shared" si="65"/>
        <v>schwarz</v>
      </c>
    </row>
    <row r="1303" spans="1:20" ht="60" customHeight="1" x14ac:dyDescent="0.25">
      <c r="A1303" s="3" t="s">
        <v>3543</v>
      </c>
      <c r="B1303" s="4" t="str">
        <f t="shared" si="64"/>
        <v>120 cm</v>
      </c>
      <c r="C1303" s="4" t="str">
        <f t="shared" si="66"/>
        <v>120 cm</v>
      </c>
      <c r="D1303" s="84" t="s">
        <v>3189</v>
      </c>
      <c r="E1303" s="3" t="s">
        <v>3537</v>
      </c>
      <c r="F1303" s="3" t="s">
        <v>3544</v>
      </c>
      <c r="G1303" s="13" t="s">
        <v>45</v>
      </c>
      <c r="H1303" s="14" t="s">
        <v>24</v>
      </c>
      <c r="I1303" s="13" t="s">
        <v>3192</v>
      </c>
      <c r="J1303" s="13" t="s">
        <v>3193</v>
      </c>
      <c r="K1303" s="13" t="s">
        <v>3221</v>
      </c>
      <c r="L1303" s="5" t="s">
        <v>3539</v>
      </c>
      <c r="M1303" s="14">
        <v>4057962126633</v>
      </c>
      <c r="N1303" s="13">
        <v>99.95</v>
      </c>
      <c r="O1303" s="13" t="s">
        <v>28</v>
      </c>
      <c r="P1303" s="13">
        <v>0.58289999999999997</v>
      </c>
      <c r="Q1303" s="84" t="s">
        <v>3540</v>
      </c>
      <c r="R1303" s="84" t="s">
        <v>149</v>
      </c>
      <c r="S1303" s="84" t="str">
        <f>IF(T1303="", "", IFERROR(VLOOKUP(T1303, colorList!A:B,2,FALSE),""))</f>
        <v>fekete</v>
      </c>
      <c r="T1303" s="84" t="str">
        <f t="shared" si="65"/>
        <v>schwarz</v>
      </c>
    </row>
    <row r="1304" spans="1:20" ht="60" customHeight="1" x14ac:dyDescent="0.25">
      <c r="A1304" s="4" t="s">
        <v>3545</v>
      </c>
      <c r="B1304" s="4" t="str">
        <f t="shared" si="64"/>
        <v>125 cm</v>
      </c>
      <c r="C1304" s="4" t="str">
        <f t="shared" si="66"/>
        <v>125 cm</v>
      </c>
      <c r="D1304" s="84" t="s">
        <v>151</v>
      </c>
      <c r="E1304" s="4" t="s">
        <v>3537</v>
      </c>
      <c r="F1304" s="4" t="s">
        <v>3546</v>
      </c>
      <c r="G1304" s="15" t="s">
        <v>45</v>
      </c>
      <c r="H1304" s="16" t="s">
        <v>24</v>
      </c>
      <c r="I1304" s="15" t="s">
        <v>3192</v>
      </c>
      <c r="J1304" s="15" t="s">
        <v>3193</v>
      </c>
      <c r="K1304" s="15" t="s">
        <v>3221</v>
      </c>
      <c r="L1304" s="6" t="s">
        <v>3539</v>
      </c>
      <c r="M1304" s="16">
        <v>4057962126640</v>
      </c>
      <c r="N1304" s="15">
        <v>99.95</v>
      </c>
      <c r="O1304" s="13" t="s">
        <v>28</v>
      </c>
      <c r="P1304" s="15">
        <v>0.58289999999999997</v>
      </c>
      <c r="Q1304" s="84" t="s">
        <v>3540</v>
      </c>
      <c r="R1304" s="84" t="s">
        <v>149</v>
      </c>
      <c r="S1304" s="84" t="str">
        <f>IF(T1304="", "", IFERROR(VLOOKUP(T1304, colorList!A:B,2,FALSE),""))</f>
        <v>fekete</v>
      </c>
      <c r="T1304" s="84" t="str">
        <f t="shared" si="65"/>
        <v>schwarz</v>
      </c>
    </row>
    <row r="1305" spans="1:20" ht="60" customHeight="1" x14ac:dyDescent="0.25">
      <c r="A1305" s="3" t="s">
        <v>3547</v>
      </c>
      <c r="B1305" s="4" t="str">
        <f t="shared" si="64"/>
        <v>130 cm</v>
      </c>
      <c r="C1305" s="4" t="str">
        <f t="shared" si="66"/>
        <v>130 cm</v>
      </c>
      <c r="D1305" s="84" t="s">
        <v>3200</v>
      </c>
      <c r="E1305" s="3" t="s">
        <v>3537</v>
      </c>
      <c r="F1305" s="3" t="s">
        <v>3548</v>
      </c>
      <c r="G1305" s="13" t="s">
        <v>45</v>
      </c>
      <c r="H1305" s="14" t="s">
        <v>24</v>
      </c>
      <c r="I1305" s="13" t="s">
        <v>3192</v>
      </c>
      <c r="J1305" s="13" t="s">
        <v>3193</v>
      </c>
      <c r="K1305" s="13" t="s">
        <v>3221</v>
      </c>
      <c r="L1305" s="5" t="s">
        <v>3539</v>
      </c>
      <c r="M1305" s="14">
        <v>4057962126657</v>
      </c>
      <c r="N1305" s="13">
        <v>99.95</v>
      </c>
      <c r="O1305" s="13" t="s">
        <v>28</v>
      </c>
      <c r="P1305" s="13">
        <v>0.58289999999999997</v>
      </c>
      <c r="Q1305" s="84" t="s">
        <v>3540</v>
      </c>
      <c r="R1305" s="84" t="s">
        <v>149</v>
      </c>
      <c r="S1305" s="84" t="str">
        <f>IF(T1305="", "", IFERROR(VLOOKUP(T1305, colorList!A:B,2,FALSE),""))</f>
        <v>fekete</v>
      </c>
      <c r="T1305" s="84" t="str">
        <f t="shared" si="65"/>
        <v>schwarz</v>
      </c>
    </row>
    <row r="1306" spans="1:20" ht="60" customHeight="1" x14ac:dyDescent="0.25">
      <c r="A1306" s="4" t="s">
        <v>3549</v>
      </c>
      <c r="B1306" s="4" t="str">
        <f t="shared" si="64"/>
        <v>135 cm</v>
      </c>
      <c r="C1306" s="4" t="str">
        <f t="shared" si="66"/>
        <v>135 cm</v>
      </c>
      <c r="D1306" s="84" t="s">
        <v>154</v>
      </c>
      <c r="E1306" s="4" t="s">
        <v>3537</v>
      </c>
      <c r="F1306" s="4" t="s">
        <v>3550</v>
      </c>
      <c r="G1306" s="15" t="s">
        <v>45</v>
      </c>
      <c r="H1306" s="16" t="s">
        <v>24</v>
      </c>
      <c r="I1306" s="15" t="s">
        <v>3192</v>
      </c>
      <c r="J1306" s="15" t="s">
        <v>3193</v>
      </c>
      <c r="K1306" s="15" t="s">
        <v>3221</v>
      </c>
      <c r="L1306" s="6" t="s">
        <v>3539</v>
      </c>
      <c r="M1306" s="16">
        <v>4057962126664</v>
      </c>
      <c r="N1306" s="15">
        <v>99.95</v>
      </c>
      <c r="O1306" s="13" t="s">
        <v>28</v>
      </c>
      <c r="P1306" s="15">
        <v>0.58289999999999997</v>
      </c>
      <c r="Q1306" s="84" t="s">
        <v>3540</v>
      </c>
      <c r="R1306" s="84" t="s">
        <v>149</v>
      </c>
      <c r="S1306" s="84" t="str">
        <f>IF(T1306="", "", IFERROR(VLOOKUP(T1306, colorList!A:B,2,FALSE),""))</f>
        <v>fekete</v>
      </c>
      <c r="T1306" s="84" t="str">
        <f t="shared" si="65"/>
        <v>schwarz</v>
      </c>
    </row>
    <row r="1307" spans="1:20" ht="60" customHeight="1" x14ac:dyDescent="0.25">
      <c r="A1307" s="3" t="s">
        <v>3551</v>
      </c>
      <c r="B1307" s="4" t="str">
        <f t="shared" si="64"/>
        <v>140 cm</v>
      </c>
      <c r="C1307" s="4" t="str">
        <f t="shared" si="66"/>
        <v>140 cm</v>
      </c>
      <c r="D1307" s="84" t="s">
        <v>3205</v>
      </c>
      <c r="E1307" s="3" t="s">
        <v>3537</v>
      </c>
      <c r="F1307" s="3" t="s">
        <v>3552</v>
      </c>
      <c r="G1307" s="13" t="s">
        <v>45</v>
      </c>
      <c r="H1307" s="14" t="s">
        <v>24</v>
      </c>
      <c r="I1307" s="13" t="s">
        <v>3192</v>
      </c>
      <c r="J1307" s="13" t="s">
        <v>3193</v>
      </c>
      <c r="K1307" s="13" t="s">
        <v>3221</v>
      </c>
      <c r="L1307" s="5" t="s">
        <v>3539</v>
      </c>
      <c r="M1307" s="14">
        <v>4057962126671</v>
      </c>
      <c r="N1307" s="13">
        <v>99.95</v>
      </c>
      <c r="O1307" s="13" t="s">
        <v>28</v>
      </c>
      <c r="P1307" s="13">
        <v>0.58289999999999997</v>
      </c>
      <c r="Q1307" s="84" t="s">
        <v>3540</v>
      </c>
      <c r="R1307" s="84" t="s">
        <v>149</v>
      </c>
      <c r="S1307" s="84" t="str">
        <f>IF(T1307="", "", IFERROR(VLOOKUP(T1307, colorList!A:B,2,FALSE),""))</f>
        <v>fekete</v>
      </c>
      <c r="T1307" s="84" t="str">
        <f t="shared" si="65"/>
        <v>schwarz</v>
      </c>
    </row>
    <row r="1308" spans="1:20" ht="60" customHeight="1" x14ac:dyDescent="0.25">
      <c r="A1308" s="4" t="s">
        <v>3553</v>
      </c>
      <c r="B1308" s="4" t="str">
        <f t="shared" si="64"/>
        <v>145 cm</v>
      </c>
      <c r="C1308" s="4" t="str">
        <f t="shared" si="66"/>
        <v>145 cm</v>
      </c>
      <c r="D1308" s="84" t="s">
        <v>157</v>
      </c>
      <c r="E1308" s="4" t="s">
        <v>3537</v>
      </c>
      <c r="F1308" s="4" t="s">
        <v>3554</v>
      </c>
      <c r="G1308" s="15" t="s">
        <v>45</v>
      </c>
      <c r="H1308" s="16" t="s">
        <v>24</v>
      </c>
      <c r="I1308" s="15" t="s">
        <v>3192</v>
      </c>
      <c r="J1308" s="15" t="s">
        <v>3193</v>
      </c>
      <c r="K1308" s="15" t="s">
        <v>3221</v>
      </c>
      <c r="L1308" s="6" t="s">
        <v>3539</v>
      </c>
      <c r="M1308" s="16">
        <v>4057962126688</v>
      </c>
      <c r="N1308" s="15">
        <v>99.95</v>
      </c>
      <c r="O1308" s="13" t="s">
        <v>28</v>
      </c>
      <c r="P1308" s="15">
        <v>0.58289999999999997</v>
      </c>
      <c r="Q1308" s="84" t="s">
        <v>3540</v>
      </c>
      <c r="R1308" s="84" t="s">
        <v>149</v>
      </c>
      <c r="S1308" s="84" t="str">
        <f>IF(T1308="", "", IFERROR(VLOOKUP(T1308, colorList!A:B,2,FALSE),""))</f>
        <v>fekete</v>
      </c>
      <c r="T1308" s="84" t="str">
        <f t="shared" si="65"/>
        <v>schwarz</v>
      </c>
    </row>
    <row r="1309" spans="1:20" ht="60" customHeight="1" x14ac:dyDescent="0.25">
      <c r="A1309" s="3" t="s">
        <v>3555</v>
      </c>
      <c r="B1309" s="4" t="str">
        <f t="shared" si="64"/>
        <v>110 cm</v>
      </c>
      <c r="C1309" s="4" t="str">
        <f t="shared" si="66"/>
        <v>110 cm</v>
      </c>
      <c r="D1309" s="84" t="s">
        <v>3228</v>
      </c>
      <c r="E1309" s="3" t="s">
        <v>3556</v>
      </c>
      <c r="F1309" s="3" t="s">
        <v>3557</v>
      </c>
      <c r="G1309" s="13" t="s">
        <v>45</v>
      </c>
      <c r="H1309" s="14" t="s">
        <v>24</v>
      </c>
      <c r="I1309" s="13" t="s">
        <v>3192</v>
      </c>
      <c r="J1309" s="13" t="s">
        <v>3193</v>
      </c>
      <c r="K1309" s="13" t="s">
        <v>3221</v>
      </c>
      <c r="L1309" s="5" t="s">
        <v>3558</v>
      </c>
      <c r="M1309" s="14">
        <v>4057962224193</v>
      </c>
      <c r="N1309" s="13">
        <v>99.95</v>
      </c>
      <c r="O1309" s="13" t="s">
        <v>28</v>
      </c>
      <c r="P1309" s="13">
        <v>0.6</v>
      </c>
      <c r="Q1309" s="84" t="s">
        <v>3559</v>
      </c>
      <c r="R1309" s="84" t="s">
        <v>149</v>
      </c>
      <c r="S1309" s="84" t="str">
        <f>IF(T1309="", "", IFERROR(VLOOKUP(T1309, colorList!A:B,2,FALSE),""))</f>
        <v>fekete</v>
      </c>
      <c r="T1309" s="84" t="str">
        <f t="shared" si="65"/>
        <v>schwarz</v>
      </c>
    </row>
    <row r="1310" spans="1:20" ht="60" customHeight="1" x14ac:dyDescent="0.25">
      <c r="A1310" s="4" t="s">
        <v>3560</v>
      </c>
      <c r="B1310" s="4" t="str">
        <f t="shared" si="64"/>
        <v>115 cm</v>
      </c>
      <c r="C1310" s="4" t="str">
        <f t="shared" si="66"/>
        <v>115 cm</v>
      </c>
      <c r="D1310" s="84" t="s">
        <v>142</v>
      </c>
      <c r="E1310" s="4" t="s">
        <v>3556</v>
      </c>
      <c r="F1310" s="4" t="s">
        <v>3561</v>
      </c>
      <c r="G1310" s="15" t="s">
        <v>45</v>
      </c>
      <c r="H1310" s="16" t="s">
        <v>24</v>
      </c>
      <c r="I1310" s="15" t="s">
        <v>3192</v>
      </c>
      <c r="J1310" s="15" t="s">
        <v>3193</v>
      </c>
      <c r="K1310" s="15" t="s">
        <v>3221</v>
      </c>
      <c r="L1310" s="6" t="s">
        <v>3558</v>
      </c>
      <c r="M1310" s="16">
        <v>4057962223912</v>
      </c>
      <c r="N1310" s="15">
        <v>99.95</v>
      </c>
      <c r="O1310" s="13" t="s">
        <v>28</v>
      </c>
      <c r="P1310" s="15">
        <v>0.57989999999999997</v>
      </c>
      <c r="Q1310" s="84" t="s">
        <v>3559</v>
      </c>
      <c r="R1310" s="84" t="s">
        <v>149</v>
      </c>
      <c r="S1310" s="84" t="str">
        <f>IF(T1310="", "", IFERROR(VLOOKUP(T1310, colorList!A:B,2,FALSE),""))</f>
        <v>fekete</v>
      </c>
      <c r="T1310" s="84" t="str">
        <f t="shared" si="65"/>
        <v>schwarz</v>
      </c>
    </row>
    <row r="1311" spans="1:20" ht="60" customHeight="1" x14ac:dyDescent="0.25">
      <c r="A1311" s="3" t="s">
        <v>3562</v>
      </c>
      <c r="B1311" s="4" t="str">
        <f t="shared" si="64"/>
        <v>120 cm</v>
      </c>
      <c r="C1311" s="4" t="str">
        <f t="shared" si="66"/>
        <v>120 cm</v>
      </c>
      <c r="D1311" s="84" t="s">
        <v>3189</v>
      </c>
      <c r="E1311" s="3" t="s">
        <v>3556</v>
      </c>
      <c r="F1311" s="3" t="s">
        <v>3563</v>
      </c>
      <c r="G1311" s="13" t="s">
        <v>45</v>
      </c>
      <c r="H1311" s="14" t="s">
        <v>24</v>
      </c>
      <c r="I1311" s="13" t="s">
        <v>3192</v>
      </c>
      <c r="J1311" s="13" t="s">
        <v>3193</v>
      </c>
      <c r="K1311" s="13" t="s">
        <v>3221</v>
      </c>
      <c r="L1311" s="5" t="s">
        <v>3558</v>
      </c>
      <c r="M1311" s="14">
        <v>4057962223905</v>
      </c>
      <c r="N1311" s="13">
        <v>99.95</v>
      </c>
      <c r="O1311" s="13" t="s">
        <v>28</v>
      </c>
      <c r="P1311" s="13">
        <v>0.57989999999999997</v>
      </c>
      <c r="Q1311" s="84" t="s">
        <v>3559</v>
      </c>
      <c r="R1311" s="84" t="s">
        <v>149</v>
      </c>
      <c r="S1311" s="84" t="str">
        <f>IF(T1311="", "", IFERROR(VLOOKUP(T1311, colorList!A:B,2,FALSE),""))</f>
        <v>fekete</v>
      </c>
      <c r="T1311" s="84" t="str">
        <f t="shared" si="65"/>
        <v>schwarz</v>
      </c>
    </row>
    <row r="1312" spans="1:20" ht="60" customHeight="1" x14ac:dyDescent="0.25">
      <c r="A1312" s="4" t="s">
        <v>3564</v>
      </c>
      <c r="B1312" s="4" t="str">
        <f t="shared" si="64"/>
        <v>125 cm</v>
      </c>
      <c r="C1312" s="4" t="str">
        <f t="shared" si="66"/>
        <v>125 cm</v>
      </c>
      <c r="D1312" s="84" t="s">
        <v>151</v>
      </c>
      <c r="E1312" s="4" t="s">
        <v>3556</v>
      </c>
      <c r="F1312" s="4" t="s">
        <v>3565</v>
      </c>
      <c r="G1312" s="15" t="s">
        <v>45</v>
      </c>
      <c r="H1312" s="16" t="s">
        <v>24</v>
      </c>
      <c r="I1312" s="15" t="s">
        <v>3192</v>
      </c>
      <c r="J1312" s="15" t="s">
        <v>3193</v>
      </c>
      <c r="K1312" s="15" t="s">
        <v>3221</v>
      </c>
      <c r="L1312" s="6" t="s">
        <v>3558</v>
      </c>
      <c r="M1312" s="16">
        <v>4057962223929</v>
      </c>
      <c r="N1312" s="15">
        <v>99.95</v>
      </c>
      <c r="O1312" s="13" t="s">
        <v>28</v>
      </c>
      <c r="P1312" s="15">
        <v>0.57989999999999997</v>
      </c>
      <c r="Q1312" s="84" t="s">
        <v>3559</v>
      </c>
      <c r="R1312" s="84" t="s">
        <v>149</v>
      </c>
      <c r="S1312" s="84" t="str">
        <f>IF(T1312="", "", IFERROR(VLOOKUP(T1312, colorList!A:B,2,FALSE),""))</f>
        <v>fekete</v>
      </c>
      <c r="T1312" s="84" t="str">
        <f t="shared" si="65"/>
        <v>schwarz</v>
      </c>
    </row>
    <row r="1313" spans="1:20" ht="60" customHeight="1" x14ac:dyDescent="0.25">
      <c r="A1313" s="3" t="s">
        <v>3566</v>
      </c>
      <c r="B1313" s="4" t="str">
        <f t="shared" si="64"/>
        <v>130 cm</v>
      </c>
      <c r="C1313" s="4" t="str">
        <f t="shared" si="66"/>
        <v>130 cm</v>
      </c>
      <c r="D1313" s="84" t="s">
        <v>3200</v>
      </c>
      <c r="E1313" s="3" t="s">
        <v>3556</v>
      </c>
      <c r="F1313" s="3" t="s">
        <v>3567</v>
      </c>
      <c r="G1313" s="13" t="s">
        <v>45</v>
      </c>
      <c r="H1313" s="14" t="s">
        <v>24</v>
      </c>
      <c r="I1313" s="13" t="s">
        <v>3192</v>
      </c>
      <c r="J1313" s="13" t="s">
        <v>3193</v>
      </c>
      <c r="K1313" s="13" t="s">
        <v>3221</v>
      </c>
      <c r="L1313" s="5" t="s">
        <v>3558</v>
      </c>
      <c r="M1313" s="14">
        <v>4057962223936</v>
      </c>
      <c r="N1313" s="13">
        <v>99.95</v>
      </c>
      <c r="O1313" s="13" t="s">
        <v>28</v>
      </c>
      <c r="P1313" s="13">
        <v>0.57989999999999997</v>
      </c>
      <c r="Q1313" s="84" t="s">
        <v>3559</v>
      </c>
      <c r="R1313" s="84" t="s">
        <v>149</v>
      </c>
      <c r="S1313" s="84" t="str">
        <f>IF(T1313="", "", IFERROR(VLOOKUP(T1313, colorList!A:B,2,FALSE),""))</f>
        <v>fekete</v>
      </c>
      <c r="T1313" s="84" t="str">
        <f t="shared" si="65"/>
        <v>schwarz</v>
      </c>
    </row>
    <row r="1314" spans="1:20" ht="60" customHeight="1" x14ac:dyDescent="0.25">
      <c r="A1314" s="4" t="s">
        <v>3568</v>
      </c>
      <c r="B1314" s="4" t="str">
        <f t="shared" si="64"/>
        <v>135 cm</v>
      </c>
      <c r="C1314" s="4" t="str">
        <f t="shared" si="66"/>
        <v>135 cm</v>
      </c>
      <c r="D1314" s="84" t="s">
        <v>154</v>
      </c>
      <c r="E1314" s="4" t="s">
        <v>3556</v>
      </c>
      <c r="F1314" s="4" t="s">
        <v>3569</v>
      </c>
      <c r="G1314" s="15" t="s">
        <v>45</v>
      </c>
      <c r="H1314" s="16" t="s">
        <v>24</v>
      </c>
      <c r="I1314" s="15" t="s">
        <v>3192</v>
      </c>
      <c r="J1314" s="15" t="s">
        <v>3193</v>
      </c>
      <c r="K1314" s="15" t="s">
        <v>3221</v>
      </c>
      <c r="L1314" s="6" t="s">
        <v>3558</v>
      </c>
      <c r="M1314" s="16">
        <v>4057962223943</v>
      </c>
      <c r="N1314" s="15">
        <v>99.95</v>
      </c>
      <c r="O1314" s="13" t="s">
        <v>28</v>
      </c>
      <c r="P1314" s="15">
        <v>0.57989999999999997</v>
      </c>
      <c r="Q1314" s="84" t="s">
        <v>3559</v>
      </c>
      <c r="R1314" s="84" t="s">
        <v>149</v>
      </c>
      <c r="S1314" s="84" t="str">
        <f>IF(T1314="", "", IFERROR(VLOOKUP(T1314, colorList!A:B,2,FALSE),""))</f>
        <v>fekete</v>
      </c>
      <c r="T1314" s="84" t="str">
        <f t="shared" si="65"/>
        <v>schwarz</v>
      </c>
    </row>
    <row r="1315" spans="1:20" ht="60" customHeight="1" x14ac:dyDescent="0.25">
      <c r="A1315" s="3" t="s">
        <v>3570</v>
      </c>
      <c r="B1315" s="4" t="str">
        <f t="shared" ref="B1315:B1378" si="67">IF(ISBLANK(D1315),"",TRIM(D1315))</f>
        <v>140 cm</v>
      </c>
      <c r="C1315" s="4" t="str">
        <f t="shared" si="66"/>
        <v>140 cm</v>
      </c>
      <c r="D1315" s="84" t="s">
        <v>3205</v>
      </c>
      <c r="E1315" s="3" t="s">
        <v>3556</v>
      </c>
      <c r="F1315" s="3" t="s">
        <v>3571</v>
      </c>
      <c r="G1315" s="13" t="s">
        <v>45</v>
      </c>
      <c r="H1315" s="14" t="s">
        <v>24</v>
      </c>
      <c r="I1315" s="13" t="s">
        <v>3192</v>
      </c>
      <c r="J1315" s="13" t="s">
        <v>3193</v>
      </c>
      <c r="K1315" s="13" t="s">
        <v>3221</v>
      </c>
      <c r="L1315" s="5" t="s">
        <v>3558</v>
      </c>
      <c r="M1315" s="14">
        <v>4057962223950</v>
      </c>
      <c r="N1315" s="13">
        <v>99.95</v>
      </c>
      <c r="O1315" s="13" t="s">
        <v>28</v>
      </c>
      <c r="P1315" s="13">
        <v>0.57989999999999997</v>
      </c>
      <c r="Q1315" s="84" t="s">
        <v>3559</v>
      </c>
      <c r="R1315" s="84" t="s">
        <v>149</v>
      </c>
      <c r="S1315" s="84" t="str">
        <f>IF(T1315="", "", IFERROR(VLOOKUP(T1315, colorList!A:B,2,FALSE),""))</f>
        <v>fekete</v>
      </c>
      <c r="T1315" s="84" t="str">
        <f t="shared" ref="T1315:T1378" si="68">IF(R1315 = "", "", TRIM(R1315))</f>
        <v>schwarz</v>
      </c>
    </row>
    <row r="1316" spans="1:20" ht="60" customHeight="1" x14ac:dyDescent="0.25">
      <c r="A1316" s="4" t="s">
        <v>3572</v>
      </c>
      <c r="B1316" s="4" t="str">
        <f t="shared" si="67"/>
        <v>145 cm</v>
      </c>
      <c r="C1316" s="4" t="str">
        <f t="shared" si="66"/>
        <v>145 cm</v>
      </c>
      <c r="D1316" s="84" t="s">
        <v>157</v>
      </c>
      <c r="E1316" s="4" t="s">
        <v>3556</v>
      </c>
      <c r="F1316" s="4" t="s">
        <v>3573</v>
      </c>
      <c r="G1316" s="15" t="s">
        <v>45</v>
      </c>
      <c r="H1316" s="16" t="s">
        <v>24</v>
      </c>
      <c r="I1316" s="15" t="s">
        <v>3192</v>
      </c>
      <c r="J1316" s="15" t="s">
        <v>3193</v>
      </c>
      <c r="K1316" s="15" t="s">
        <v>3221</v>
      </c>
      <c r="L1316" s="6" t="s">
        <v>3558</v>
      </c>
      <c r="M1316" s="16">
        <v>4057962223967</v>
      </c>
      <c r="N1316" s="15">
        <v>99.95</v>
      </c>
      <c r="O1316" s="13" t="s">
        <v>28</v>
      </c>
      <c r="P1316" s="15">
        <v>0.57989999999999997</v>
      </c>
      <c r="Q1316" s="84" t="s">
        <v>3559</v>
      </c>
      <c r="R1316" s="84" t="s">
        <v>149</v>
      </c>
      <c r="S1316" s="84" t="str">
        <f>IF(T1316="", "", IFERROR(VLOOKUP(T1316, colorList!A:B,2,FALSE),""))</f>
        <v>fekete</v>
      </c>
      <c r="T1316" s="84" t="str">
        <f t="shared" si="68"/>
        <v>schwarz</v>
      </c>
    </row>
    <row r="1317" spans="1:20" ht="60" customHeight="1" x14ac:dyDescent="0.25">
      <c r="A1317" s="3" t="s">
        <v>3574</v>
      </c>
      <c r="B1317" s="4" t="str">
        <f t="shared" si="67"/>
        <v>110 cm</v>
      </c>
      <c r="C1317" s="4" t="str">
        <f t="shared" si="66"/>
        <v>110 cm</v>
      </c>
      <c r="D1317" s="84" t="s">
        <v>3228</v>
      </c>
      <c r="E1317" s="3" t="s">
        <v>3556</v>
      </c>
      <c r="F1317" s="3" t="s">
        <v>3575</v>
      </c>
      <c r="G1317" s="13" t="s">
        <v>45</v>
      </c>
      <c r="H1317" s="14" t="s">
        <v>24</v>
      </c>
      <c r="I1317" s="13" t="s">
        <v>3192</v>
      </c>
      <c r="J1317" s="13" t="s">
        <v>3193</v>
      </c>
      <c r="K1317" s="13" t="s">
        <v>3221</v>
      </c>
      <c r="L1317" s="5" t="s">
        <v>3558</v>
      </c>
      <c r="M1317" s="14">
        <v>4057962223974</v>
      </c>
      <c r="N1317" s="13">
        <v>99.95</v>
      </c>
      <c r="O1317" s="13" t="s">
        <v>28</v>
      </c>
      <c r="P1317" s="13">
        <v>0.57989999999999997</v>
      </c>
      <c r="Q1317" s="84" t="s">
        <v>3559</v>
      </c>
      <c r="R1317" s="84" t="s">
        <v>496</v>
      </c>
      <c r="S1317" s="84" t="str">
        <f>IF(T1317="", "", IFERROR(VLOOKUP(T1317, colorList!A:B,2,FALSE),""))</f>
        <v>barna</v>
      </c>
      <c r="T1317" s="84" t="str">
        <f t="shared" si="68"/>
        <v>braun</v>
      </c>
    </row>
    <row r="1318" spans="1:20" ht="60" customHeight="1" x14ac:dyDescent="0.25">
      <c r="A1318" s="4" t="s">
        <v>3576</v>
      </c>
      <c r="B1318" s="4" t="str">
        <f t="shared" si="67"/>
        <v>115 cm</v>
      </c>
      <c r="C1318" s="4" t="str">
        <f t="shared" si="66"/>
        <v>115 cm</v>
      </c>
      <c r="D1318" s="84" t="s">
        <v>142</v>
      </c>
      <c r="E1318" s="4" t="s">
        <v>3556</v>
      </c>
      <c r="F1318" s="4" t="s">
        <v>3577</v>
      </c>
      <c r="G1318" s="15" t="s">
        <v>45</v>
      </c>
      <c r="H1318" s="16" t="s">
        <v>24</v>
      </c>
      <c r="I1318" s="15" t="s">
        <v>3192</v>
      </c>
      <c r="J1318" s="15" t="s">
        <v>3193</v>
      </c>
      <c r="K1318" s="15" t="s">
        <v>3221</v>
      </c>
      <c r="L1318" s="6" t="s">
        <v>3558</v>
      </c>
      <c r="M1318" s="16">
        <v>4057962223998</v>
      </c>
      <c r="N1318" s="15">
        <v>99.95</v>
      </c>
      <c r="O1318" s="13" t="s">
        <v>28</v>
      </c>
      <c r="P1318" s="15">
        <v>0.57989999999999997</v>
      </c>
      <c r="Q1318" s="84" t="s">
        <v>3559</v>
      </c>
      <c r="R1318" s="84" t="s">
        <v>496</v>
      </c>
      <c r="S1318" s="84" t="str">
        <f>IF(T1318="", "", IFERROR(VLOOKUP(T1318, colorList!A:B,2,FALSE),""))</f>
        <v>barna</v>
      </c>
      <c r="T1318" s="84" t="str">
        <f t="shared" si="68"/>
        <v>braun</v>
      </c>
    </row>
    <row r="1319" spans="1:20" ht="60" customHeight="1" x14ac:dyDescent="0.25">
      <c r="A1319" s="3" t="s">
        <v>3578</v>
      </c>
      <c r="B1319" s="4" t="str">
        <f t="shared" si="67"/>
        <v>120 cm</v>
      </c>
      <c r="C1319" s="4" t="str">
        <f t="shared" si="66"/>
        <v>120 cm</v>
      </c>
      <c r="D1319" s="84" t="s">
        <v>3189</v>
      </c>
      <c r="E1319" s="3" t="s">
        <v>3556</v>
      </c>
      <c r="F1319" s="3" t="s">
        <v>3579</v>
      </c>
      <c r="G1319" s="13" t="s">
        <v>45</v>
      </c>
      <c r="H1319" s="14" t="s">
        <v>24</v>
      </c>
      <c r="I1319" s="13" t="s">
        <v>3192</v>
      </c>
      <c r="J1319" s="13" t="s">
        <v>3193</v>
      </c>
      <c r="K1319" s="13" t="s">
        <v>3221</v>
      </c>
      <c r="L1319" s="5" t="s">
        <v>3558</v>
      </c>
      <c r="M1319" s="14">
        <v>4057962223981</v>
      </c>
      <c r="N1319" s="13">
        <v>99.95</v>
      </c>
      <c r="O1319" s="13" t="s">
        <v>28</v>
      </c>
      <c r="P1319" s="13">
        <v>0.57989999999999997</v>
      </c>
      <c r="Q1319" s="84" t="s">
        <v>3559</v>
      </c>
      <c r="R1319" s="84" t="s">
        <v>496</v>
      </c>
      <c r="S1319" s="84" t="str">
        <f>IF(T1319="", "", IFERROR(VLOOKUP(T1319, colorList!A:B,2,FALSE),""))</f>
        <v>barna</v>
      </c>
      <c r="T1319" s="84" t="str">
        <f t="shared" si="68"/>
        <v>braun</v>
      </c>
    </row>
    <row r="1320" spans="1:20" ht="60" customHeight="1" x14ac:dyDescent="0.25">
      <c r="A1320" s="4" t="s">
        <v>3580</v>
      </c>
      <c r="B1320" s="4" t="str">
        <f t="shared" si="67"/>
        <v>125 cm</v>
      </c>
      <c r="C1320" s="4" t="str">
        <f t="shared" si="66"/>
        <v>125 cm</v>
      </c>
      <c r="D1320" s="84" t="s">
        <v>151</v>
      </c>
      <c r="E1320" s="4" t="s">
        <v>3556</v>
      </c>
      <c r="F1320" s="4" t="s">
        <v>3581</v>
      </c>
      <c r="G1320" s="15" t="s">
        <v>45</v>
      </c>
      <c r="H1320" s="16" t="s">
        <v>24</v>
      </c>
      <c r="I1320" s="15" t="s">
        <v>3192</v>
      </c>
      <c r="J1320" s="15" t="s">
        <v>3193</v>
      </c>
      <c r="K1320" s="15" t="s">
        <v>3221</v>
      </c>
      <c r="L1320" s="6" t="s">
        <v>3558</v>
      </c>
      <c r="M1320" s="16">
        <v>4057962224001</v>
      </c>
      <c r="N1320" s="15">
        <v>99.95</v>
      </c>
      <c r="O1320" s="13" t="s">
        <v>28</v>
      </c>
      <c r="P1320" s="15">
        <v>0.57989999999999997</v>
      </c>
      <c r="Q1320" s="84" t="s">
        <v>3559</v>
      </c>
      <c r="R1320" s="84" t="s">
        <v>496</v>
      </c>
      <c r="S1320" s="84" t="str">
        <f>IF(T1320="", "", IFERROR(VLOOKUP(T1320, colorList!A:B,2,FALSE),""))</f>
        <v>barna</v>
      </c>
      <c r="T1320" s="84" t="str">
        <f t="shared" si="68"/>
        <v>braun</v>
      </c>
    </row>
    <row r="1321" spans="1:20" ht="60" customHeight="1" x14ac:dyDescent="0.25">
      <c r="A1321" s="3" t="s">
        <v>3582</v>
      </c>
      <c r="B1321" s="4" t="str">
        <f t="shared" si="67"/>
        <v>130 cm</v>
      </c>
      <c r="C1321" s="4" t="str">
        <f t="shared" si="66"/>
        <v>130 cm</v>
      </c>
      <c r="D1321" s="84" t="s">
        <v>3200</v>
      </c>
      <c r="E1321" s="3" t="s">
        <v>3556</v>
      </c>
      <c r="F1321" s="3" t="s">
        <v>3583</v>
      </c>
      <c r="G1321" s="13" t="s">
        <v>45</v>
      </c>
      <c r="H1321" s="14" t="s">
        <v>24</v>
      </c>
      <c r="I1321" s="13" t="s">
        <v>3192</v>
      </c>
      <c r="J1321" s="13" t="s">
        <v>3193</v>
      </c>
      <c r="K1321" s="13" t="s">
        <v>3221</v>
      </c>
      <c r="L1321" s="5" t="s">
        <v>3558</v>
      </c>
      <c r="M1321" s="14">
        <v>4057962224018</v>
      </c>
      <c r="N1321" s="13">
        <v>99.95</v>
      </c>
      <c r="O1321" s="13" t="s">
        <v>28</v>
      </c>
      <c r="P1321" s="13">
        <v>0.57989999999999997</v>
      </c>
      <c r="Q1321" s="84" t="s">
        <v>3559</v>
      </c>
      <c r="R1321" s="84" t="s">
        <v>496</v>
      </c>
      <c r="S1321" s="84" t="str">
        <f>IF(T1321="", "", IFERROR(VLOOKUP(T1321, colorList!A:B,2,FALSE),""))</f>
        <v>barna</v>
      </c>
      <c r="T1321" s="84" t="str">
        <f t="shared" si="68"/>
        <v>braun</v>
      </c>
    </row>
    <row r="1322" spans="1:20" ht="60" customHeight="1" x14ac:dyDescent="0.25">
      <c r="A1322" s="4" t="s">
        <v>3584</v>
      </c>
      <c r="B1322" s="4" t="str">
        <f t="shared" si="67"/>
        <v>135 cm</v>
      </c>
      <c r="C1322" s="4" t="str">
        <f t="shared" si="66"/>
        <v>135 cm</v>
      </c>
      <c r="D1322" s="84" t="s">
        <v>154</v>
      </c>
      <c r="E1322" s="4" t="s">
        <v>3556</v>
      </c>
      <c r="F1322" s="4" t="s">
        <v>3585</v>
      </c>
      <c r="G1322" s="15" t="s">
        <v>45</v>
      </c>
      <c r="H1322" s="16" t="s">
        <v>24</v>
      </c>
      <c r="I1322" s="15" t="s">
        <v>3192</v>
      </c>
      <c r="J1322" s="15" t="s">
        <v>3193</v>
      </c>
      <c r="K1322" s="15" t="s">
        <v>3221</v>
      </c>
      <c r="L1322" s="6" t="s">
        <v>3558</v>
      </c>
      <c r="M1322" s="16">
        <v>4057962224025</v>
      </c>
      <c r="N1322" s="15">
        <v>99.95</v>
      </c>
      <c r="O1322" s="13" t="s">
        <v>28</v>
      </c>
      <c r="P1322" s="15">
        <v>0.57989999999999997</v>
      </c>
      <c r="Q1322" s="84" t="s">
        <v>3559</v>
      </c>
      <c r="R1322" s="84" t="s">
        <v>496</v>
      </c>
      <c r="S1322" s="84" t="str">
        <f>IF(T1322="", "", IFERROR(VLOOKUP(T1322, colorList!A:B,2,FALSE),""))</f>
        <v>barna</v>
      </c>
      <c r="T1322" s="84" t="str">
        <f t="shared" si="68"/>
        <v>braun</v>
      </c>
    </row>
    <row r="1323" spans="1:20" ht="60" customHeight="1" x14ac:dyDescent="0.25">
      <c r="A1323" s="3" t="s">
        <v>3586</v>
      </c>
      <c r="B1323" s="4" t="str">
        <f t="shared" si="67"/>
        <v>140 cm</v>
      </c>
      <c r="C1323" s="4" t="str">
        <f t="shared" si="66"/>
        <v>140 cm</v>
      </c>
      <c r="D1323" s="84" t="s">
        <v>3205</v>
      </c>
      <c r="E1323" s="3" t="s">
        <v>3556</v>
      </c>
      <c r="F1323" s="3" t="s">
        <v>3587</v>
      </c>
      <c r="G1323" s="13" t="s">
        <v>45</v>
      </c>
      <c r="H1323" s="14" t="s">
        <v>24</v>
      </c>
      <c r="I1323" s="13" t="s">
        <v>3192</v>
      </c>
      <c r="J1323" s="13" t="s">
        <v>3193</v>
      </c>
      <c r="K1323" s="13" t="s">
        <v>3221</v>
      </c>
      <c r="L1323" s="5" t="s">
        <v>3558</v>
      </c>
      <c r="M1323" s="14">
        <v>4057962224032</v>
      </c>
      <c r="N1323" s="13">
        <v>99.95</v>
      </c>
      <c r="O1323" s="13" t="s">
        <v>28</v>
      </c>
      <c r="P1323" s="13">
        <v>0.57989999999999997</v>
      </c>
      <c r="Q1323" s="84" t="s">
        <v>3559</v>
      </c>
      <c r="R1323" s="84" t="s">
        <v>496</v>
      </c>
      <c r="S1323" s="84" t="str">
        <f>IF(T1323="", "", IFERROR(VLOOKUP(T1323, colorList!A:B,2,FALSE),""))</f>
        <v>barna</v>
      </c>
      <c r="T1323" s="84" t="str">
        <f t="shared" si="68"/>
        <v>braun</v>
      </c>
    </row>
    <row r="1324" spans="1:20" ht="60" customHeight="1" x14ac:dyDescent="0.25">
      <c r="A1324" s="4" t="s">
        <v>3588</v>
      </c>
      <c r="B1324" s="4" t="str">
        <f t="shared" si="67"/>
        <v>145 cm</v>
      </c>
      <c r="C1324" s="4" t="str">
        <f t="shared" si="66"/>
        <v>145 cm</v>
      </c>
      <c r="D1324" s="84" t="s">
        <v>157</v>
      </c>
      <c r="E1324" s="4" t="s">
        <v>3556</v>
      </c>
      <c r="F1324" s="4" t="s">
        <v>3589</v>
      </c>
      <c r="G1324" s="15" t="s">
        <v>45</v>
      </c>
      <c r="H1324" s="16" t="s">
        <v>24</v>
      </c>
      <c r="I1324" s="15" t="s">
        <v>3192</v>
      </c>
      <c r="J1324" s="15" t="s">
        <v>3193</v>
      </c>
      <c r="K1324" s="15" t="s">
        <v>3221</v>
      </c>
      <c r="L1324" s="6" t="s">
        <v>3558</v>
      </c>
      <c r="M1324" s="16">
        <v>4057962224049</v>
      </c>
      <c r="N1324" s="15">
        <v>99.95</v>
      </c>
      <c r="O1324" s="13" t="s">
        <v>28</v>
      </c>
      <c r="P1324" s="15">
        <v>0.57989999999999997</v>
      </c>
      <c r="Q1324" s="84" t="s">
        <v>3559</v>
      </c>
      <c r="R1324" s="84" t="s">
        <v>496</v>
      </c>
      <c r="S1324" s="84" t="str">
        <f>IF(T1324="", "", IFERROR(VLOOKUP(T1324, colorList!A:B,2,FALSE),""))</f>
        <v>barna</v>
      </c>
      <c r="T1324" s="84" t="str">
        <f t="shared" si="68"/>
        <v>braun</v>
      </c>
    </row>
    <row r="1325" spans="1:20" ht="60" customHeight="1" x14ac:dyDescent="0.25">
      <c r="A1325" s="3" t="s">
        <v>3590</v>
      </c>
      <c r="B1325" s="4" t="str">
        <f t="shared" si="67"/>
        <v>120 cm</v>
      </c>
      <c r="C1325" s="4" t="str">
        <f t="shared" si="66"/>
        <v>120 cm</v>
      </c>
      <c r="D1325" s="84" t="s">
        <v>3189</v>
      </c>
      <c r="E1325" s="3" t="s">
        <v>3591</v>
      </c>
      <c r="F1325" s="3" t="s">
        <v>3592</v>
      </c>
      <c r="G1325" s="13" t="s">
        <v>45</v>
      </c>
      <c r="H1325" s="14" t="s">
        <v>24</v>
      </c>
      <c r="I1325" s="13" t="s">
        <v>3192</v>
      </c>
      <c r="J1325" s="13" t="s">
        <v>3193</v>
      </c>
      <c r="K1325" s="13" t="s">
        <v>3221</v>
      </c>
      <c r="L1325" s="5" t="s">
        <v>3593</v>
      </c>
      <c r="M1325" s="14">
        <v>4057962224056</v>
      </c>
      <c r="N1325" s="13">
        <v>119.95</v>
      </c>
      <c r="O1325" s="13" t="s">
        <v>28</v>
      </c>
      <c r="P1325" s="13">
        <v>1.379</v>
      </c>
      <c r="Q1325" s="84" t="s">
        <v>3594</v>
      </c>
      <c r="R1325" s="84" t="s">
        <v>149</v>
      </c>
      <c r="S1325" s="84" t="str">
        <f>IF(T1325="", "", IFERROR(VLOOKUP(T1325, colorList!A:B,2,FALSE),""))</f>
        <v>fekete</v>
      </c>
      <c r="T1325" s="84" t="str">
        <f t="shared" si="68"/>
        <v>schwarz</v>
      </c>
    </row>
    <row r="1326" spans="1:20" ht="60" customHeight="1" x14ac:dyDescent="0.25">
      <c r="A1326" s="4" t="s">
        <v>3595</v>
      </c>
      <c r="B1326" s="4" t="str">
        <f t="shared" si="67"/>
        <v>125 cm</v>
      </c>
      <c r="C1326" s="4" t="str">
        <f t="shared" si="66"/>
        <v>125 cm</v>
      </c>
      <c r="D1326" s="84" t="s">
        <v>151</v>
      </c>
      <c r="E1326" s="4" t="s">
        <v>3591</v>
      </c>
      <c r="F1326" s="4" t="s">
        <v>3596</v>
      </c>
      <c r="G1326" s="15" t="s">
        <v>45</v>
      </c>
      <c r="H1326" s="16" t="s">
        <v>24</v>
      </c>
      <c r="I1326" s="15" t="s">
        <v>3192</v>
      </c>
      <c r="J1326" s="15" t="s">
        <v>3193</v>
      </c>
      <c r="K1326" s="15" t="s">
        <v>3221</v>
      </c>
      <c r="L1326" s="6" t="s">
        <v>3593</v>
      </c>
      <c r="M1326" s="16">
        <v>4057962224063</v>
      </c>
      <c r="N1326" s="15">
        <v>119.95</v>
      </c>
      <c r="O1326" s="13" t="s">
        <v>28</v>
      </c>
      <c r="P1326" s="15">
        <v>1.379</v>
      </c>
      <c r="Q1326" s="84" t="s">
        <v>3594</v>
      </c>
      <c r="R1326" s="84" t="s">
        <v>149</v>
      </c>
      <c r="S1326" s="84" t="str">
        <f>IF(T1326="", "", IFERROR(VLOOKUP(T1326, colorList!A:B,2,FALSE),""))</f>
        <v>fekete</v>
      </c>
      <c r="T1326" s="84" t="str">
        <f t="shared" si="68"/>
        <v>schwarz</v>
      </c>
    </row>
    <row r="1327" spans="1:20" ht="60" customHeight="1" x14ac:dyDescent="0.25">
      <c r="A1327" s="3" t="s">
        <v>3597</v>
      </c>
      <c r="B1327" s="4" t="str">
        <f t="shared" si="67"/>
        <v>130 cm</v>
      </c>
      <c r="C1327" s="4" t="str">
        <f t="shared" si="66"/>
        <v>130 cm</v>
      </c>
      <c r="D1327" s="84" t="s">
        <v>3200</v>
      </c>
      <c r="E1327" s="3" t="s">
        <v>3591</v>
      </c>
      <c r="F1327" s="3" t="s">
        <v>3598</v>
      </c>
      <c r="G1327" s="13" t="s">
        <v>45</v>
      </c>
      <c r="H1327" s="14" t="s">
        <v>24</v>
      </c>
      <c r="I1327" s="13" t="s">
        <v>3192</v>
      </c>
      <c r="J1327" s="13" t="s">
        <v>3193</v>
      </c>
      <c r="K1327" s="13" t="s">
        <v>3221</v>
      </c>
      <c r="L1327" s="5" t="s">
        <v>3593</v>
      </c>
      <c r="M1327" s="14">
        <v>4057962224070</v>
      </c>
      <c r="N1327" s="13">
        <v>119.95</v>
      </c>
      <c r="O1327" s="13" t="s">
        <v>28</v>
      </c>
      <c r="P1327" s="13">
        <v>1.379</v>
      </c>
      <c r="Q1327" s="84" t="s">
        <v>3594</v>
      </c>
      <c r="R1327" s="84" t="s">
        <v>149</v>
      </c>
      <c r="S1327" s="84" t="str">
        <f>IF(T1327="", "", IFERROR(VLOOKUP(T1327, colorList!A:B,2,FALSE),""))</f>
        <v>fekete</v>
      </c>
      <c r="T1327" s="84" t="str">
        <f t="shared" si="68"/>
        <v>schwarz</v>
      </c>
    </row>
    <row r="1328" spans="1:20" ht="60" customHeight="1" x14ac:dyDescent="0.25">
      <c r="A1328" s="4" t="s">
        <v>3599</v>
      </c>
      <c r="B1328" s="4" t="str">
        <f t="shared" si="67"/>
        <v>135 cm</v>
      </c>
      <c r="C1328" s="4" t="str">
        <f t="shared" si="66"/>
        <v>135 cm</v>
      </c>
      <c r="D1328" s="84" t="s">
        <v>154</v>
      </c>
      <c r="E1328" s="4" t="s">
        <v>3591</v>
      </c>
      <c r="F1328" s="4" t="s">
        <v>3600</v>
      </c>
      <c r="G1328" s="15" t="s">
        <v>45</v>
      </c>
      <c r="H1328" s="16" t="s">
        <v>24</v>
      </c>
      <c r="I1328" s="15" t="s">
        <v>3192</v>
      </c>
      <c r="J1328" s="15" t="s">
        <v>3193</v>
      </c>
      <c r="K1328" s="15" t="s">
        <v>3221</v>
      </c>
      <c r="L1328" s="6" t="s">
        <v>3593</v>
      </c>
      <c r="M1328" s="16">
        <v>4057962224087</v>
      </c>
      <c r="N1328" s="15">
        <v>119.95</v>
      </c>
      <c r="O1328" s="13" t="s">
        <v>28</v>
      </c>
      <c r="P1328" s="15">
        <v>1.379</v>
      </c>
      <c r="Q1328" s="84" t="s">
        <v>3594</v>
      </c>
      <c r="R1328" s="84" t="s">
        <v>149</v>
      </c>
      <c r="S1328" s="84" t="str">
        <f>IF(T1328="", "", IFERROR(VLOOKUP(T1328, colorList!A:B,2,FALSE),""))</f>
        <v>fekete</v>
      </c>
      <c r="T1328" s="84" t="str">
        <f t="shared" si="68"/>
        <v>schwarz</v>
      </c>
    </row>
    <row r="1329" spans="1:20" ht="60" customHeight="1" x14ac:dyDescent="0.25">
      <c r="A1329" s="3" t="s">
        <v>3601</v>
      </c>
      <c r="B1329" s="4" t="str">
        <f t="shared" si="67"/>
        <v>140 cm</v>
      </c>
      <c r="C1329" s="4" t="str">
        <f t="shared" si="66"/>
        <v>140 cm</v>
      </c>
      <c r="D1329" s="84" t="s">
        <v>3205</v>
      </c>
      <c r="E1329" s="3" t="s">
        <v>3591</v>
      </c>
      <c r="F1329" s="3" t="s">
        <v>3602</v>
      </c>
      <c r="G1329" s="13" t="s">
        <v>45</v>
      </c>
      <c r="H1329" s="14" t="s">
        <v>24</v>
      </c>
      <c r="I1329" s="13" t="s">
        <v>3192</v>
      </c>
      <c r="J1329" s="13" t="s">
        <v>3193</v>
      </c>
      <c r="K1329" s="13" t="s">
        <v>3221</v>
      </c>
      <c r="L1329" s="5" t="s">
        <v>3593</v>
      </c>
      <c r="M1329" s="14">
        <v>4057962224094</v>
      </c>
      <c r="N1329" s="13">
        <v>119.95</v>
      </c>
      <c r="O1329" s="13" t="s">
        <v>28</v>
      </c>
      <c r="P1329" s="13">
        <v>1.379</v>
      </c>
      <c r="Q1329" s="84" t="s">
        <v>3594</v>
      </c>
      <c r="R1329" s="84" t="s">
        <v>149</v>
      </c>
      <c r="S1329" s="84" t="str">
        <f>IF(T1329="", "", IFERROR(VLOOKUP(T1329, colorList!A:B,2,FALSE),""))</f>
        <v>fekete</v>
      </c>
      <c r="T1329" s="84" t="str">
        <f t="shared" si="68"/>
        <v>schwarz</v>
      </c>
    </row>
    <row r="1330" spans="1:20" ht="60" customHeight="1" x14ac:dyDescent="0.25">
      <c r="A1330" s="4" t="s">
        <v>3603</v>
      </c>
      <c r="B1330" s="4" t="str">
        <f t="shared" si="67"/>
        <v>120 cm</v>
      </c>
      <c r="C1330" s="4" t="str">
        <f t="shared" si="66"/>
        <v>120 cm</v>
      </c>
      <c r="D1330" s="84" t="s">
        <v>3189</v>
      </c>
      <c r="E1330" s="4" t="s">
        <v>3591</v>
      </c>
      <c r="F1330" s="4" t="s">
        <v>3604</v>
      </c>
      <c r="G1330" s="15" t="s">
        <v>45</v>
      </c>
      <c r="H1330" s="16" t="s">
        <v>24</v>
      </c>
      <c r="I1330" s="15" t="s">
        <v>3192</v>
      </c>
      <c r="J1330" s="15" t="s">
        <v>3193</v>
      </c>
      <c r="K1330" s="15" t="s">
        <v>3221</v>
      </c>
      <c r="L1330" s="6" t="s">
        <v>3593</v>
      </c>
      <c r="M1330" s="16">
        <v>4057962224100</v>
      </c>
      <c r="N1330" s="15">
        <v>119.95</v>
      </c>
      <c r="O1330" s="13" t="s">
        <v>28</v>
      </c>
      <c r="P1330" s="15">
        <v>1.379</v>
      </c>
      <c r="Q1330" s="84" t="s">
        <v>3594</v>
      </c>
      <c r="R1330" s="84" t="s">
        <v>496</v>
      </c>
      <c r="S1330" s="84" t="str">
        <f>IF(T1330="", "", IFERROR(VLOOKUP(T1330, colorList!A:B,2,FALSE),""))</f>
        <v>barna</v>
      </c>
      <c r="T1330" s="84" t="str">
        <f t="shared" si="68"/>
        <v>braun</v>
      </c>
    </row>
    <row r="1331" spans="1:20" ht="60" customHeight="1" x14ac:dyDescent="0.25">
      <c r="A1331" s="3" t="s">
        <v>3605</v>
      </c>
      <c r="B1331" s="4" t="str">
        <f t="shared" si="67"/>
        <v>125 cm</v>
      </c>
      <c r="C1331" s="4" t="str">
        <f t="shared" si="66"/>
        <v>125 cm</v>
      </c>
      <c r="D1331" s="84" t="s">
        <v>151</v>
      </c>
      <c r="E1331" s="3" t="s">
        <v>3591</v>
      </c>
      <c r="F1331" s="3" t="s">
        <v>3606</v>
      </c>
      <c r="G1331" s="13" t="s">
        <v>45</v>
      </c>
      <c r="H1331" s="14" t="s">
        <v>24</v>
      </c>
      <c r="I1331" s="13" t="s">
        <v>3192</v>
      </c>
      <c r="J1331" s="13" t="s">
        <v>3193</v>
      </c>
      <c r="K1331" s="13" t="s">
        <v>3221</v>
      </c>
      <c r="L1331" s="5" t="s">
        <v>3593</v>
      </c>
      <c r="M1331" s="14">
        <v>4057962224117</v>
      </c>
      <c r="N1331" s="13">
        <v>119.95</v>
      </c>
      <c r="O1331" s="13" t="s">
        <v>28</v>
      </c>
      <c r="P1331" s="13">
        <v>1.379</v>
      </c>
      <c r="Q1331" s="84" t="s">
        <v>3594</v>
      </c>
      <c r="R1331" s="84" t="s">
        <v>496</v>
      </c>
      <c r="S1331" s="84" t="str">
        <f>IF(T1331="", "", IFERROR(VLOOKUP(T1331, colorList!A:B,2,FALSE),""))</f>
        <v>barna</v>
      </c>
      <c r="T1331" s="84" t="str">
        <f t="shared" si="68"/>
        <v>braun</v>
      </c>
    </row>
    <row r="1332" spans="1:20" ht="60" customHeight="1" x14ac:dyDescent="0.25">
      <c r="A1332" s="4" t="s">
        <v>3607</v>
      </c>
      <c r="B1332" s="4" t="str">
        <f t="shared" si="67"/>
        <v>130 cm</v>
      </c>
      <c r="C1332" s="4" t="str">
        <f t="shared" si="66"/>
        <v>130 cm</v>
      </c>
      <c r="D1332" s="84" t="s">
        <v>3200</v>
      </c>
      <c r="E1332" s="4" t="s">
        <v>3591</v>
      </c>
      <c r="F1332" s="4" t="s">
        <v>3608</v>
      </c>
      <c r="G1332" s="15" t="s">
        <v>45</v>
      </c>
      <c r="H1332" s="16" t="s">
        <v>24</v>
      </c>
      <c r="I1332" s="15" t="s">
        <v>3192</v>
      </c>
      <c r="J1332" s="15" t="s">
        <v>3193</v>
      </c>
      <c r="K1332" s="15" t="s">
        <v>3221</v>
      </c>
      <c r="L1332" s="6" t="s">
        <v>3593</v>
      </c>
      <c r="M1332" s="16">
        <v>4057962224124</v>
      </c>
      <c r="N1332" s="15">
        <v>119.95</v>
      </c>
      <c r="O1332" s="13" t="s">
        <v>28</v>
      </c>
      <c r="P1332" s="15">
        <v>1.379</v>
      </c>
      <c r="Q1332" s="84" t="s">
        <v>3594</v>
      </c>
      <c r="R1332" s="84" t="s">
        <v>496</v>
      </c>
      <c r="S1332" s="84" t="str">
        <f>IF(T1332="", "", IFERROR(VLOOKUP(T1332, colorList!A:B,2,FALSE),""))</f>
        <v>barna</v>
      </c>
      <c r="T1332" s="84" t="str">
        <f t="shared" si="68"/>
        <v>braun</v>
      </c>
    </row>
    <row r="1333" spans="1:20" ht="60" customHeight="1" x14ac:dyDescent="0.25">
      <c r="A1333" s="3" t="s">
        <v>3609</v>
      </c>
      <c r="B1333" s="4" t="str">
        <f t="shared" si="67"/>
        <v>135 cm</v>
      </c>
      <c r="C1333" s="4" t="str">
        <f t="shared" si="66"/>
        <v>135 cm</v>
      </c>
      <c r="D1333" s="84" t="s">
        <v>154</v>
      </c>
      <c r="E1333" s="3" t="s">
        <v>3591</v>
      </c>
      <c r="F1333" s="3" t="s">
        <v>3610</v>
      </c>
      <c r="G1333" s="13" t="s">
        <v>45</v>
      </c>
      <c r="H1333" s="14" t="s">
        <v>24</v>
      </c>
      <c r="I1333" s="13" t="s">
        <v>3192</v>
      </c>
      <c r="J1333" s="13" t="s">
        <v>3193</v>
      </c>
      <c r="K1333" s="13" t="s">
        <v>3221</v>
      </c>
      <c r="L1333" s="5" t="s">
        <v>3593</v>
      </c>
      <c r="M1333" s="14">
        <v>4057962224131</v>
      </c>
      <c r="N1333" s="13">
        <v>119.95</v>
      </c>
      <c r="O1333" s="13" t="s">
        <v>28</v>
      </c>
      <c r="P1333" s="13">
        <v>1.379</v>
      </c>
      <c r="Q1333" s="84" t="s">
        <v>3594</v>
      </c>
      <c r="R1333" s="84" t="s">
        <v>496</v>
      </c>
      <c r="S1333" s="84" t="str">
        <f>IF(T1333="", "", IFERROR(VLOOKUP(T1333, colorList!A:B,2,FALSE),""))</f>
        <v>barna</v>
      </c>
      <c r="T1333" s="84" t="str">
        <f t="shared" si="68"/>
        <v>braun</v>
      </c>
    </row>
    <row r="1334" spans="1:20" ht="60" customHeight="1" x14ac:dyDescent="0.25">
      <c r="A1334" s="4" t="s">
        <v>3611</v>
      </c>
      <c r="B1334" s="4" t="str">
        <f t="shared" si="67"/>
        <v>140 cm</v>
      </c>
      <c r="C1334" s="4" t="str">
        <f t="shared" si="66"/>
        <v>140 cm</v>
      </c>
      <c r="D1334" s="84" t="s">
        <v>3205</v>
      </c>
      <c r="E1334" s="4" t="s">
        <v>3591</v>
      </c>
      <c r="F1334" s="4" t="s">
        <v>3612</v>
      </c>
      <c r="G1334" s="15" t="s">
        <v>45</v>
      </c>
      <c r="H1334" s="16" t="s">
        <v>24</v>
      </c>
      <c r="I1334" s="15" t="s">
        <v>3192</v>
      </c>
      <c r="J1334" s="15" t="s">
        <v>3193</v>
      </c>
      <c r="K1334" s="15" t="s">
        <v>3221</v>
      </c>
      <c r="L1334" s="6" t="s">
        <v>3593</v>
      </c>
      <c r="M1334" s="16">
        <v>4057962224148</v>
      </c>
      <c r="N1334" s="15">
        <v>119.95</v>
      </c>
      <c r="O1334" s="13" t="s">
        <v>28</v>
      </c>
      <c r="P1334" s="15">
        <v>1.379</v>
      </c>
      <c r="Q1334" s="84" t="s">
        <v>3594</v>
      </c>
      <c r="R1334" s="84" t="s">
        <v>496</v>
      </c>
      <c r="S1334" s="84" t="str">
        <f>IF(T1334="", "", IFERROR(VLOOKUP(T1334, colorList!A:B,2,FALSE),""))</f>
        <v>barna</v>
      </c>
      <c r="T1334" s="84" t="str">
        <f t="shared" si="68"/>
        <v>braun</v>
      </c>
    </row>
    <row r="1335" spans="1:20" ht="60" customHeight="1" x14ac:dyDescent="0.25">
      <c r="A1335" s="3" t="s">
        <v>3613</v>
      </c>
      <c r="B1335" s="4" t="str">
        <f t="shared" si="67"/>
        <v>40 cm</v>
      </c>
      <c r="C1335" s="4" t="str">
        <f t="shared" si="66"/>
        <v>40 cm</v>
      </c>
      <c r="D1335" s="84" t="s">
        <v>3257</v>
      </c>
      <c r="E1335" s="3" t="s">
        <v>3614</v>
      </c>
      <c r="F1335" s="3" t="s">
        <v>3615</v>
      </c>
      <c r="G1335" s="13" t="s">
        <v>45</v>
      </c>
      <c r="H1335" s="14" t="s">
        <v>24</v>
      </c>
      <c r="I1335" s="13" t="s">
        <v>3192</v>
      </c>
      <c r="J1335" s="13" t="s">
        <v>3193</v>
      </c>
      <c r="K1335" s="13" t="s">
        <v>3260</v>
      </c>
      <c r="L1335" s="5" t="s">
        <v>3616</v>
      </c>
      <c r="M1335" s="14">
        <v>4057962226340</v>
      </c>
      <c r="N1335" s="13">
        <v>89.95</v>
      </c>
      <c r="O1335" s="13" t="s">
        <v>28</v>
      </c>
      <c r="P1335" s="13">
        <v>0.56899999999999995</v>
      </c>
      <c r="Q1335" s="84" t="s">
        <v>3617</v>
      </c>
      <c r="R1335" s="84" t="s">
        <v>149</v>
      </c>
      <c r="S1335" s="84" t="str">
        <f>IF(T1335="", "", IFERROR(VLOOKUP(T1335, colorList!A:B,2,FALSE),""))</f>
        <v>fekete</v>
      </c>
      <c r="T1335" s="84" t="str">
        <f t="shared" si="68"/>
        <v>schwarz</v>
      </c>
    </row>
    <row r="1336" spans="1:20" ht="60" customHeight="1" x14ac:dyDescent="0.25">
      <c r="A1336" s="4" t="s">
        <v>3618</v>
      </c>
      <c r="B1336" s="4" t="str">
        <f t="shared" si="67"/>
        <v>45 cm</v>
      </c>
      <c r="C1336" s="4" t="str">
        <f t="shared" si="66"/>
        <v>45 cm</v>
      </c>
      <c r="D1336" s="84" t="s">
        <v>3263</v>
      </c>
      <c r="E1336" s="4" t="s">
        <v>3614</v>
      </c>
      <c r="F1336" s="4" t="s">
        <v>3619</v>
      </c>
      <c r="G1336" s="15" t="s">
        <v>45</v>
      </c>
      <c r="H1336" s="16" t="s">
        <v>24</v>
      </c>
      <c r="I1336" s="15" t="s">
        <v>3192</v>
      </c>
      <c r="J1336" s="15" t="s">
        <v>3193</v>
      </c>
      <c r="K1336" s="15" t="s">
        <v>3260</v>
      </c>
      <c r="L1336" s="6" t="s">
        <v>3616</v>
      </c>
      <c r="M1336" s="16">
        <v>4057962226364</v>
      </c>
      <c r="N1336" s="15">
        <v>89.95</v>
      </c>
      <c r="O1336" s="13" t="s">
        <v>28</v>
      </c>
      <c r="P1336" s="15">
        <v>0.56899999999999995</v>
      </c>
      <c r="Q1336" s="84" t="s">
        <v>3617</v>
      </c>
      <c r="R1336" s="84" t="s">
        <v>149</v>
      </c>
      <c r="S1336" s="84" t="str">
        <f>IF(T1336="", "", IFERROR(VLOOKUP(T1336, colorList!A:B,2,FALSE),""))</f>
        <v>fekete</v>
      </c>
      <c r="T1336" s="84" t="str">
        <f t="shared" si="68"/>
        <v>schwarz</v>
      </c>
    </row>
    <row r="1337" spans="1:20" ht="60" customHeight="1" x14ac:dyDescent="0.25">
      <c r="A1337" s="3" t="s">
        <v>3620</v>
      </c>
      <c r="B1337" s="4" t="str">
        <f t="shared" si="67"/>
        <v>50 cm</v>
      </c>
      <c r="C1337" s="4" t="str">
        <f t="shared" si="66"/>
        <v>50 cm</v>
      </c>
      <c r="D1337" s="84" t="s">
        <v>3266</v>
      </c>
      <c r="E1337" s="3" t="s">
        <v>3614</v>
      </c>
      <c r="F1337" s="3" t="s">
        <v>3621</v>
      </c>
      <c r="G1337" s="13" t="s">
        <v>45</v>
      </c>
      <c r="H1337" s="14" t="s">
        <v>24</v>
      </c>
      <c r="I1337" s="13" t="s">
        <v>3192</v>
      </c>
      <c r="J1337" s="13" t="s">
        <v>3193</v>
      </c>
      <c r="K1337" s="13" t="s">
        <v>3260</v>
      </c>
      <c r="L1337" s="5" t="s">
        <v>3616</v>
      </c>
      <c r="M1337" s="14">
        <v>4057962226371</v>
      </c>
      <c r="N1337" s="13">
        <v>89.95</v>
      </c>
      <c r="O1337" s="13" t="s">
        <v>28</v>
      </c>
      <c r="P1337" s="13">
        <v>0.55000000000000004</v>
      </c>
      <c r="Q1337" s="84" t="s">
        <v>3617</v>
      </c>
      <c r="R1337" s="84" t="s">
        <v>149</v>
      </c>
      <c r="S1337" s="84" t="str">
        <f>IF(T1337="", "", IFERROR(VLOOKUP(T1337, colorList!A:B,2,FALSE),""))</f>
        <v>fekete</v>
      </c>
      <c r="T1337" s="84" t="str">
        <f t="shared" si="68"/>
        <v>schwarz</v>
      </c>
    </row>
    <row r="1338" spans="1:20" ht="60" customHeight="1" x14ac:dyDescent="0.25">
      <c r="A1338" s="4" t="s">
        <v>3622</v>
      </c>
      <c r="B1338" s="4" t="str">
        <f t="shared" si="67"/>
        <v>55 cm</v>
      </c>
      <c r="C1338" s="4" t="str">
        <f t="shared" si="66"/>
        <v>55 cm</v>
      </c>
      <c r="D1338" s="84" t="s">
        <v>3269</v>
      </c>
      <c r="E1338" s="4" t="s">
        <v>3614</v>
      </c>
      <c r="F1338" s="4" t="s">
        <v>3623</v>
      </c>
      <c r="G1338" s="15" t="s">
        <v>45</v>
      </c>
      <c r="H1338" s="16" t="s">
        <v>24</v>
      </c>
      <c r="I1338" s="15" t="s">
        <v>3192</v>
      </c>
      <c r="J1338" s="15" t="s">
        <v>3193</v>
      </c>
      <c r="K1338" s="15" t="s">
        <v>3260</v>
      </c>
      <c r="L1338" s="6" t="s">
        <v>3616</v>
      </c>
      <c r="M1338" s="16">
        <v>4057962226388</v>
      </c>
      <c r="N1338" s="15">
        <v>89.95</v>
      </c>
      <c r="O1338" s="13" t="s">
        <v>28</v>
      </c>
      <c r="P1338" s="15">
        <v>0.55000000000000004</v>
      </c>
      <c r="Q1338" s="84" t="s">
        <v>3617</v>
      </c>
      <c r="R1338" s="84" t="s">
        <v>149</v>
      </c>
      <c r="S1338" s="84" t="str">
        <f>IF(T1338="", "", IFERROR(VLOOKUP(T1338, colorList!A:B,2,FALSE),""))</f>
        <v>fekete</v>
      </c>
      <c r="T1338" s="84" t="str">
        <f t="shared" si="68"/>
        <v>schwarz</v>
      </c>
    </row>
    <row r="1339" spans="1:20" ht="60" customHeight="1" x14ac:dyDescent="0.25">
      <c r="A1339" s="3" t="s">
        <v>3624</v>
      </c>
      <c r="B1339" s="4" t="str">
        <f t="shared" si="67"/>
        <v>60 cm</v>
      </c>
      <c r="C1339" s="4" t="str">
        <f t="shared" si="66"/>
        <v>60 cm</v>
      </c>
      <c r="D1339" s="84" t="s">
        <v>3272</v>
      </c>
      <c r="E1339" s="3" t="s">
        <v>3614</v>
      </c>
      <c r="F1339" s="3" t="s">
        <v>3625</v>
      </c>
      <c r="G1339" s="13" t="s">
        <v>45</v>
      </c>
      <c r="H1339" s="14" t="s">
        <v>24</v>
      </c>
      <c r="I1339" s="13" t="s">
        <v>3192</v>
      </c>
      <c r="J1339" s="13" t="s">
        <v>3193</v>
      </c>
      <c r="K1339" s="13" t="s">
        <v>3260</v>
      </c>
      <c r="L1339" s="5" t="s">
        <v>3616</v>
      </c>
      <c r="M1339" s="14">
        <v>4057962226395</v>
      </c>
      <c r="N1339" s="13">
        <v>89.95</v>
      </c>
      <c r="O1339" s="13" t="s">
        <v>28</v>
      </c>
      <c r="P1339" s="13">
        <v>0.55000000000000004</v>
      </c>
      <c r="Q1339" s="84" t="s">
        <v>3617</v>
      </c>
      <c r="R1339" s="84" t="s">
        <v>149</v>
      </c>
      <c r="S1339" s="84" t="str">
        <f>IF(T1339="", "", IFERROR(VLOOKUP(T1339, colorList!A:B,2,FALSE),""))</f>
        <v>fekete</v>
      </c>
      <c r="T1339" s="84" t="str">
        <f t="shared" si="68"/>
        <v>schwarz</v>
      </c>
    </row>
    <row r="1340" spans="1:20" ht="60" customHeight="1" x14ac:dyDescent="0.25">
      <c r="A1340" s="4" t="s">
        <v>3626</v>
      </c>
      <c r="B1340" s="4" t="str">
        <f t="shared" si="67"/>
        <v>65 cm</v>
      </c>
      <c r="C1340" s="4" t="str">
        <f t="shared" si="66"/>
        <v>65 cm</v>
      </c>
      <c r="D1340" s="84" t="s">
        <v>3275</v>
      </c>
      <c r="E1340" s="4" t="s">
        <v>3614</v>
      </c>
      <c r="F1340" s="4" t="s">
        <v>3627</v>
      </c>
      <c r="G1340" s="15" t="s">
        <v>45</v>
      </c>
      <c r="H1340" s="16" t="s">
        <v>24</v>
      </c>
      <c r="I1340" s="15" t="s">
        <v>3192</v>
      </c>
      <c r="J1340" s="15" t="s">
        <v>3193</v>
      </c>
      <c r="K1340" s="15" t="s">
        <v>3260</v>
      </c>
      <c r="L1340" s="6" t="s">
        <v>3616</v>
      </c>
      <c r="M1340" s="16">
        <v>4057962226401</v>
      </c>
      <c r="N1340" s="15">
        <v>89.95</v>
      </c>
      <c r="O1340" s="13" t="s">
        <v>28</v>
      </c>
      <c r="P1340" s="15">
        <v>0.55000000000000004</v>
      </c>
      <c r="Q1340" s="84" t="s">
        <v>3617</v>
      </c>
      <c r="R1340" s="84" t="s">
        <v>149</v>
      </c>
      <c r="S1340" s="84" t="str">
        <f>IF(T1340="", "", IFERROR(VLOOKUP(T1340, colorList!A:B,2,FALSE),""))</f>
        <v>fekete</v>
      </c>
      <c r="T1340" s="84" t="str">
        <f t="shared" si="68"/>
        <v>schwarz</v>
      </c>
    </row>
    <row r="1341" spans="1:20" ht="60" customHeight="1" x14ac:dyDescent="0.25">
      <c r="A1341" s="3" t="s">
        <v>3628</v>
      </c>
      <c r="B1341" s="4" t="str">
        <f t="shared" si="67"/>
        <v>70 cm</v>
      </c>
      <c r="C1341" s="4" t="str">
        <f t="shared" si="66"/>
        <v>70 cm</v>
      </c>
      <c r="D1341" s="84" t="s">
        <v>3278</v>
      </c>
      <c r="E1341" s="3" t="s">
        <v>3614</v>
      </c>
      <c r="F1341" s="3" t="s">
        <v>3629</v>
      </c>
      <c r="G1341" s="13" t="s">
        <v>45</v>
      </c>
      <c r="H1341" s="14" t="s">
        <v>24</v>
      </c>
      <c r="I1341" s="13" t="s">
        <v>3192</v>
      </c>
      <c r="J1341" s="13" t="s">
        <v>3193</v>
      </c>
      <c r="K1341" s="13" t="s">
        <v>3260</v>
      </c>
      <c r="L1341" s="5" t="s">
        <v>3616</v>
      </c>
      <c r="M1341" s="14">
        <v>4057962226418</v>
      </c>
      <c r="N1341" s="13">
        <v>89.95</v>
      </c>
      <c r="O1341" s="13" t="s">
        <v>28</v>
      </c>
      <c r="P1341" s="13">
        <v>0.55000000000000004</v>
      </c>
      <c r="Q1341" s="84" t="s">
        <v>3617</v>
      </c>
      <c r="R1341" s="84" t="s">
        <v>149</v>
      </c>
      <c r="S1341" s="84" t="str">
        <f>IF(T1341="", "", IFERROR(VLOOKUP(T1341, colorList!A:B,2,FALSE),""))</f>
        <v>fekete</v>
      </c>
      <c r="T1341" s="84" t="str">
        <f t="shared" si="68"/>
        <v>schwarz</v>
      </c>
    </row>
    <row r="1342" spans="1:20" ht="60" customHeight="1" x14ac:dyDescent="0.25">
      <c r="A1342" s="4" t="s">
        <v>3630</v>
      </c>
      <c r="B1342" s="4" t="str">
        <f t="shared" si="67"/>
        <v>75 cm</v>
      </c>
      <c r="C1342" s="4" t="str">
        <f t="shared" si="66"/>
        <v>75 cm</v>
      </c>
      <c r="D1342" s="84" t="s">
        <v>3281</v>
      </c>
      <c r="E1342" s="4" t="s">
        <v>3614</v>
      </c>
      <c r="F1342" s="4" t="s">
        <v>3631</v>
      </c>
      <c r="G1342" s="15" t="s">
        <v>45</v>
      </c>
      <c r="H1342" s="16" t="s">
        <v>24</v>
      </c>
      <c r="I1342" s="15" t="s">
        <v>3192</v>
      </c>
      <c r="J1342" s="15" t="s">
        <v>3193</v>
      </c>
      <c r="K1342" s="15" t="s">
        <v>3260</v>
      </c>
      <c r="L1342" s="6" t="s">
        <v>3616</v>
      </c>
      <c r="M1342" s="16">
        <v>4057962226425</v>
      </c>
      <c r="N1342" s="15">
        <v>89.95</v>
      </c>
      <c r="O1342" s="13" t="s">
        <v>28</v>
      </c>
      <c r="P1342" s="15">
        <v>0.55000000000000004</v>
      </c>
      <c r="Q1342" s="84" t="s">
        <v>3617</v>
      </c>
      <c r="R1342" s="84" t="s">
        <v>149</v>
      </c>
      <c r="S1342" s="84" t="str">
        <f>IF(T1342="", "", IFERROR(VLOOKUP(T1342, colorList!A:B,2,FALSE),""))</f>
        <v>fekete</v>
      </c>
      <c r="T1342" s="84" t="str">
        <f t="shared" si="68"/>
        <v>schwarz</v>
      </c>
    </row>
    <row r="1343" spans="1:20" ht="60" customHeight="1" x14ac:dyDescent="0.25">
      <c r="A1343" s="3" t="s">
        <v>3632</v>
      </c>
      <c r="B1343" s="4" t="str">
        <f t="shared" si="67"/>
        <v>80 cm</v>
      </c>
      <c r="C1343" s="4" t="str">
        <f t="shared" si="66"/>
        <v>80 cm</v>
      </c>
      <c r="D1343" s="84" t="s">
        <v>3245</v>
      </c>
      <c r="E1343" s="3" t="s">
        <v>3614</v>
      </c>
      <c r="F1343" s="3" t="s">
        <v>3633</v>
      </c>
      <c r="G1343" s="13" t="s">
        <v>45</v>
      </c>
      <c r="H1343" s="14" t="s">
        <v>24</v>
      </c>
      <c r="I1343" s="13" t="s">
        <v>3192</v>
      </c>
      <c r="J1343" s="13" t="s">
        <v>3193</v>
      </c>
      <c r="K1343" s="13" t="s">
        <v>3260</v>
      </c>
      <c r="L1343" s="5" t="s">
        <v>3616</v>
      </c>
      <c r="M1343" s="14">
        <v>4057962226432</v>
      </c>
      <c r="N1343" s="13">
        <v>89.95</v>
      </c>
      <c r="O1343" s="13" t="s">
        <v>28</v>
      </c>
      <c r="P1343" s="13">
        <v>0.55000000000000004</v>
      </c>
      <c r="Q1343" s="84" t="s">
        <v>3617</v>
      </c>
      <c r="R1343" s="84" t="s">
        <v>149</v>
      </c>
      <c r="S1343" s="84" t="str">
        <f>IF(T1343="", "", IFERROR(VLOOKUP(T1343, colorList!A:B,2,FALSE),""))</f>
        <v>fekete</v>
      </c>
      <c r="T1343" s="84" t="str">
        <f t="shared" si="68"/>
        <v>schwarz</v>
      </c>
    </row>
    <row r="1344" spans="1:20" ht="60" customHeight="1" x14ac:dyDescent="0.25">
      <c r="A1344" s="4" t="s">
        <v>3634</v>
      </c>
      <c r="B1344" s="4" t="str">
        <f t="shared" si="67"/>
        <v>85 cm</v>
      </c>
      <c r="C1344" s="4" t="str">
        <f t="shared" si="66"/>
        <v>85 cm</v>
      </c>
      <c r="D1344" s="84" t="s">
        <v>3248</v>
      </c>
      <c r="E1344" s="4" t="s">
        <v>3614</v>
      </c>
      <c r="F1344" s="4" t="s">
        <v>3635</v>
      </c>
      <c r="G1344" s="15" t="s">
        <v>45</v>
      </c>
      <c r="H1344" s="16" t="s">
        <v>24</v>
      </c>
      <c r="I1344" s="15" t="s">
        <v>3192</v>
      </c>
      <c r="J1344" s="15" t="s">
        <v>3193</v>
      </c>
      <c r="K1344" s="15" t="s">
        <v>3260</v>
      </c>
      <c r="L1344" s="6" t="s">
        <v>3616</v>
      </c>
      <c r="M1344" s="16">
        <v>4057962226449</v>
      </c>
      <c r="N1344" s="15">
        <v>89.95</v>
      </c>
      <c r="O1344" s="13" t="s">
        <v>28</v>
      </c>
      <c r="P1344" s="15">
        <v>0.55000000000000004</v>
      </c>
      <c r="Q1344" s="84" t="s">
        <v>3617</v>
      </c>
      <c r="R1344" s="84" t="s">
        <v>149</v>
      </c>
      <c r="S1344" s="84" t="str">
        <f>IF(T1344="", "", IFERROR(VLOOKUP(T1344, colorList!A:B,2,FALSE),""))</f>
        <v>fekete</v>
      </c>
      <c r="T1344" s="84" t="str">
        <f t="shared" si="68"/>
        <v>schwarz</v>
      </c>
    </row>
    <row r="1345" spans="1:20" ht="60" customHeight="1" x14ac:dyDescent="0.25">
      <c r="A1345" s="3" t="s">
        <v>3636</v>
      </c>
      <c r="B1345" s="4" t="str">
        <f t="shared" si="67"/>
        <v>90 cm</v>
      </c>
      <c r="C1345" s="4" t="str">
        <f t="shared" si="66"/>
        <v>90 cm</v>
      </c>
      <c r="D1345" s="84" t="s">
        <v>3251</v>
      </c>
      <c r="E1345" s="3" t="s">
        <v>3614</v>
      </c>
      <c r="F1345" s="3" t="s">
        <v>3637</v>
      </c>
      <c r="G1345" s="13" t="s">
        <v>45</v>
      </c>
      <c r="H1345" s="14" t="s">
        <v>24</v>
      </c>
      <c r="I1345" s="13" t="s">
        <v>3192</v>
      </c>
      <c r="J1345" s="13" t="s">
        <v>3193</v>
      </c>
      <c r="K1345" s="13" t="s">
        <v>3260</v>
      </c>
      <c r="L1345" s="5" t="s">
        <v>3616</v>
      </c>
      <c r="M1345" s="14">
        <v>4057962226456</v>
      </c>
      <c r="N1345" s="13">
        <v>89.95</v>
      </c>
      <c r="O1345" s="13" t="s">
        <v>28</v>
      </c>
      <c r="P1345" s="13">
        <v>0.55000000000000004</v>
      </c>
      <c r="Q1345" s="84" t="s">
        <v>3617</v>
      </c>
      <c r="R1345" s="84" t="s">
        <v>149</v>
      </c>
      <c r="S1345" s="84" t="str">
        <f>IF(T1345="", "", IFERROR(VLOOKUP(T1345, colorList!A:B,2,FALSE),""))</f>
        <v>fekete</v>
      </c>
      <c r="T1345" s="84" t="str">
        <f t="shared" si="68"/>
        <v>schwarz</v>
      </c>
    </row>
    <row r="1346" spans="1:20" ht="60" customHeight="1" x14ac:dyDescent="0.25">
      <c r="A1346" s="4" t="s">
        <v>3638</v>
      </c>
      <c r="B1346" s="4" t="str">
        <f t="shared" si="67"/>
        <v>40 cm</v>
      </c>
      <c r="C1346" s="4" t="str">
        <f t="shared" ref="C1346:C1409" si="69">IF(ISBLANK(D1346),"",TRIM(D1346))</f>
        <v>40 cm</v>
      </c>
      <c r="D1346" s="84" t="s">
        <v>3257</v>
      </c>
      <c r="E1346" s="4" t="s">
        <v>3614</v>
      </c>
      <c r="F1346" s="4" t="s">
        <v>3639</v>
      </c>
      <c r="G1346" s="15" t="s">
        <v>45</v>
      </c>
      <c r="H1346" s="16" t="s">
        <v>24</v>
      </c>
      <c r="I1346" s="15" t="s">
        <v>3192</v>
      </c>
      <c r="J1346" s="15" t="s">
        <v>3193</v>
      </c>
      <c r="K1346" s="15" t="s">
        <v>3260</v>
      </c>
      <c r="L1346" s="6" t="s">
        <v>3616</v>
      </c>
      <c r="M1346" s="16">
        <v>4057962226531</v>
      </c>
      <c r="N1346" s="15">
        <v>89.95</v>
      </c>
      <c r="O1346" s="13" t="s">
        <v>28</v>
      </c>
      <c r="P1346" s="15">
        <v>0.56899999999999995</v>
      </c>
      <c r="Q1346" s="84" t="s">
        <v>3617</v>
      </c>
      <c r="R1346" s="84" t="s">
        <v>496</v>
      </c>
      <c r="S1346" s="84" t="str">
        <f>IF(T1346="", "", IFERROR(VLOOKUP(T1346, colorList!A:B,2,FALSE),""))</f>
        <v>barna</v>
      </c>
      <c r="T1346" s="84" t="str">
        <f t="shared" si="68"/>
        <v>braun</v>
      </c>
    </row>
    <row r="1347" spans="1:20" ht="60" customHeight="1" x14ac:dyDescent="0.25">
      <c r="A1347" s="3" t="s">
        <v>3640</v>
      </c>
      <c r="B1347" s="4" t="str">
        <f t="shared" si="67"/>
        <v>45 cm</v>
      </c>
      <c r="C1347" s="4" t="str">
        <f t="shared" si="69"/>
        <v>45 cm</v>
      </c>
      <c r="D1347" s="84" t="s">
        <v>3263</v>
      </c>
      <c r="E1347" s="3" t="s">
        <v>3614</v>
      </c>
      <c r="F1347" s="3" t="s">
        <v>3641</v>
      </c>
      <c r="G1347" s="13" t="s">
        <v>45</v>
      </c>
      <c r="H1347" s="14" t="s">
        <v>24</v>
      </c>
      <c r="I1347" s="13" t="s">
        <v>3192</v>
      </c>
      <c r="J1347" s="13" t="s">
        <v>3193</v>
      </c>
      <c r="K1347" s="13" t="s">
        <v>3260</v>
      </c>
      <c r="L1347" s="5" t="s">
        <v>3616</v>
      </c>
      <c r="M1347" s="14">
        <v>4057962226548</v>
      </c>
      <c r="N1347" s="13">
        <v>89.95</v>
      </c>
      <c r="O1347" s="13" t="s">
        <v>28</v>
      </c>
      <c r="P1347" s="13">
        <v>0.56899999999999995</v>
      </c>
      <c r="Q1347" s="84" t="s">
        <v>3617</v>
      </c>
      <c r="R1347" s="84" t="s">
        <v>496</v>
      </c>
      <c r="S1347" s="84" t="str">
        <f>IF(T1347="", "", IFERROR(VLOOKUP(T1347, colorList!A:B,2,FALSE),""))</f>
        <v>barna</v>
      </c>
      <c r="T1347" s="84" t="str">
        <f t="shared" si="68"/>
        <v>braun</v>
      </c>
    </row>
    <row r="1348" spans="1:20" ht="60" customHeight="1" x14ac:dyDescent="0.25">
      <c r="A1348" s="4" t="s">
        <v>3642</v>
      </c>
      <c r="B1348" s="4" t="str">
        <f t="shared" si="67"/>
        <v>50 cm</v>
      </c>
      <c r="C1348" s="4" t="str">
        <f t="shared" si="69"/>
        <v>50 cm</v>
      </c>
      <c r="D1348" s="84" t="s">
        <v>3266</v>
      </c>
      <c r="E1348" s="4" t="s">
        <v>3614</v>
      </c>
      <c r="F1348" s="4" t="s">
        <v>3643</v>
      </c>
      <c r="G1348" s="15" t="s">
        <v>45</v>
      </c>
      <c r="H1348" s="16" t="s">
        <v>24</v>
      </c>
      <c r="I1348" s="15" t="s">
        <v>3192</v>
      </c>
      <c r="J1348" s="15" t="s">
        <v>3193</v>
      </c>
      <c r="K1348" s="15" t="s">
        <v>3260</v>
      </c>
      <c r="L1348" s="6" t="s">
        <v>3616</v>
      </c>
      <c r="M1348" s="16">
        <v>4057962226555</v>
      </c>
      <c r="N1348" s="15">
        <v>89.95</v>
      </c>
      <c r="O1348" s="13" t="s">
        <v>28</v>
      </c>
      <c r="P1348" s="15">
        <v>0.56899999999999995</v>
      </c>
      <c r="Q1348" s="84" t="s">
        <v>3617</v>
      </c>
      <c r="R1348" s="84" t="s">
        <v>496</v>
      </c>
      <c r="S1348" s="84" t="str">
        <f>IF(T1348="", "", IFERROR(VLOOKUP(T1348, colorList!A:B,2,FALSE),""))</f>
        <v>barna</v>
      </c>
      <c r="T1348" s="84" t="str">
        <f t="shared" si="68"/>
        <v>braun</v>
      </c>
    </row>
    <row r="1349" spans="1:20" ht="60" customHeight="1" x14ac:dyDescent="0.25">
      <c r="A1349" s="3" t="s">
        <v>3644</v>
      </c>
      <c r="B1349" s="4" t="str">
        <f t="shared" si="67"/>
        <v>60 cm</v>
      </c>
      <c r="C1349" s="4" t="str">
        <f t="shared" si="69"/>
        <v>60 cm</v>
      </c>
      <c r="D1349" s="84" t="s">
        <v>3272</v>
      </c>
      <c r="E1349" s="3" t="s">
        <v>3614</v>
      </c>
      <c r="F1349" s="3" t="s">
        <v>3645</v>
      </c>
      <c r="G1349" s="13" t="s">
        <v>45</v>
      </c>
      <c r="H1349" s="14" t="s">
        <v>24</v>
      </c>
      <c r="I1349" s="13" t="s">
        <v>3192</v>
      </c>
      <c r="J1349" s="13" t="s">
        <v>3193</v>
      </c>
      <c r="K1349" s="13" t="s">
        <v>3260</v>
      </c>
      <c r="L1349" s="5" t="s">
        <v>3616</v>
      </c>
      <c r="M1349" s="14">
        <v>4057962226562</v>
      </c>
      <c r="N1349" s="13">
        <v>89.95</v>
      </c>
      <c r="O1349" s="13" t="s">
        <v>28</v>
      </c>
      <c r="P1349" s="13">
        <v>0.56899999999999995</v>
      </c>
      <c r="Q1349" s="84" t="s">
        <v>3617</v>
      </c>
      <c r="R1349" s="84" t="s">
        <v>496</v>
      </c>
      <c r="S1349" s="84" t="str">
        <f>IF(T1349="", "", IFERROR(VLOOKUP(T1349, colorList!A:B,2,FALSE),""))</f>
        <v>barna</v>
      </c>
      <c r="T1349" s="84" t="str">
        <f t="shared" si="68"/>
        <v>braun</v>
      </c>
    </row>
    <row r="1350" spans="1:20" ht="60" customHeight="1" x14ac:dyDescent="0.25">
      <c r="A1350" s="4" t="s">
        <v>3646</v>
      </c>
      <c r="B1350" s="4" t="str">
        <f t="shared" si="67"/>
        <v>65 cm</v>
      </c>
      <c r="C1350" s="4" t="str">
        <f t="shared" si="69"/>
        <v>65 cm</v>
      </c>
      <c r="D1350" s="84" t="s">
        <v>3275</v>
      </c>
      <c r="E1350" s="4" t="s">
        <v>3614</v>
      </c>
      <c r="F1350" s="4" t="s">
        <v>3647</v>
      </c>
      <c r="G1350" s="15" t="s">
        <v>45</v>
      </c>
      <c r="H1350" s="16" t="s">
        <v>24</v>
      </c>
      <c r="I1350" s="15" t="s">
        <v>3192</v>
      </c>
      <c r="J1350" s="15" t="s">
        <v>3193</v>
      </c>
      <c r="K1350" s="15" t="s">
        <v>3260</v>
      </c>
      <c r="L1350" s="6" t="s">
        <v>3616</v>
      </c>
      <c r="M1350" s="16">
        <v>4057962226579</v>
      </c>
      <c r="N1350" s="15">
        <v>89.95</v>
      </c>
      <c r="O1350" s="13" t="s">
        <v>28</v>
      </c>
      <c r="P1350" s="15">
        <v>0.56899999999999995</v>
      </c>
      <c r="Q1350" s="84" t="s">
        <v>3617</v>
      </c>
      <c r="R1350" s="84" t="s">
        <v>496</v>
      </c>
      <c r="S1350" s="84" t="str">
        <f>IF(T1350="", "", IFERROR(VLOOKUP(T1350, colorList!A:B,2,FALSE),""))</f>
        <v>barna</v>
      </c>
      <c r="T1350" s="84" t="str">
        <f t="shared" si="68"/>
        <v>braun</v>
      </c>
    </row>
    <row r="1351" spans="1:20" ht="60" customHeight="1" x14ac:dyDescent="0.25">
      <c r="A1351" s="3" t="s">
        <v>3648</v>
      </c>
      <c r="B1351" s="4" t="str">
        <f t="shared" si="67"/>
        <v>70 cm</v>
      </c>
      <c r="C1351" s="4" t="str">
        <f t="shared" si="69"/>
        <v>70 cm</v>
      </c>
      <c r="D1351" s="84" t="s">
        <v>3278</v>
      </c>
      <c r="E1351" s="3" t="s">
        <v>3614</v>
      </c>
      <c r="F1351" s="3" t="s">
        <v>3649</v>
      </c>
      <c r="G1351" s="13" t="s">
        <v>45</v>
      </c>
      <c r="H1351" s="14" t="s">
        <v>24</v>
      </c>
      <c r="I1351" s="13" t="s">
        <v>3192</v>
      </c>
      <c r="J1351" s="13" t="s">
        <v>3193</v>
      </c>
      <c r="K1351" s="13" t="s">
        <v>3260</v>
      </c>
      <c r="L1351" s="5" t="s">
        <v>3616</v>
      </c>
      <c r="M1351" s="14">
        <v>4057962226586</v>
      </c>
      <c r="N1351" s="13">
        <v>89.95</v>
      </c>
      <c r="O1351" s="13" t="s">
        <v>28</v>
      </c>
      <c r="P1351" s="13">
        <v>0.56899999999999995</v>
      </c>
      <c r="Q1351" s="84" t="s">
        <v>3617</v>
      </c>
      <c r="R1351" s="84" t="s">
        <v>496</v>
      </c>
      <c r="S1351" s="84" t="str">
        <f>IF(T1351="", "", IFERROR(VLOOKUP(T1351, colorList!A:B,2,FALSE),""))</f>
        <v>barna</v>
      </c>
      <c r="T1351" s="84" t="str">
        <f t="shared" si="68"/>
        <v>braun</v>
      </c>
    </row>
    <row r="1352" spans="1:20" ht="60" customHeight="1" x14ac:dyDescent="0.25">
      <c r="A1352" s="4" t="s">
        <v>3650</v>
      </c>
      <c r="B1352" s="4" t="str">
        <f t="shared" si="67"/>
        <v>75 cm</v>
      </c>
      <c r="C1352" s="4" t="str">
        <f t="shared" si="69"/>
        <v>75 cm</v>
      </c>
      <c r="D1352" s="84" t="s">
        <v>3281</v>
      </c>
      <c r="E1352" s="4" t="s">
        <v>3614</v>
      </c>
      <c r="F1352" s="4" t="s">
        <v>3651</v>
      </c>
      <c r="G1352" s="15" t="s">
        <v>45</v>
      </c>
      <c r="H1352" s="16" t="s">
        <v>24</v>
      </c>
      <c r="I1352" s="15" t="s">
        <v>3192</v>
      </c>
      <c r="J1352" s="15" t="s">
        <v>3193</v>
      </c>
      <c r="K1352" s="15" t="s">
        <v>3260</v>
      </c>
      <c r="L1352" s="6" t="s">
        <v>3616</v>
      </c>
      <c r="M1352" s="16">
        <v>4057962226593</v>
      </c>
      <c r="N1352" s="15">
        <v>89.95</v>
      </c>
      <c r="O1352" s="13" t="s">
        <v>28</v>
      </c>
      <c r="P1352" s="15">
        <v>0.56899999999999995</v>
      </c>
      <c r="Q1352" s="84" t="s">
        <v>3617</v>
      </c>
      <c r="R1352" s="84" t="s">
        <v>496</v>
      </c>
      <c r="S1352" s="84" t="str">
        <f>IF(T1352="", "", IFERROR(VLOOKUP(T1352, colorList!A:B,2,FALSE),""))</f>
        <v>barna</v>
      </c>
      <c r="T1352" s="84" t="str">
        <f t="shared" si="68"/>
        <v>braun</v>
      </c>
    </row>
    <row r="1353" spans="1:20" ht="60" customHeight="1" x14ac:dyDescent="0.25">
      <c r="A1353" s="3" t="s">
        <v>3652</v>
      </c>
      <c r="B1353" s="4" t="str">
        <f t="shared" si="67"/>
        <v>80 cm</v>
      </c>
      <c r="C1353" s="4" t="str">
        <f t="shared" si="69"/>
        <v>80 cm</v>
      </c>
      <c r="D1353" s="84" t="s">
        <v>3245</v>
      </c>
      <c r="E1353" s="3" t="s">
        <v>3614</v>
      </c>
      <c r="F1353" s="3" t="s">
        <v>3653</v>
      </c>
      <c r="G1353" s="13" t="s">
        <v>45</v>
      </c>
      <c r="H1353" s="14" t="s">
        <v>24</v>
      </c>
      <c r="I1353" s="13" t="s">
        <v>3192</v>
      </c>
      <c r="J1353" s="13" t="s">
        <v>3193</v>
      </c>
      <c r="K1353" s="13" t="s">
        <v>3260</v>
      </c>
      <c r="L1353" s="5" t="s">
        <v>3616</v>
      </c>
      <c r="M1353" s="14">
        <v>4057962226609</v>
      </c>
      <c r="N1353" s="13">
        <v>89.95</v>
      </c>
      <c r="O1353" s="13" t="s">
        <v>28</v>
      </c>
      <c r="P1353" s="13">
        <v>0.56899999999999995</v>
      </c>
      <c r="Q1353" s="84" t="s">
        <v>3617</v>
      </c>
      <c r="R1353" s="84" t="s">
        <v>496</v>
      </c>
      <c r="S1353" s="84" t="str">
        <f>IF(T1353="", "", IFERROR(VLOOKUP(T1353, colorList!A:B,2,FALSE),""))</f>
        <v>barna</v>
      </c>
      <c r="T1353" s="84" t="str">
        <f t="shared" si="68"/>
        <v>braun</v>
      </c>
    </row>
    <row r="1354" spans="1:20" ht="60" customHeight="1" x14ac:dyDescent="0.25">
      <c r="A1354" s="4" t="s">
        <v>3654</v>
      </c>
      <c r="B1354" s="4" t="str">
        <f t="shared" si="67"/>
        <v>85 cm</v>
      </c>
      <c r="C1354" s="4" t="str">
        <f t="shared" si="69"/>
        <v>85 cm</v>
      </c>
      <c r="D1354" s="84" t="s">
        <v>3248</v>
      </c>
      <c r="E1354" s="4" t="s">
        <v>3614</v>
      </c>
      <c r="F1354" s="4" t="s">
        <v>3655</v>
      </c>
      <c r="G1354" s="15" t="s">
        <v>45</v>
      </c>
      <c r="H1354" s="16" t="s">
        <v>24</v>
      </c>
      <c r="I1354" s="15" t="s">
        <v>3192</v>
      </c>
      <c r="J1354" s="15" t="s">
        <v>3193</v>
      </c>
      <c r="K1354" s="15" t="s">
        <v>3260</v>
      </c>
      <c r="L1354" s="6" t="s">
        <v>3616</v>
      </c>
      <c r="M1354" s="16">
        <v>4057962226616</v>
      </c>
      <c r="N1354" s="15">
        <v>89.95</v>
      </c>
      <c r="O1354" s="13" t="s">
        <v>28</v>
      </c>
      <c r="P1354" s="15">
        <v>0.56899999999999995</v>
      </c>
      <c r="Q1354" s="84" t="s">
        <v>3617</v>
      </c>
      <c r="R1354" s="84" t="s">
        <v>496</v>
      </c>
      <c r="S1354" s="84" t="str">
        <f>IF(T1354="", "", IFERROR(VLOOKUP(T1354, colorList!A:B,2,FALSE),""))</f>
        <v>barna</v>
      </c>
      <c r="T1354" s="84" t="str">
        <f t="shared" si="68"/>
        <v>braun</v>
      </c>
    </row>
    <row r="1355" spans="1:20" ht="60" customHeight="1" x14ac:dyDescent="0.25">
      <c r="A1355" s="3" t="s">
        <v>3656</v>
      </c>
      <c r="B1355" s="4" t="str">
        <f t="shared" si="67"/>
        <v>90 cm</v>
      </c>
      <c r="C1355" s="4" t="str">
        <f t="shared" si="69"/>
        <v>90 cm</v>
      </c>
      <c r="D1355" s="84" t="s">
        <v>3251</v>
      </c>
      <c r="E1355" s="3" t="s">
        <v>3614</v>
      </c>
      <c r="F1355" s="3" t="s">
        <v>3657</v>
      </c>
      <c r="G1355" s="13" t="s">
        <v>45</v>
      </c>
      <c r="H1355" s="14" t="s">
        <v>24</v>
      </c>
      <c r="I1355" s="13" t="s">
        <v>3192</v>
      </c>
      <c r="J1355" s="13" t="s">
        <v>3193</v>
      </c>
      <c r="K1355" s="13" t="s">
        <v>3260</v>
      </c>
      <c r="L1355" s="5" t="s">
        <v>3616</v>
      </c>
      <c r="M1355" s="14">
        <v>4057962226623</v>
      </c>
      <c r="N1355" s="13">
        <v>89.95</v>
      </c>
      <c r="O1355" s="13" t="s">
        <v>28</v>
      </c>
      <c r="P1355" s="13">
        <v>0.56899999999999995</v>
      </c>
      <c r="Q1355" s="84" t="s">
        <v>3617</v>
      </c>
      <c r="R1355" s="84" t="s">
        <v>496</v>
      </c>
      <c r="S1355" s="84" t="str">
        <f>IF(T1355="", "", IFERROR(VLOOKUP(T1355, colorList!A:B,2,FALSE),""))</f>
        <v>barna</v>
      </c>
      <c r="T1355" s="84" t="str">
        <f t="shared" si="68"/>
        <v>braun</v>
      </c>
    </row>
    <row r="1356" spans="1:20" ht="60" customHeight="1" x14ac:dyDescent="0.25">
      <c r="A1356" s="4" t="s">
        <v>3658</v>
      </c>
      <c r="B1356" s="4" t="str">
        <f t="shared" si="67"/>
        <v>110 cm</v>
      </c>
      <c r="C1356" s="4" t="str">
        <f t="shared" si="69"/>
        <v>110 cm</v>
      </c>
      <c r="D1356" s="84" t="s">
        <v>3228</v>
      </c>
      <c r="E1356" s="4" t="s">
        <v>3659</v>
      </c>
      <c r="F1356" s="4" t="s">
        <v>3660</v>
      </c>
      <c r="G1356" s="15" t="s">
        <v>45</v>
      </c>
      <c r="H1356" s="16" t="s">
        <v>24</v>
      </c>
      <c r="I1356" s="15" t="s">
        <v>3192</v>
      </c>
      <c r="J1356" s="15" t="s">
        <v>3193</v>
      </c>
      <c r="K1356" s="15" t="s">
        <v>3221</v>
      </c>
      <c r="L1356" s="6" t="s">
        <v>3661</v>
      </c>
      <c r="M1356" s="16">
        <v>4057962226357</v>
      </c>
      <c r="N1356" s="15">
        <v>99.95</v>
      </c>
      <c r="O1356" s="13" t="s">
        <v>28</v>
      </c>
      <c r="P1356" s="15">
        <v>0.57999999999999996</v>
      </c>
      <c r="Q1356" s="84" t="s">
        <v>3662</v>
      </c>
      <c r="R1356" s="84" t="s">
        <v>149</v>
      </c>
      <c r="S1356" s="84" t="str">
        <f>IF(T1356="", "", IFERROR(VLOOKUP(T1356, colorList!A:B,2,FALSE),""))</f>
        <v>fekete</v>
      </c>
      <c r="T1356" s="84" t="str">
        <f t="shared" si="68"/>
        <v>schwarz</v>
      </c>
    </row>
    <row r="1357" spans="1:20" ht="60" customHeight="1" x14ac:dyDescent="0.25">
      <c r="A1357" s="3" t="s">
        <v>3663</v>
      </c>
      <c r="B1357" s="4" t="str">
        <f t="shared" si="67"/>
        <v>115 cm</v>
      </c>
      <c r="C1357" s="4" t="str">
        <f t="shared" si="69"/>
        <v>115 cm</v>
      </c>
      <c r="D1357" s="84" t="s">
        <v>142</v>
      </c>
      <c r="E1357" s="3" t="s">
        <v>3659</v>
      </c>
      <c r="F1357" s="3" t="s">
        <v>3664</v>
      </c>
      <c r="G1357" s="13" t="s">
        <v>45</v>
      </c>
      <c r="H1357" s="14" t="s">
        <v>24</v>
      </c>
      <c r="I1357" s="13" t="s">
        <v>3192</v>
      </c>
      <c r="J1357" s="13" t="s">
        <v>3193</v>
      </c>
      <c r="K1357" s="13" t="s">
        <v>3221</v>
      </c>
      <c r="L1357" s="5" t="s">
        <v>3661</v>
      </c>
      <c r="M1357" s="14">
        <v>4057962226463</v>
      </c>
      <c r="N1357" s="13">
        <v>99.95</v>
      </c>
      <c r="O1357" s="13" t="s">
        <v>28</v>
      </c>
      <c r="P1357" s="13">
        <v>0.57999999999999996</v>
      </c>
      <c r="Q1357" s="84" t="s">
        <v>3662</v>
      </c>
      <c r="R1357" s="84" t="s">
        <v>149</v>
      </c>
      <c r="S1357" s="84" t="str">
        <f>IF(T1357="", "", IFERROR(VLOOKUP(T1357, colorList!A:B,2,FALSE),""))</f>
        <v>fekete</v>
      </c>
      <c r="T1357" s="84" t="str">
        <f t="shared" si="68"/>
        <v>schwarz</v>
      </c>
    </row>
    <row r="1358" spans="1:20" ht="60" customHeight="1" x14ac:dyDescent="0.25">
      <c r="A1358" s="4" t="s">
        <v>3665</v>
      </c>
      <c r="B1358" s="4" t="str">
        <f t="shared" si="67"/>
        <v>120 cm</v>
      </c>
      <c r="C1358" s="4" t="str">
        <f t="shared" si="69"/>
        <v>120 cm</v>
      </c>
      <c r="D1358" s="84" t="s">
        <v>3189</v>
      </c>
      <c r="E1358" s="4" t="s">
        <v>3659</v>
      </c>
      <c r="F1358" s="4" t="s">
        <v>3666</v>
      </c>
      <c r="G1358" s="15" t="s">
        <v>45</v>
      </c>
      <c r="H1358" s="16" t="s">
        <v>24</v>
      </c>
      <c r="I1358" s="15" t="s">
        <v>3192</v>
      </c>
      <c r="J1358" s="15" t="s">
        <v>3193</v>
      </c>
      <c r="K1358" s="15" t="s">
        <v>3221</v>
      </c>
      <c r="L1358" s="6" t="s">
        <v>3661</v>
      </c>
      <c r="M1358" s="16">
        <v>4057962226470</v>
      </c>
      <c r="N1358" s="15">
        <v>99.95</v>
      </c>
      <c r="O1358" s="13" t="s">
        <v>28</v>
      </c>
      <c r="P1358" s="15">
        <v>0.57999999999999996</v>
      </c>
      <c r="Q1358" s="84" t="s">
        <v>3662</v>
      </c>
      <c r="R1358" s="84" t="s">
        <v>149</v>
      </c>
      <c r="S1358" s="84" t="str">
        <f>IF(T1358="", "", IFERROR(VLOOKUP(T1358, colorList!A:B,2,FALSE),""))</f>
        <v>fekete</v>
      </c>
      <c r="T1358" s="84" t="str">
        <f t="shared" si="68"/>
        <v>schwarz</v>
      </c>
    </row>
    <row r="1359" spans="1:20" ht="60" customHeight="1" x14ac:dyDescent="0.25">
      <c r="A1359" s="3" t="s">
        <v>3667</v>
      </c>
      <c r="B1359" s="4" t="str">
        <f t="shared" si="67"/>
        <v>125 cm</v>
      </c>
      <c r="C1359" s="4" t="str">
        <f t="shared" si="69"/>
        <v>125 cm</v>
      </c>
      <c r="D1359" s="84" t="s">
        <v>151</v>
      </c>
      <c r="E1359" s="3" t="s">
        <v>3659</v>
      </c>
      <c r="F1359" s="3" t="s">
        <v>3668</v>
      </c>
      <c r="G1359" s="13" t="s">
        <v>45</v>
      </c>
      <c r="H1359" s="14" t="s">
        <v>24</v>
      </c>
      <c r="I1359" s="13" t="s">
        <v>3192</v>
      </c>
      <c r="J1359" s="13" t="s">
        <v>3193</v>
      </c>
      <c r="K1359" s="13" t="s">
        <v>3221</v>
      </c>
      <c r="L1359" s="5" t="s">
        <v>3661</v>
      </c>
      <c r="M1359" s="14">
        <v>4057962226487</v>
      </c>
      <c r="N1359" s="13">
        <v>99.95</v>
      </c>
      <c r="O1359" s="13" t="s">
        <v>28</v>
      </c>
      <c r="P1359" s="13">
        <v>0.57999999999999996</v>
      </c>
      <c r="Q1359" s="84" t="s">
        <v>3662</v>
      </c>
      <c r="R1359" s="84" t="s">
        <v>149</v>
      </c>
      <c r="S1359" s="84" t="str">
        <f>IF(T1359="", "", IFERROR(VLOOKUP(T1359, colorList!A:B,2,FALSE),""))</f>
        <v>fekete</v>
      </c>
      <c r="T1359" s="84" t="str">
        <f t="shared" si="68"/>
        <v>schwarz</v>
      </c>
    </row>
    <row r="1360" spans="1:20" ht="60" customHeight="1" x14ac:dyDescent="0.25">
      <c r="A1360" s="4" t="s">
        <v>3669</v>
      </c>
      <c r="B1360" s="4" t="str">
        <f t="shared" si="67"/>
        <v>130 cm</v>
      </c>
      <c r="C1360" s="4" t="str">
        <f t="shared" si="69"/>
        <v>130 cm</v>
      </c>
      <c r="D1360" s="84" t="s">
        <v>3200</v>
      </c>
      <c r="E1360" s="4" t="s">
        <v>3659</v>
      </c>
      <c r="F1360" s="4" t="s">
        <v>3670</v>
      </c>
      <c r="G1360" s="15" t="s">
        <v>45</v>
      </c>
      <c r="H1360" s="16" t="s">
        <v>24</v>
      </c>
      <c r="I1360" s="15" t="s">
        <v>3192</v>
      </c>
      <c r="J1360" s="15" t="s">
        <v>3193</v>
      </c>
      <c r="K1360" s="15" t="s">
        <v>3221</v>
      </c>
      <c r="L1360" s="6" t="s">
        <v>3661</v>
      </c>
      <c r="M1360" s="16">
        <v>4057962226494</v>
      </c>
      <c r="N1360" s="15">
        <v>99.95</v>
      </c>
      <c r="O1360" s="13" t="s">
        <v>28</v>
      </c>
      <c r="P1360" s="15">
        <v>0.57999999999999996</v>
      </c>
      <c r="Q1360" s="84" t="s">
        <v>3662</v>
      </c>
      <c r="R1360" s="84" t="s">
        <v>149</v>
      </c>
      <c r="S1360" s="84" t="str">
        <f>IF(T1360="", "", IFERROR(VLOOKUP(T1360, colorList!A:B,2,FALSE),""))</f>
        <v>fekete</v>
      </c>
      <c r="T1360" s="84" t="str">
        <f t="shared" si="68"/>
        <v>schwarz</v>
      </c>
    </row>
    <row r="1361" spans="1:20" ht="60" customHeight="1" x14ac:dyDescent="0.25">
      <c r="A1361" s="3" t="s">
        <v>3671</v>
      </c>
      <c r="B1361" s="4" t="str">
        <f t="shared" si="67"/>
        <v>135 cm</v>
      </c>
      <c r="C1361" s="4" t="str">
        <f t="shared" si="69"/>
        <v>135 cm</v>
      </c>
      <c r="D1361" s="84" t="s">
        <v>154</v>
      </c>
      <c r="E1361" s="3" t="s">
        <v>3659</v>
      </c>
      <c r="F1361" s="3" t="s">
        <v>3672</v>
      </c>
      <c r="G1361" s="13" t="s">
        <v>45</v>
      </c>
      <c r="H1361" s="14" t="s">
        <v>24</v>
      </c>
      <c r="I1361" s="13" t="s">
        <v>3192</v>
      </c>
      <c r="J1361" s="13" t="s">
        <v>3193</v>
      </c>
      <c r="K1361" s="13" t="s">
        <v>3221</v>
      </c>
      <c r="L1361" s="5" t="s">
        <v>3661</v>
      </c>
      <c r="M1361" s="14">
        <v>4057962226500</v>
      </c>
      <c r="N1361" s="13">
        <v>99.95</v>
      </c>
      <c r="O1361" s="13" t="s">
        <v>28</v>
      </c>
      <c r="P1361" s="13">
        <v>0.57999999999999996</v>
      </c>
      <c r="Q1361" s="84" t="s">
        <v>3662</v>
      </c>
      <c r="R1361" s="84" t="s">
        <v>149</v>
      </c>
      <c r="S1361" s="84" t="str">
        <f>IF(T1361="", "", IFERROR(VLOOKUP(T1361, colorList!A:B,2,FALSE),""))</f>
        <v>fekete</v>
      </c>
      <c r="T1361" s="84" t="str">
        <f t="shared" si="68"/>
        <v>schwarz</v>
      </c>
    </row>
    <row r="1362" spans="1:20" ht="60" customHeight="1" x14ac:dyDescent="0.25">
      <c r="A1362" s="4" t="s">
        <v>3673</v>
      </c>
      <c r="B1362" s="4" t="str">
        <f t="shared" si="67"/>
        <v>140 cm</v>
      </c>
      <c r="C1362" s="4" t="str">
        <f t="shared" si="69"/>
        <v>140 cm</v>
      </c>
      <c r="D1362" s="84" t="s">
        <v>3205</v>
      </c>
      <c r="E1362" s="4" t="s">
        <v>3659</v>
      </c>
      <c r="F1362" s="4" t="s">
        <v>3674</v>
      </c>
      <c r="G1362" s="15" t="s">
        <v>45</v>
      </c>
      <c r="H1362" s="16" t="s">
        <v>24</v>
      </c>
      <c r="I1362" s="15" t="s">
        <v>3192</v>
      </c>
      <c r="J1362" s="15" t="s">
        <v>3193</v>
      </c>
      <c r="K1362" s="15" t="s">
        <v>3221</v>
      </c>
      <c r="L1362" s="6" t="s">
        <v>3661</v>
      </c>
      <c r="M1362" s="16">
        <v>4057962226517</v>
      </c>
      <c r="N1362" s="15">
        <v>99.95</v>
      </c>
      <c r="O1362" s="13" t="s">
        <v>28</v>
      </c>
      <c r="P1362" s="15">
        <v>0.57999999999999996</v>
      </c>
      <c r="Q1362" s="84" t="s">
        <v>3662</v>
      </c>
      <c r="R1362" s="84" t="s">
        <v>149</v>
      </c>
      <c r="S1362" s="84" t="str">
        <f>IF(T1362="", "", IFERROR(VLOOKUP(T1362, colorList!A:B,2,FALSE),""))</f>
        <v>fekete</v>
      </c>
      <c r="T1362" s="84" t="str">
        <f t="shared" si="68"/>
        <v>schwarz</v>
      </c>
    </row>
    <row r="1363" spans="1:20" ht="60" customHeight="1" x14ac:dyDescent="0.25">
      <c r="A1363" s="3" t="s">
        <v>3675</v>
      </c>
      <c r="B1363" s="4" t="str">
        <f t="shared" si="67"/>
        <v>145 cm</v>
      </c>
      <c r="C1363" s="4" t="str">
        <f t="shared" si="69"/>
        <v>145 cm</v>
      </c>
      <c r="D1363" s="84" t="s">
        <v>157</v>
      </c>
      <c r="E1363" s="3" t="s">
        <v>3659</v>
      </c>
      <c r="F1363" s="3" t="s">
        <v>3676</v>
      </c>
      <c r="G1363" s="13" t="s">
        <v>45</v>
      </c>
      <c r="H1363" s="14" t="s">
        <v>24</v>
      </c>
      <c r="I1363" s="13" t="s">
        <v>3192</v>
      </c>
      <c r="J1363" s="13" t="s">
        <v>3193</v>
      </c>
      <c r="K1363" s="13" t="s">
        <v>3221</v>
      </c>
      <c r="L1363" s="5" t="s">
        <v>3661</v>
      </c>
      <c r="M1363" s="14">
        <v>4057962226524</v>
      </c>
      <c r="N1363" s="13">
        <v>99.95</v>
      </c>
      <c r="O1363" s="13" t="s">
        <v>28</v>
      </c>
      <c r="P1363" s="13">
        <v>0.57999999999999996</v>
      </c>
      <c r="Q1363" s="84" t="s">
        <v>3662</v>
      </c>
      <c r="R1363" s="84" t="s">
        <v>149</v>
      </c>
      <c r="S1363" s="84" t="str">
        <f>IF(T1363="", "", IFERROR(VLOOKUP(T1363, colorList!A:B,2,FALSE),""))</f>
        <v>fekete</v>
      </c>
      <c r="T1363" s="84" t="str">
        <f t="shared" si="68"/>
        <v>schwarz</v>
      </c>
    </row>
    <row r="1364" spans="1:20" ht="60" customHeight="1" x14ac:dyDescent="0.25">
      <c r="A1364" s="4" t="s">
        <v>3677</v>
      </c>
      <c r="B1364" s="4" t="str">
        <f t="shared" si="67"/>
        <v>110 cm</v>
      </c>
      <c r="C1364" s="4" t="str">
        <f t="shared" si="69"/>
        <v>110 cm</v>
      </c>
      <c r="D1364" s="84" t="s">
        <v>3228</v>
      </c>
      <c r="E1364" s="4" t="s">
        <v>3659</v>
      </c>
      <c r="F1364" s="4" t="s">
        <v>3678</v>
      </c>
      <c r="G1364" s="15" t="s">
        <v>45</v>
      </c>
      <c r="H1364" s="16" t="s">
        <v>24</v>
      </c>
      <c r="I1364" s="15" t="s">
        <v>3192</v>
      </c>
      <c r="J1364" s="15" t="s">
        <v>3193</v>
      </c>
      <c r="K1364" s="15" t="s">
        <v>3221</v>
      </c>
      <c r="L1364" s="6" t="s">
        <v>3661</v>
      </c>
      <c r="M1364" s="16">
        <v>4057962226630</v>
      </c>
      <c r="N1364" s="15">
        <v>99.95</v>
      </c>
      <c r="O1364" s="13" t="s">
        <v>28</v>
      </c>
      <c r="P1364" s="15">
        <v>0.57999999999999996</v>
      </c>
      <c r="Q1364" s="84" t="s">
        <v>3662</v>
      </c>
      <c r="R1364" s="84" t="s">
        <v>496</v>
      </c>
      <c r="S1364" s="84" t="str">
        <f>IF(T1364="", "", IFERROR(VLOOKUP(T1364, colorList!A:B,2,FALSE),""))</f>
        <v>barna</v>
      </c>
      <c r="T1364" s="84" t="str">
        <f t="shared" si="68"/>
        <v>braun</v>
      </c>
    </row>
    <row r="1365" spans="1:20" ht="60" customHeight="1" x14ac:dyDescent="0.25">
      <c r="A1365" s="3" t="s">
        <v>3679</v>
      </c>
      <c r="B1365" s="4" t="str">
        <f t="shared" si="67"/>
        <v>115 cm</v>
      </c>
      <c r="C1365" s="4" t="str">
        <f t="shared" si="69"/>
        <v>115 cm</v>
      </c>
      <c r="D1365" s="84" t="s">
        <v>142</v>
      </c>
      <c r="E1365" s="3" t="s">
        <v>3659</v>
      </c>
      <c r="F1365" s="3" t="s">
        <v>3680</v>
      </c>
      <c r="G1365" s="13" t="s">
        <v>45</v>
      </c>
      <c r="H1365" s="14" t="s">
        <v>24</v>
      </c>
      <c r="I1365" s="13" t="s">
        <v>3192</v>
      </c>
      <c r="J1365" s="13" t="s">
        <v>3193</v>
      </c>
      <c r="K1365" s="13" t="s">
        <v>3221</v>
      </c>
      <c r="L1365" s="5" t="s">
        <v>3661</v>
      </c>
      <c r="M1365" s="14">
        <v>4057962226647</v>
      </c>
      <c r="N1365" s="13">
        <v>99.95</v>
      </c>
      <c r="O1365" s="13" t="s">
        <v>28</v>
      </c>
      <c r="P1365" s="13">
        <v>0.57999999999999996</v>
      </c>
      <c r="Q1365" s="84" t="s">
        <v>3662</v>
      </c>
      <c r="R1365" s="84" t="s">
        <v>496</v>
      </c>
      <c r="S1365" s="84" t="str">
        <f>IF(T1365="", "", IFERROR(VLOOKUP(T1365, colorList!A:B,2,FALSE),""))</f>
        <v>barna</v>
      </c>
      <c r="T1365" s="84" t="str">
        <f t="shared" si="68"/>
        <v>braun</v>
      </c>
    </row>
    <row r="1366" spans="1:20" ht="60" customHeight="1" x14ac:dyDescent="0.25">
      <c r="A1366" s="4" t="s">
        <v>3681</v>
      </c>
      <c r="B1366" s="4" t="str">
        <f t="shared" si="67"/>
        <v>120 cm</v>
      </c>
      <c r="C1366" s="4" t="str">
        <f t="shared" si="69"/>
        <v>120 cm</v>
      </c>
      <c r="D1366" s="84" t="s">
        <v>3189</v>
      </c>
      <c r="E1366" s="4" t="s">
        <v>3659</v>
      </c>
      <c r="F1366" s="4" t="s">
        <v>3682</v>
      </c>
      <c r="G1366" s="15" t="s">
        <v>45</v>
      </c>
      <c r="H1366" s="16" t="s">
        <v>24</v>
      </c>
      <c r="I1366" s="15" t="s">
        <v>3192</v>
      </c>
      <c r="J1366" s="15" t="s">
        <v>3193</v>
      </c>
      <c r="K1366" s="15" t="s">
        <v>3221</v>
      </c>
      <c r="L1366" s="6" t="s">
        <v>3661</v>
      </c>
      <c r="M1366" s="16">
        <v>4057962226654</v>
      </c>
      <c r="N1366" s="15">
        <v>99.95</v>
      </c>
      <c r="O1366" s="13" t="s">
        <v>28</v>
      </c>
      <c r="P1366" s="15">
        <v>0.57999999999999996</v>
      </c>
      <c r="Q1366" s="84" t="s">
        <v>3662</v>
      </c>
      <c r="R1366" s="84" t="s">
        <v>496</v>
      </c>
      <c r="S1366" s="84" t="str">
        <f>IF(T1366="", "", IFERROR(VLOOKUP(T1366, colorList!A:B,2,FALSE),""))</f>
        <v>barna</v>
      </c>
      <c r="T1366" s="84" t="str">
        <f t="shared" si="68"/>
        <v>braun</v>
      </c>
    </row>
    <row r="1367" spans="1:20" ht="60" customHeight="1" x14ac:dyDescent="0.25">
      <c r="A1367" s="3" t="s">
        <v>3683</v>
      </c>
      <c r="B1367" s="4" t="str">
        <f t="shared" si="67"/>
        <v>125 cm</v>
      </c>
      <c r="C1367" s="4" t="str">
        <f t="shared" si="69"/>
        <v>125 cm</v>
      </c>
      <c r="D1367" s="84" t="s">
        <v>151</v>
      </c>
      <c r="E1367" s="3" t="s">
        <v>3659</v>
      </c>
      <c r="F1367" s="3" t="s">
        <v>3684</v>
      </c>
      <c r="G1367" s="13" t="s">
        <v>45</v>
      </c>
      <c r="H1367" s="14" t="s">
        <v>24</v>
      </c>
      <c r="I1367" s="13" t="s">
        <v>3192</v>
      </c>
      <c r="J1367" s="13" t="s">
        <v>3193</v>
      </c>
      <c r="K1367" s="13" t="s">
        <v>3221</v>
      </c>
      <c r="L1367" s="5" t="s">
        <v>3661</v>
      </c>
      <c r="M1367" s="14">
        <v>4057962226661</v>
      </c>
      <c r="N1367" s="13">
        <v>99.95</v>
      </c>
      <c r="O1367" s="13" t="s">
        <v>28</v>
      </c>
      <c r="P1367" s="13">
        <v>0.57999999999999996</v>
      </c>
      <c r="Q1367" s="84" t="s">
        <v>3662</v>
      </c>
      <c r="R1367" s="84" t="s">
        <v>496</v>
      </c>
      <c r="S1367" s="84" t="str">
        <f>IF(T1367="", "", IFERROR(VLOOKUP(T1367, colorList!A:B,2,FALSE),""))</f>
        <v>barna</v>
      </c>
      <c r="T1367" s="84" t="str">
        <f t="shared" si="68"/>
        <v>braun</v>
      </c>
    </row>
    <row r="1368" spans="1:20" ht="60" customHeight="1" x14ac:dyDescent="0.25">
      <c r="A1368" s="4" t="s">
        <v>3685</v>
      </c>
      <c r="B1368" s="4" t="str">
        <f t="shared" si="67"/>
        <v>130 cm</v>
      </c>
      <c r="C1368" s="4" t="str">
        <f t="shared" si="69"/>
        <v>130 cm</v>
      </c>
      <c r="D1368" s="84" t="s">
        <v>3200</v>
      </c>
      <c r="E1368" s="4" t="s">
        <v>3659</v>
      </c>
      <c r="F1368" s="4" t="s">
        <v>3686</v>
      </c>
      <c r="G1368" s="15" t="s">
        <v>45</v>
      </c>
      <c r="H1368" s="16" t="s">
        <v>24</v>
      </c>
      <c r="I1368" s="15" t="s">
        <v>3192</v>
      </c>
      <c r="J1368" s="15" t="s">
        <v>3193</v>
      </c>
      <c r="K1368" s="15" t="s">
        <v>3221</v>
      </c>
      <c r="L1368" s="6" t="s">
        <v>3661</v>
      </c>
      <c r="M1368" s="16">
        <v>4057962226678</v>
      </c>
      <c r="N1368" s="15">
        <v>99.95</v>
      </c>
      <c r="O1368" s="13" t="s">
        <v>28</v>
      </c>
      <c r="P1368" s="15">
        <v>0.57999999999999996</v>
      </c>
      <c r="Q1368" s="84" t="s">
        <v>3662</v>
      </c>
      <c r="R1368" s="84" t="s">
        <v>496</v>
      </c>
      <c r="S1368" s="84" t="str">
        <f>IF(T1368="", "", IFERROR(VLOOKUP(T1368, colorList!A:B,2,FALSE),""))</f>
        <v>barna</v>
      </c>
      <c r="T1368" s="84" t="str">
        <f t="shared" si="68"/>
        <v>braun</v>
      </c>
    </row>
    <row r="1369" spans="1:20" ht="60" customHeight="1" x14ac:dyDescent="0.25">
      <c r="A1369" s="3" t="s">
        <v>3687</v>
      </c>
      <c r="B1369" s="4" t="str">
        <f t="shared" si="67"/>
        <v>135 cm</v>
      </c>
      <c r="C1369" s="4" t="str">
        <f t="shared" si="69"/>
        <v>135 cm</v>
      </c>
      <c r="D1369" s="84" t="s">
        <v>154</v>
      </c>
      <c r="E1369" s="3" t="s">
        <v>3659</v>
      </c>
      <c r="F1369" s="3" t="s">
        <v>3688</v>
      </c>
      <c r="G1369" s="13" t="s">
        <v>45</v>
      </c>
      <c r="H1369" s="14" t="s">
        <v>24</v>
      </c>
      <c r="I1369" s="13" t="s">
        <v>3192</v>
      </c>
      <c r="J1369" s="13" t="s">
        <v>3193</v>
      </c>
      <c r="K1369" s="13" t="s">
        <v>3221</v>
      </c>
      <c r="L1369" s="5" t="s">
        <v>3661</v>
      </c>
      <c r="M1369" s="14">
        <v>4057962226685</v>
      </c>
      <c r="N1369" s="13">
        <v>99.95</v>
      </c>
      <c r="O1369" s="13" t="s">
        <v>28</v>
      </c>
      <c r="P1369" s="13">
        <v>0.57999999999999996</v>
      </c>
      <c r="Q1369" s="84" t="s">
        <v>3662</v>
      </c>
      <c r="R1369" s="84" t="s">
        <v>496</v>
      </c>
      <c r="S1369" s="84" t="str">
        <f>IF(T1369="", "", IFERROR(VLOOKUP(T1369, colorList!A:B,2,FALSE),""))</f>
        <v>barna</v>
      </c>
      <c r="T1369" s="84" t="str">
        <f t="shared" si="68"/>
        <v>braun</v>
      </c>
    </row>
    <row r="1370" spans="1:20" ht="60" customHeight="1" x14ac:dyDescent="0.25">
      <c r="A1370" s="4" t="s">
        <v>3689</v>
      </c>
      <c r="B1370" s="4" t="str">
        <f t="shared" si="67"/>
        <v>140 cm</v>
      </c>
      <c r="C1370" s="4" t="str">
        <f t="shared" si="69"/>
        <v>140 cm</v>
      </c>
      <c r="D1370" s="84" t="s">
        <v>3205</v>
      </c>
      <c r="E1370" s="4" t="s">
        <v>3659</v>
      </c>
      <c r="F1370" s="4" t="s">
        <v>3690</v>
      </c>
      <c r="G1370" s="15" t="s">
        <v>45</v>
      </c>
      <c r="H1370" s="16" t="s">
        <v>24</v>
      </c>
      <c r="I1370" s="15" t="s">
        <v>3192</v>
      </c>
      <c r="J1370" s="15" t="s">
        <v>3193</v>
      </c>
      <c r="K1370" s="15" t="s">
        <v>3221</v>
      </c>
      <c r="L1370" s="6" t="s">
        <v>3661</v>
      </c>
      <c r="M1370" s="16">
        <v>4057962226692</v>
      </c>
      <c r="N1370" s="15">
        <v>99.95</v>
      </c>
      <c r="O1370" s="13" t="s">
        <v>28</v>
      </c>
      <c r="P1370" s="15">
        <v>0.57999999999999996</v>
      </c>
      <c r="Q1370" s="84" t="s">
        <v>3662</v>
      </c>
      <c r="R1370" s="84" t="s">
        <v>496</v>
      </c>
      <c r="S1370" s="84" t="str">
        <f>IF(T1370="", "", IFERROR(VLOOKUP(T1370, colorList!A:B,2,FALSE),""))</f>
        <v>barna</v>
      </c>
      <c r="T1370" s="84" t="str">
        <f t="shared" si="68"/>
        <v>braun</v>
      </c>
    </row>
    <row r="1371" spans="1:20" ht="60" customHeight="1" x14ac:dyDescent="0.25">
      <c r="A1371" s="3" t="s">
        <v>3691</v>
      </c>
      <c r="B1371" s="4" t="str">
        <f t="shared" si="67"/>
        <v>145 cm</v>
      </c>
      <c r="C1371" s="4" t="str">
        <f t="shared" si="69"/>
        <v>145 cm</v>
      </c>
      <c r="D1371" s="84" t="s">
        <v>157</v>
      </c>
      <c r="E1371" s="3" t="s">
        <v>3659</v>
      </c>
      <c r="F1371" s="3" t="s">
        <v>3692</v>
      </c>
      <c r="G1371" s="13" t="s">
        <v>45</v>
      </c>
      <c r="H1371" s="14" t="s">
        <v>24</v>
      </c>
      <c r="I1371" s="13" t="s">
        <v>3192</v>
      </c>
      <c r="J1371" s="13" t="s">
        <v>3193</v>
      </c>
      <c r="K1371" s="13" t="s">
        <v>3221</v>
      </c>
      <c r="L1371" s="5" t="s">
        <v>3661</v>
      </c>
      <c r="M1371" s="14">
        <v>4057962226708</v>
      </c>
      <c r="N1371" s="13">
        <v>99.95</v>
      </c>
      <c r="O1371" s="13" t="s">
        <v>28</v>
      </c>
      <c r="P1371" s="13">
        <v>0.57999999999999996</v>
      </c>
      <c r="Q1371" s="84" t="s">
        <v>3662</v>
      </c>
      <c r="R1371" s="84" t="s">
        <v>496</v>
      </c>
      <c r="S1371" s="84" t="str">
        <f>IF(T1371="", "", IFERROR(VLOOKUP(T1371, colorList!A:B,2,FALSE),""))</f>
        <v>barna</v>
      </c>
      <c r="T1371" s="84" t="str">
        <f t="shared" si="68"/>
        <v>braun</v>
      </c>
    </row>
    <row r="1372" spans="1:20" ht="60" customHeight="1" x14ac:dyDescent="0.25">
      <c r="A1372" s="3" t="s">
        <v>3693</v>
      </c>
      <c r="B1372" s="4" t="str">
        <f t="shared" si="67"/>
        <v>110 cm</v>
      </c>
      <c r="C1372" s="4" t="str">
        <f t="shared" si="69"/>
        <v>110 cm</v>
      </c>
      <c r="D1372" s="84" t="s">
        <v>3228</v>
      </c>
      <c r="E1372" s="3" t="s">
        <v>3694</v>
      </c>
      <c r="F1372" s="3" t="s">
        <v>3695</v>
      </c>
      <c r="G1372" s="13" t="s">
        <v>1944</v>
      </c>
      <c r="H1372" s="14" t="s">
        <v>24</v>
      </c>
      <c r="I1372" s="13" t="s">
        <v>3192</v>
      </c>
      <c r="J1372" s="13" t="s">
        <v>3193</v>
      </c>
      <c r="K1372" s="13" t="s">
        <v>3221</v>
      </c>
      <c r="L1372" s="5" t="s">
        <v>3696</v>
      </c>
      <c r="M1372" s="14">
        <v>9329097001068</v>
      </c>
      <c r="N1372" s="13">
        <v>69.95</v>
      </c>
      <c r="O1372" s="13" t="s">
        <v>28</v>
      </c>
      <c r="P1372" s="13">
        <v>0.5</v>
      </c>
      <c r="Q1372" s="84" t="s">
        <v>3697</v>
      </c>
      <c r="R1372" s="84" t="s">
        <v>149</v>
      </c>
      <c r="S1372" s="84" t="str">
        <f>IF(T1372="", "", IFERROR(VLOOKUP(T1372, colorList!A:B,2,FALSE),""))</f>
        <v>fekete</v>
      </c>
      <c r="T1372" s="84" t="str">
        <f t="shared" si="68"/>
        <v>schwarz</v>
      </c>
    </row>
    <row r="1373" spans="1:20" ht="60" customHeight="1" x14ac:dyDescent="0.25">
      <c r="A1373" s="4" t="s">
        <v>3698</v>
      </c>
      <c r="B1373" s="4" t="str">
        <f t="shared" si="67"/>
        <v>115 cm</v>
      </c>
      <c r="C1373" s="4" t="str">
        <f t="shared" si="69"/>
        <v>115 cm</v>
      </c>
      <c r="D1373" s="84" t="s">
        <v>142</v>
      </c>
      <c r="E1373" s="4" t="s">
        <v>3694</v>
      </c>
      <c r="F1373" s="4" t="s">
        <v>3699</v>
      </c>
      <c r="G1373" s="15" t="s">
        <v>1944</v>
      </c>
      <c r="H1373" s="16" t="s">
        <v>24</v>
      </c>
      <c r="I1373" s="15" t="s">
        <v>3192</v>
      </c>
      <c r="J1373" s="15" t="s">
        <v>3193</v>
      </c>
      <c r="K1373" s="15" t="s">
        <v>3221</v>
      </c>
      <c r="L1373" s="6" t="s">
        <v>3696</v>
      </c>
      <c r="M1373" s="16">
        <v>9329097001105</v>
      </c>
      <c r="N1373" s="15">
        <v>69.95</v>
      </c>
      <c r="O1373" s="13" t="s">
        <v>28</v>
      </c>
      <c r="P1373" s="15">
        <v>0.5</v>
      </c>
      <c r="Q1373" s="84" t="s">
        <v>3697</v>
      </c>
      <c r="R1373" s="84" t="s">
        <v>149</v>
      </c>
      <c r="S1373" s="84" t="str">
        <f>IF(T1373="", "", IFERROR(VLOOKUP(T1373, colorList!A:B,2,FALSE),""))</f>
        <v>fekete</v>
      </c>
      <c r="T1373" s="84" t="str">
        <f t="shared" si="68"/>
        <v>schwarz</v>
      </c>
    </row>
    <row r="1374" spans="1:20" ht="60" customHeight="1" x14ac:dyDescent="0.25">
      <c r="A1374" s="3" t="s">
        <v>3700</v>
      </c>
      <c r="B1374" s="4" t="str">
        <f t="shared" si="67"/>
        <v>120 cm</v>
      </c>
      <c r="C1374" s="4" t="str">
        <f t="shared" si="69"/>
        <v>120 cm</v>
      </c>
      <c r="D1374" s="84" t="s">
        <v>3189</v>
      </c>
      <c r="E1374" s="3" t="s">
        <v>3694</v>
      </c>
      <c r="F1374" s="3" t="s">
        <v>3701</v>
      </c>
      <c r="G1374" s="13" t="s">
        <v>1944</v>
      </c>
      <c r="H1374" s="14" t="s">
        <v>24</v>
      </c>
      <c r="I1374" s="13" t="s">
        <v>3192</v>
      </c>
      <c r="J1374" s="13" t="s">
        <v>3193</v>
      </c>
      <c r="K1374" s="13" t="s">
        <v>3221</v>
      </c>
      <c r="L1374" s="5" t="s">
        <v>3696</v>
      </c>
      <c r="M1374" s="14">
        <v>9329097001143</v>
      </c>
      <c r="N1374" s="13">
        <v>69.95</v>
      </c>
      <c r="O1374" s="13" t="s">
        <v>28</v>
      </c>
      <c r="P1374" s="13">
        <v>0.6</v>
      </c>
      <c r="Q1374" s="84" t="s">
        <v>3697</v>
      </c>
      <c r="R1374" s="84" t="s">
        <v>149</v>
      </c>
      <c r="S1374" s="84" t="str">
        <f>IF(T1374="", "", IFERROR(VLOOKUP(T1374, colorList!A:B,2,FALSE),""))</f>
        <v>fekete</v>
      </c>
      <c r="T1374" s="84" t="str">
        <f t="shared" si="68"/>
        <v>schwarz</v>
      </c>
    </row>
    <row r="1375" spans="1:20" ht="60" customHeight="1" x14ac:dyDescent="0.25">
      <c r="A1375" s="4" t="s">
        <v>3702</v>
      </c>
      <c r="B1375" s="4" t="str">
        <f t="shared" si="67"/>
        <v>125 cm</v>
      </c>
      <c r="C1375" s="4" t="str">
        <f t="shared" si="69"/>
        <v>125 cm</v>
      </c>
      <c r="D1375" s="84" t="s">
        <v>151</v>
      </c>
      <c r="E1375" s="4" t="s">
        <v>3694</v>
      </c>
      <c r="F1375" s="4" t="s">
        <v>3703</v>
      </c>
      <c r="G1375" s="15" t="s">
        <v>1944</v>
      </c>
      <c r="H1375" s="16" t="s">
        <v>24</v>
      </c>
      <c r="I1375" s="15" t="s">
        <v>3192</v>
      </c>
      <c r="J1375" s="15" t="s">
        <v>3193</v>
      </c>
      <c r="K1375" s="15" t="s">
        <v>3221</v>
      </c>
      <c r="L1375" s="6" t="s">
        <v>3696</v>
      </c>
      <c r="M1375" s="16">
        <v>9329097001181</v>
      </c>
      <c r="N1375" s="15">
        <v>69.95</v>
      </c>
      <c r="O1375" s="13" t="s">
        <v>28</v>
      </c>
      <c r="P1375" s="15">
        <v>0.6</v>
      </c>
      <c r="Q1375" s="84" t="s">
        <v>3697</v>
      </c>
      <c r="R1375" s="84" t="s">
        <v>149</v>
      </c>
      <c r="S1375" s="84" t="str">
        <f>IF(T1375="", "", IFERROR(VLOOKUP(T1375, colorList!A:B,2,FALSE),""))</f>
        <v>fekete</v>
      </c>
      <c r="T1375" s="84" t="str">
        <f t="shared" si="68"/>
        <v>schwarz</v>
      </c>
    </row>
    <row r="1376" spans="1:20" ht="60" customHeight="1" x14ac:dyDescent="0.25">
      <c r="A1376" s="3" t="s">
        <v>3704</v>
      </c>
      <c r="B1376" s="4" t="str">
        <f t="shared" si="67"/>
        <v>130 cm</v>
      </c>
      <c r="C1376" s="4" t="str">
        <f t="shared" si="69"/>
        <v>130 cm</v>
      </c>
      <c r="D1376" s="84" t="s">
        <v>3200</v>
      </c>
      <c r="E1376" s="3" t="s">
        <v>3694</v>
      </c>
      <c r="F1376" s="3" t="s">
        <v>3705</v>
      </c>
      <c r="G1376" s="13" t="s">
        <v>1944</v>
      </c>
      <c r="H1376" s="14" t="s">
        <v>24</v>
      </c>
      <c r="I1376" s="13" t="s">
        <v>3192</v>
      </c>
      <c r="J1376" s="13" t="s">
        <v>3193</v>
      </c>
      <c r="K1376" s="13" t="s">
        <v>3221</v>
      </c>
      <c r="L1376" s="5" t="s">
        <v>3696</v>
      </c>
      <c r="M1376" s="14">
        <v>9329097001228</v>
      </c>
      <c r="N1376" s="13">
        <v>69.95</v>
      </c>
      <c r="O1376" s="13" t="s">
        <v>28</v>
      </c>
      <c r="P1376" s="13">
        <v>0.6</v>
      </c>
      <c r="Q1376" s="84" t="s">
        <v>3697</v>
      </c>
      <c r="R1376" s="84" t="s">
        <v>149</v>
      </c>
      <c r="S1376" s="84" t="str">
        <f>IF(T1376="", "", IFERROR(VLOOKUP(T1376, colorList!A:B,2,FALSE),""))</f>
        <v>fekete</v>
      </c>
      <c r="T1376" s="84" t="str">
        <f t="shared" si="68"/>
        <v>schwarz</v>
      </c>
    </row>
    <row r="1377" spans="1:20" ht="60" customHeight="1" x14ac:dyDescent="0.25">
      <c r="A1377" s="4" t="s">
        <v>3706</v>
      </c>
      <c r="B1377" s="4" t="str">
        <f t="shared" si="67"/>
        <v>135 cm</v>
      </c>
      <c r="C1377" s="4" t="str">
        <f t="shared" si="69"/>
        <v>135 cm</v>
      </c>
      <c r="D1377" s="84" t="s">
        <v>154</v>
      </c>
      <c r="E1377" s="4" t="s">
        <v>3694</v>
      </c>
      <c r="F1377" s="4" t="s">
        <v>3707</v>
      </c>
      <c r="G1377" s="15" t="s">
        <v>1944</v>
      </c>
      <c r="H1377" s="16" t="s">
        <v>24</v>
      </c>
      <c r="I1377" s="15" t="s">
        <v>3192</v>
      </c>
      <c r="J1377" s="15" t="s">
        <v>3193</v>
      </c>
      <c r="K1377" s="15" t="s">
        <v>3221</v>
      </c>
      <c r="L1377" s="6" t="s">
        <v>3696</v>
      </c>
      <c r="M1377" s="16">
        <v>9329097001266</v>
      </c>
      <c r="N1377" s="15">
        <v>69.95</v>
      </c>
      <c r="O1377" s="13" t="s">
        <v>28</v>
      </c>
      <c r="P1377" s="15">
        <v>0.5</v>
      </c>
      <c r="Q1377" s="84" t="s">
        <v>3697</v>
      </c>
      <c r="R1377" s="84" t="s">
        <v>149</v>
      </c>
      <c r="S1377" s="84" t="str">
        <f>IF(T1377="", "", IFERROR(VLOOKUP(T1377, colorList!A:B,2,FALSE),""))</f>
        <v>fekete</v>
      </c>
      <c r="T1377" s="84" t="str">
        <f t="shared" si="68"/>
        <v>schwarz</v>
      </c>
    </row>
    <row r="1378" spans="1:20" ht="60" customHeight="1" x14ac:dyDescent="0.25">
      <c r="A1378" s="3" t="s">
        <v>3708</v>
      </c>
      <c r="B1378" s="4" t="str">
        <f t="shared" si="67"/>
        <v>140 cm</v>
      </c>
      <c r="C1378" s="4" t="str">
        <f t="shared" si="69"/>
        <v>140 cm</v>
      </c>
      <c r="D1378" s="84" t="s">
        <v>3205</v>
      </c>
      <c r="E1378" s="3" t="s">
        <v>3694</v>
      </c>
      <c r="F1378" s="3" t="s">
        <v>3709</v>
      </c>
      <c r="G1378" s="13" t="s">
        <v>1944</v>
      </c>
      <c r="H1378" s="14" t="s">
        <v>24</v>
      </c>
      <c r="I1378" s="13" t="s">
        <v>3192</v>
      </c>
      <c r="J1378" s="13" t="s">
        <v>3193</v>
      </c>
      <c r="K1378" s="13" t="s">
        <v>3221</v>
      </c>
      <c r="L1378" s="5" t="s">
        <v>3696</v>
      </c>
      <c r="M1378" s="14">
        <v>9329097001303</v>
      </c>
      <c r="N1378" s="13">
        <v>69.95</v>
      </c>
      <c r="O1378" s="13" t="s">
        <v>28</v>
      </c>
      <c r="P1378" s="13">
        <v>0.6</v>
      </c>
      <c r="Q1378" s="84" t="s">
        <v>3697</v>
      </c>
      <c r="R1378" s="84" t="s">
        <v>149</v>
      </c>
      <c r="S1378" s="84" t="str">
        <f>IF(T1378="", "", IFERROR(VLOOKUP(T1378, colorList!A:B,2,FALSE),""))</f>
        <v>fekete</v>
      </c>
      <c r="T1378" s="84" t="str">
        <f t="shared" si="68"/>
        <v>schwarz</v>
      </c>
    </row>
    <row r="1379" spans="1:20" ht="60" customHeight="1" x14ac:dyDescent="0.25">
      <c r="A1379" s="4" t="s">
        <v>3710</v>
      </c>
      <c r="B1379" s="4" t="str">
        <f t="shared" ref="B1379:B1442" si="70">IF(ISBLANK(D1379),"",TRIM(D1379))</f>
        <v>50 cm</v>
      </c>
      <c r="C1379" s="4" t="str">
        <f t="shared" si="69"/>
        <v>50 cm</v>
      </c>
      <c r="D1379" s="84" t="s">
        <v>3266</v>
      </c>
      <c r="E1379" s="4" t="s">
        <v>3711</v>
      </c>
      <c r="F1379" s="4" t="s">
        <v>3712</v>
      </c>
      <c r="G1379" s="15" t="s">
        <v>1944</v>
      </c>
      <c r="H1379" s="16" t="s">
        <v>24</v>
      </c>
      <c r="I1379" s="15" t="s">
        <v>3192</v>
      </c>
      <c r="J1379" s="15" t="s">
        <v>3193</v>
      </c>
      <c r="K1379" s="15" t="s">
        <v>3260</v>
      </c>
      <c r="L1379" s="6" t="s">
        <v>3713</v>
      </c>
      <c r="M1379" s="16">
        <v>9329097000566</v>
      </c>
      <c r="N1379" s="15">
        <v>69.95</v>
      </c>
      <c r="O1379" s="13" t="s">
        <v>28</v>
      </c>
      <c r="P1379" s="15">
        <v>0.3992</v>
      </c>
      <c r="Q1379" s="84" t="s">
        <v>3714</v>
      </c>
      <c r="R1379" s="84" t="s">
        <v>149</v>
      </c>
      <c r="S1379" s="84" t="str">
        <f>IF(T1379="", "", IFERROR(VLOOKUP(T1379, colorList!A:B,2,FALSE),""))</f>
        <v>fekete</v>
      </c>
      <c r="T1379" s="84" t="str">
        <f t="shared" ref="T1379:T1442" si="71">IF(R1379 = "", "", TRIM(R1379))</f>
        <v>schwarz</v>
      </c>
    </row>
    <row r="1380" spans="1:20" ht="60" customHeight="1" x14ac:dyDescent="0.25">
      <c r="A1380" s="3" t="s">
        <v>3715</v>
      </c>
      <c r="B1380" s="4" t="str">
        <f t="shared" si="70"/>
        <v>55 cm</v>
      </c>
      <c r="C1380" s="4" t="str">
        <f t="shared" si="69"/>
        <v>55 cm</v>
      </c>
      <c r="D1380" s="84" t="s">
        <v>3269</v>
      </c>
      <c r="E1380" s="3" t="s">
        <v>3711</v>
      </c>
      <c r="F1380" s="3" t="s">
        <v>3716</v>
      </c>
      <c r="G1380" s="13" t="s">
        <v>1944</v>
      </c>
      <c r="H1380" s="14" t="s">
        <v>24</v>
      </c>
      <c r="I1380" s="13" t="s">
        <v>3192</v>
      </c>
      <c r="J1380" s="13" t="s">
        <v>3193</v>
      </c>
      <c r="K1380" s="13" t="s">
        <v>3260</v>
      </c>
      <c r="L1380" s="5" t="s">
        <v>3713</v>
      </c>
      <c r="M1380" s="14">
        <v>4057962222182</v>
      </c>
      <c r="N1380" s="13">
        <v>69.95</v>
      </c>
      <c r="O1380" s="13" t="s">
        <v>28</v>
      </c>
      <c r="P1380" s="13">
        <v>0.5</v>
      </c>
      <c r="Q1380" s="84" t="s">
        <v>3714</v>
      </c>
      <c r="R1380" s="84" t="s">
        <v>149</v>
      </c>
      <c r="S1380" s="84" t="str">
        <f>IF(T1380="", "", IFERROR(VLOOKUP(T1380, colorList!A:B,2,FALSE),""))</f>
        <v>fekete</v>
      </c>
      <c r="T1380" s="84" t="str">
        <f t="shared" si="71"/>
        <v>schwarz</v>
      </c>
    </row>
    <row r="1381" spans="1:20" ht="60" customHeight="1" x14ac:dyDescent="0.25">
      <c r="A1381" s="4" t="s">
        <v>3717</v>
      </c>
      <c r="B1381" s="4" t="str">
        <f t="shared" si="70"/>
        <v>60 cm</v>
      </c>
      <c r="C1381" s="4" t="str">
        <f t="shared" si="69"/>
        <v>60 cm</v>
      </c>
      <c r="D1381" s="84" t="s">
        <v>3272</v>
      </c>
      <c r="E1381" s="4" t="s">
        <v>3711</v>
      </c>
      <c r="F1381" s="4" t="s">
        <v>3718</v>
      </c>
      <c r="G1381" s="15" t="s">
        <v>1944</v>
      </c>
      <c r="H1381" s="16" t="s">
        <v>24</v>
      </c>
      <c r="I1381" s="15" t="s">
        <v>3192</v>
      </c>
      <c r="J1381" s="15" t="s">
        <v>3193</v>
      </c>
      <c r="K1381" s="15" t="s">
        <v>3260</v>
      </c>
      <c r="L1381" s="6" t="s">
        <v>3713</v>
      </c>
      <c r="M1381" s="16">
        <v>9329097000641</v>
      </c>
      <c r="N1381" s="15">
        <v>69.95</v>
      </c>
      <c r="O1381" s="13" t="s">
        <v>28</v>
      </c>
      <c r="P1381" s="15">
        <v>0.3992</v>
      </c>
      <c r="Q1381" s="84" t="s">
        <v>3714</v>
      </c>
      <c r="R1381" s="84" t="s">
        <v>149</v>
      </c>
      <c r="S1381" s="84" t="str">
        <f>IF(T1381="", "", IFERROR(VLOOKUP(T1381, colorList!A:B,2,FALSE),""))</f>
        <v>fekete</v>
      </c>
      <c r="T1381" s="84" t="str">
        <f t="shared" si="71"/>
        <v>schwarz</v>
      </c>
    </row>
    <row r="1382" spans="1:20" ht="60" customHeight="1" x14ac:dyDescent="0.25">
      <c r="A1382" s="3" t="s">
        <v>3719</v>
      </c>
      <c r="B1382" s="4" t="str">
        <f t="shared" si="70"/>
        <v>65 cm</v>
      </c>
      <c r="C1382" s="4" t="str">
        <f t="shared" si="69"/>
        <v>65 cm</v>
      </c>
      <c r="D1382" s="84" t="s">
        <v>3275</v>
      </c>
      <c r="E1382" s="3" t="s">
        <v>3711</v>
      </c>
      <c r="F1382" s="3" t="s">
        <v>3720</v>
      </c>
      <c r="G1382" s="13" t="s">
        <v>1944</v>
      </c>
      <c r="H1382" s="14" t="s">
        <v>24</v>
      </c>
      <c r="I1382" s="13" t="s">
        <v>3192</v>
      </c>
      <c r="J1382" s="13" t="s">
        <v>3193</v>
      </c>
      <c r="K1382" s="13" t="s">
        <v>3260</v>
      </c>
      <c r="L1382" s="5" t="s">
        <v>3713</v>
      </c>
      <c r="M1382" s="14">
        <v>9329097000689</v>
      </c>
      <c r="N1382" s="13">
        <v>69.95</v>
      </c>
      <c r="O1382" s="13" t="s">
        <v>28</v>
      </c>
      <c r="P1382" s="13">
        <v>0.3992</v>
      </c>
      <c r="Q1382" s="84" t="s">
        <v>3714</v>
      </c>
      <c r="R1382" s="84" t="s">
        <v>149</v>
      </c>
      <c r="S1382" s="84" t="str">
        <f>IF(T1382="", "", IFERROR(VLOOKUP(T1382, colorList!A:B,2,FALSE),""))</f>
        <v>fekete</v>
      </c>
      <c r="T1382" s="84" t="str">
        <f t="shared" si="71"/>
        <v>schwarz</v>
      </c>
    </row>
    <row r="1383" spans="1:20" ht="60" customHeight="1" x14ac:dyDescent="0.25">
      <c r="A1383" s="4" t="s">
        <v>3721</v>
      </c>
      <c r="B1383" s="4" t="str">
        <f t="shared" si="70"/>
        <v>70 cm</v>
      </c>
      <c r="C1383" s="4" t="str">
        <f t="shared" si="69"/>
        <v>70 cm</v>
      </c>
      <c r="D1383" s="84" t="s">
        <v>3278</v>
      </c>
      <c r="E1383" s="4" t="s">
        <v>3711</v>
      </c>
      <c r="F1383" s="4" t="s">
        <v>3722</v>
      </c>
      <c r="G1383" s="15" t="s">
        <v>1944</v>
      </c>
      <c r="H1383" s="16" t="s">
        <v>24</v>
      </c>
      <c r="I1383" s="15" t="s">
        <v>3192</v>
      </c>
      <c r="J1383" s="15" t="s">
        <v>3193</v>
      </c>
      <c r="K1383" s="15" t="s">
        <v>3260</v>
      </c>
      <c r="L1383" s="6" t="s">
        <v>3713</v>
      </c>
      <c r="M1383" s="16">
        <v>9329097000726</v>
      </c>
      <c r="N1383" s="15">
        <v>69.95</v>
      </c>
      <c r="O1383" s="13" t="s">
        <v>28</v>
      </c>
      <c r="P1383" s="15">
        <v>0.3992</v>
      </c>
      <c r="Q1383" s="84" t="s">
        <v>3714</v>
      </c>
      <c r="R1383" s="84" t="s">
        <v>149</v>
      </c>
      <c r="S1383" s="84" t="str">
        <f>IF(T1383="", "", IFERROR(VLOOKUP(T1383, colorList!A:B,2,FALSE),""))</f>
        <v>fekete</v>
      </c>
      <c r="T1383" s="84" t="str">
        <f t="shared" si="71"/>
        <v>schwarz</v>
      </c>
    </row>
    <row r="1384" spans="1:20" ht="60" customHeight="1" x14ac:dyDescent="0.25">
      <c r="A1384" s="3" t="s">
        <v>3723</v>
      </c>
      <c r="B1384" s="4" t="str">
        <f t="shared" si="70"/>
        <v>75 cm</v>
      </c>
      <c r="C1384" s="4" t="str">
        <f t="shared" si="69"/>
        <v>75 cm</v>
      </c>
      <c r="D1384" s="84" t="s">
        <v>3281</v>
      </c>
      <c r="E1384" s="3" t="s">
        <v>3711</v>
      </c>
      <c r="F1384" s="3" t="s">
        <v>3724</v>
      </c>
      <c r="G1384" s="13" t="s">
        <v>1944</v>
      </c>
      <c r="H1384" s="14" t="s">
        <v>24</v>
      </c>
      <c r="I1384" s="13" t="s">
        <v>3192</v>
      </c>
      <c r="J1384" s="13" t="s">
        <v>3193</v>
      </c>
      <c r="K1384" s="13" t="s">
        <v>3260</v>
      </c>
      <c r="L1384" s="5" t="s">
        <v>3713</v>
      </c>
      <c r="M1384" s="14">
        <v>9329097000764</v>
      </c>
      <c r="N1384" s="13">
        <v>69.95</v>
      </c>
      <c r="O1384" s="13" t="s">
        <v>28</v>
      </c>
      <c r="P1384" s="13">
        <v>0.3992</v>
      </c>
      <c r="Q1384" s="84" t="s">
        <v>3714</v>
      </c>
      <c r="R1384" s="84" t="s">
        <v>149</v>
      </c>
      <c r="S1384" s="84" t="str">
        <f>IF(T1384="", "", IFERROR(VLOOKUP(T1384, colorList!A:B,2,FALSE),""))</f>
        <v>fekete</v>
      </c>
      <c r="T1384" s="84" t="str">
        <f t="shared" si="71"/>
        <v>schwarz</v>
      </c>
    </row>
    <row r="1385" spans="1:20" ht="60" customHeight="1" x14ac:dyDescent="0.25">
      <c r="A1385" s="4" t="s">
        <v>3725</v>
      </c>
      <c r="B1385" s="4" t="str">
        <f t="shared" si="70"/>
        <v>80 cm</v>
      </c>
      <c r="C1385" s="4" t="str">
        <f t="shared" si="69"/>
        <v>80 cm</v>
      </c>
      <c r="D1385" s="84" t="s">
        <v>3245</v>
      </c>
      <c r="E1385" s="4" t="s">
        <v>3711</v>
      </c>
      <c r="F1385" s="4" t="s">
        <v>3726</v>
      </c>
      <c r="G1385" s="15" t="s">
        <v>1944</v>
      </c>
      <c r="H1385" s="16" t="s">
        <v>24</v>
      </c>
      <c r="I1385" s="15" t="s">
        <v>3192</v>
      </c>
      <c r="J1385" s="15" t="s">
        <v>3193</v>
      </c>
      <c r="K1385" s="15" t="s">
        <v>3260</v>
      </c>
      <c r="L1385" s="6" t="s">
        <v>3713</v>
      </c>
      <c r="M1385" s="16">
        <v>9329097000818</v>
      </c>
      <c r="N1385" s="15">
        <v>69.95</v>
      </c>
      <c r="O1385" s="13" t="s">
        <v>28</v>
      </c>
      <c r="P1385" s="15">
        <v>0.3992</v>
      </c>
      <c r="Q1385" s="84" t="s">
        <v>3714</v>
      </c>
      <c r="R1385" s="84" t="s">
        <v>149</v>
      </c>
      <c r="S1385" s="84" t="str">
        <f>IF(T1385="", "", IFERROR(VLOOKUP(T1385, colorList!A:B,2,FALSE),""))</f>
        <v>fekete</v>
      </c>
      <c r="T1385" s="84" t="str">
        <f t="shared" si="71"/>
        <v>schwarz</v>
      </c>
    </row>
    <row r="1386" spans="1:20" ht="60" customHeight="1" x14ac:dyDescent="0.25">
      <c r="A1386" s="3" t="s">
        <v>3727</v>
      </c>
      <c r="B1386" s="4" t="str">
        <f t="shared" si="70"/>
        <v>85 cm</v>
      </c>
      <c r="C1386" s="4" t="str">
        <f t="shared" si="69"/>
        <v>85 cm</v>
      </c>
      <c r="D1386" s="84" t="s">
        <v>3248</v>
      </c>
      <c r="E1386" s="3" t="s">
        <v>3711</v>
      </c>
      <c r="F1386" s="3" t="s">
        <v>3728</v>
      </c>
      <c r="G1386" s="13" t="s">
        <v>1944</v>
      </c>
      <c r="H1386" s="14" t="s">
        <v>24</v>
      </c>
      <c r="I1386" s="13" t="s">
        <v>3192</v>
      </c>
      <c r="J1386" s="13" t="s">
        <v>3193</v>
      </c>
      <c r="K1386" s="13" t="s">
        <v>3260</v>
      </c>
      <c r="L1386" s="5" t="s">
        <v>3713</v>
      </c>
      <c r="M1386" s="14">
        <v>9329097028089</v>
      </c>
      <c r="N1386" s="13">
        <v>69.95</v>
      </c>
      <c r="O1386" s="13" t="s">
        <v>28</v>
      </c>
      <c r="P1386" s="13">
        <v>0.3992</v>
      </c>
      <c r="Q1386" s="84" t="s">
        <v>3714</v>
      </c>
      <c r="R1386" s="84" t="s">
        <v>149</v>
      </c>
      <c r="S1386" s="84" t="str">
        <f>IF(T1386="", "", IFERROR(VLOOKUP(T1386, colorList!A:B,2,FALSE),""))</f>
        <v>fekete</v>
      </c>
      <c r="T1386" s="84" t="str">
        <f t="shared" si="71"/>
        <v>schwarz</v>
      </c>
    </row>
    <row r="1387" spans="1:20" ht="60" customHeight="1" x14ac:dyDescent="0.25">
      <c r="A1387" s="4" t="s">
        <v>3729</v>
      </c>
      <c r="B1387" s="4" t="str">
        <f t="shared" si="70"/>
        <v>90 cm</v>
      </c>
      <c r="C1387" s="4" t="str">
        <f t="shared" si="69"/>
        <v>90 cm</v>
      </c>
      <c r="D1387" s="84" t="s">
        <v>3251</v>
      </c>
      <c r="E1387" s="4" t="s">
        <v>3711</v>
      </c>
      <c r="F1387" s="4" t="s">
        <v>3730</v>
      </c>
      <c r="G1387" s="15" t="s">
        <v>1944</v>
      </c>
      <c r="H1387" s="16" t="s">
        <v>24</v>
      </c>
      <c r="I1387" s="15" t="s">
        <v>3192</v>
      </c>
      <c r="J1387" s="15" t="s">
        <v>3193</v>
      </c>
      <c r="K1387" s="15" t="s">
        <v>3260</v>
      </c>
      <c r="L1387" s="6" t="s">
        <v>3713</v>
      </c>
      <c r="M1387" s="16">
        <v>9329097000900</v>
      </c>
      <c r="N1387" s="15">
        <v>69.95</v>
      </c>
      <c r="O1387" s="13" t="s">
        <v>28</v>
      </c>
      <c r="P1387" s="15">
        <v>0.3992</v>
      </c>
      <c r="Q1387" s="84" t="s">
        <v>3714</v>
      </c>
      <c r="R1387" s="84" t="s">
        <v>149</v>
      </c>
      <c r="S1387" s="84" t="str">
        <f>IF(T1387="", "", IFERROR(VLOOKUP(T1387, colorList!A:B,2,FALSE),""))</f>
        <v>fekete</v>
      </c>
      <c r="T1387" s="84" t="str">
        <f t="shared" si="71"/>
        <v>schwarz</v>
      </c>
    </row>
    <row r="1388" spans="1:20" ht="60" customHeight="1" x14ac:dyDescent="0.25">
      <c r="A1388" s="4" t="s">
        <v>3731</v>
      </c>
      <c r="B1388" s="4" t="str">
        <f t="shared" si="70"/>
        <v>55 cm</v>
      </c>
      <c r="C1388" s="4" t="str">
        <f t="shared" si="69"/>
        <v>55 cm</v>
      </c>
      <c r="D1388" s="84" t="s">
        <v>3269</v>
      </c>
      <c r="E1388" s="4" t="s">
        <v>3732</v>
      </c>
      <c r="F1388" s="4" t="s">
        <v>3733</v>
      </c>
      <c r="G1388" s="15" t="s">
        <v>1944</v>
      </c>
      <c r="H1388" s="16" t="s">
        <v>24</v>
      </c>
      <c r="I1388" s="15" t="s">
        <v>3192</v>
      </c>
      <c r="J1388" s="15" t="s">
        <v>3193</v>
      </c>
      <c r="K1388" s="15" t="s">
        <v>3260</v>
      </c>
      <c r="L1388" s="6" t="s">
        <v>3734</v>
      </c>
      <c r="M1388" s="16">
        <v>9329097044799</v>
      </c>
      <c r="N1388" s="15">
        <v>149.94999999999999</v>
      </c>
      <c r="O1388" s="13" t="s">
        <v>28</v>
      </c>
      <c r="P1388" s="15">
        <v>2</v>
      </c>
      <c r="Q1388" s="84" t="s">
        <v>3735</v>
      </c>
      <c r="R1388" s="84" t="s">
        <v>149</v>
      </c>
      <c r="S1388" s="84" t="str">
        <f>IF(T1388="", "", IFERROR(VLOOKUP(T1388, colorList!A:B,2,FALSE),""))</f>
        <v>fekete</v>
      </c>
      <c r="T1388" s="84" t="str">
        <f t="shared" si="71"/>
        <v>schwarz</v>
      </c>
    </row>
    <row r="1389" spans="1:20" ht="60" customHeight="1" x14ac:dyDescent="0.25">
      <c r="A1389" s="3" t="s">
        <v>3736</v>
      </c>
      <c r="B1389" s="4" t="str">
        <f t="shared" si="70"/>
        <v>60 cm</v>
      </c>
      <c r="C1389" s="4" t="str">
        <f t="shared" si="69"/>
        <v>60 cm</v>
      </c>
      <c r="D1389" s="84" t="s">
        <v>3272</v>
      </c>
      <c r="E1389" s="3" t="s">
        <v>3732</v>
      </c>
      <c r="F1389" s="3" t="s">
        <v>3737</v>
      </c>
      <c r="G1389" s="13" t="s">
        <v>1944</v>
      </c>
      <c r="H1389" s="14" t="s">
        <v>24</v>
      </c>
      <c r="I1389" s="13" t="s">
        <v>3192</v>
      </c>
      <c r="J1389" s="13" t="s">
        <v>3193</v>
      </c>
      <c r="K1389" s="13" t="s">
        <v>3260</v>
      </c>
      <c r="L1389" s="5" t="s">
        <v>3734</v>
      </c>
      <c r="M1389" s="14">
        <v>9329097044805</v>
      </c>
      <c r="N1389" s="13">
        <v>149.94999999999999</v>
      </c>
      <c r="O1389" s="13" t="s">
        <v>28</v>
      </c>
      <c r="P1389" s="13">
        <v>1.7991999999999999</v>
      </c>
      <c r="Q1389" s="84" t="s">
        <v>3735</v>
      </c>
      <c r="R1389" s="84" t="s">
        <v>149</v>
      </c>
      <c r="S1389" s="84" t="str">
        <f>IF(T1389="", "", IFERROR(VLOOKUP(T1389, colorList!A:B,2,FALSE),""))</f>
        <v>fekete</v>
      </c>
      <c r="T1389" s="84" t="str">
        <f t="shared" si="71"/>
        <v>schwarz</v>
      </c>
    </row>
    <row r="1390" spans="1:20" ht="60" customHeight="1" x14ac:dyDescent="0.25">
      <c r="A1390" s="4" t="s">
        <v>3738</v>
      </c>
      <c r="B1390" s="4" t="str">
        <f t="shared" si="70"/>
        <v>65 cm</v>
      </c>
      <c r="C1390" s="4" t="str">
        <f t="shared" si="69"/>
        <v>65 cm</v>
      </c>
      <c r="D1390" s="84" t="s">
        <v>3275</v>
      </c>
      <c r="E1390" s="4" t="s">
        <v>3732</v>
      </c>
      <c r="F1390" s="4" t="s">
        <v>3739</v>
      </c>
      <c r="G1390" s="15" t="s">
        <v>1944</v>
      </c>
      <c r="H1390" s="16" t="s">
        <v>24</v>
      </c>
      <c r="I1390" s="15" t="s">
        <v>3192</v>
      </c>
      <c r="J1390" s="15" t="s">
        <v>3193</v>
      </c>
      <c r="K1390" s="15" t="s">
        <v>3260</v>
      </c>
      <c r="L1390" s="6" t="s">
        <v>3734</v>
      </c>
      <c r="M1390" s="16">
        <v>9329097044881</v>
      </c>
      <c r="N1390" s="15">
        <v>149.94999999999999</v>
      </c>
      <c r="O1390" s="13" t="s">
        <v>28</v>
      </c>
      <c r="P1390" s="15">
        <v>1.7991999999999999</v>
      </c>
      <c r="Q1390" s="84" t="s">
        <v>3735</v>
      </c>
      <c r="R1390" s="84" t="s">
        <v>149</v>
      </c>
      <c r="S1390" s="84" t="str">
        <f>IF(T1390="", "", IFERROR(VLOOKUP(T1390, colorList!A:B,2,FALSE),""))</f>
        <v>fekete</v>
      </c>
      <c r="T1390" s="84" t="str">
        <f t="shared" si="71"/>
        <v>schwarz</v>
      </c>
    </row>
    <row r="1391" spans="1:20" ht="60" customHeight="1" x14ac:dyDescent="0.25">
      <c r="A1391" s="3" t="s">
        <v>3740</v>
      </c>
      <c r="B1391" s="4" t="str">
        <f t="shared" si="70"/>
        <v>70 cm</v>
      </c>
      <c r="C1391" s="4" t="str">
        <f t="shared" si="69"/>
        <v>70 cm</v>
      </c>
      <c r="D1391" s="84" t="s">
        <v>3278</v>
      </c>
      <c r="E1391" s="3" t="s">
        <v>3732</v>
      </c>
      <c r="F1391" s="3" t="s">
        <v>3741</v>
      </c>
      <c r="G1391" s="13" t="s">
        <v>1944</v>
      </c>
      <c r="H1391" s="14" t="s">
        <v>24</v>
      </c>
      <c r="I1391" s="13" t="s">
        <v>3192</v>
      </c>
      <c r="J1391" s="13" t="s">
        <v>3193</v>
      </c>
      <c r="K1391" s="13" t="s">
        <v>3260</v>
      </c>
      <c r="L1391" s="5" t="s">
        <v>3734</v>
      </c>
      <c r="M1391" s="14">
        <v>9329097044898</v>
      </c>
      <c r="N1391" s="13">
        <v>149.94999999999999</v>
      </c>
      <c r="O1391" s="13" t="s">
        <v>28</v>
      </c>
      <c r="P1391" s="13">
        <v>1.7991999999999999</v>
      </c>
      <c r="Q1391" s="84" t="s">
        <v>3735</v>
      </c>
      <c r="R1391" s="84" t="s">
        <v>149</v>
      </c>
      <c r="S1391" s="84" t="str">
        <f>IF(T1391="", "", IFERROR(VLOOKUP(T1391, colorList!A:B,2,FALSE),""))</f>
        <v>fekete</v>
      </c>
      <c r="T1391" s="84" t="str">
        <f t="shared" si="71"/>
        <v>schwarz</v>
      </c>
    </row>
    <row r="1392" spans="1:20" ht="60" customHeight="1" x14ac:dyDescent="0.25">
      <c r="A1392" s="4" t="s">
        <v>3742</v>
      </c>
      <c r="B1392" s="4" t="str">
        <f t="shared" si="70"/>
        <v>75 cm</v>
      </c>
      <c r="C1392" s="4" t="str">
        <f t="shared" si="69"/>
        <v>75 cm</v>
      </c>
      <c r="D1392" s="84" t="s">
        <v>3281</v>
      </c>
      <c r="E1392" s="4" t="s">
        <v>3732</v>
      </c>
      <c r="F1392" s="4" t="s">
        <v>3743</v>
      </c>
      <c r="G1392" s="15" t="s">
        <v>1944</v>
      </c>
      <c r="H1392" s="16" t="s">
        <v>24</v>
      </c>
      <c r="I1392" s="15" t="s">
        <v>3192</v>
      </c>
      <c r="J1392" s="15" t="s">
        <v>3193</v>
      </c>
      <c r="K1392" s="15" t="s">
        <v>3260</v>
      </c>
      <c r="L1392" s="6" t="s">
        <v>3734</v>
      </c>
      <c r="M1392" s="16">
        <v>9329097044904</v>
      </c>
      <c r="N1392" s="15">
        <v>149.94999999999999</v>
      </c>
      <c r="O1392" s="13" t="s">
        <v>28</v>
      </c>
      <c r="P1392" s="15">
        <v>2</v>
      </c>
      <c r="Q1392" s="84" t="s">
        <v>3735</v>
      </c>
      <c r="R1392" s="84" t="s">
        <v>149</v>
      </c>
      <c r="S1392" s="84" t="str">
        <f>IF(T1392="", "", IFERROR(VLOOKUP(T1392, colorList!A:B,2,FALSE),""))</f>
        <v>fekete</v>
      </c>
      <c r="T1392" s="84" t="str">
        <f t="shared" si="71"/>
        <v>schwarz</v>
      </c>
    </row>
    <row r="1393" spans="1:20" ht="60" customHeight="1" x14ac:dyDescent="0.25">
      <c r="A1393" s="3" t="s">
        <v>3744</v>
      </c>
      <c r="B1393" s="4" t="str">
        <f t="shared" si="70"/>
        <v>80 cm</v>
      </c>
      <c r="C1393" s="4" t="str">
        <f t="shared" si="69"/>
        <v>80 cm</v>
      </c>
      <c r="D1393" s="84" t="s">
        <v>3245</v>
      </c>
      <c r="E1393" s="3" t="s">
        <v>3732</v>
      </c>
      <c r="F1393" s="3" t="s">
        <v>3745</v>
      </c>
      <c r="G1393" s="13" t="s">
        <v>1944</v>
      </c>
      <c r="H1393" s="14" t="s">
        <v>24</v>
      </c>
      <c r="I1393" s="13" t="s">
        <v>3192</v>
      </c>
      <c r="J1393" s="13" t="s">
        <v>3193</v>
      </c>
      <c r="K1393" s="13" t="s">
        <v>3260</v>
      </c>
      <c r="L1393" s="5" t="s">
        <v>3734</v>
      </c>
      <c r="M1393" s="14">
        <v>9329097044812</v>
      </c>
      <c r="N1393" s="13">
        <v>149.94999999999999</v>
      </c>
      <c r="O1393" s="13" t="s">
        <v>28</v>
      </c>
      <c r="P1393" s="13">
        <v>2</v>
      </c>
      <c r="Q1393" s="84" t="s">
        <v>3735</v>
      </c>
      <c r="R1393" s="84" t="s">
        <v>149</v>
      </c>
      <c r="S1393" s="84" t="str">
        <f>IF(T1393="", "", IFERROR(VLOOKUP(T1393, colorList!A:B,2,FALSE),""))</f>
        <v>fekete</v>
      </c>
      <c r="T1393" s="84" t="str">
        <f t="shared" si="71"/>
        <v>schwarz</v>
      </c>
    </row>
    <row r="1394" spans="1:20" ht="60" customHeight="1" x14ac:dyDescent="0.25">
      <c r="A1394" s="4" t="s">
        <v>3746</v>
      </c>
      <c r="B1394" s="4" t="str">
        <f t="shared" si="70"/>
        <v>40 cm</v>
      </c>
      <c r="C1394" s="4" t="str">
        <f t="shared" si="69"/>
        <v>40 cm</v>
      </c>
      <c r="D1394" s="84" t="s">
        <v>3257</v>
      </c>
      <c r="E1394" s="4" t="s">
        <v>3747</v>
      </c>
      <c r="F1394" s="4" t="s">
        <v>3748</v>
      </c>
      <c r="G1394" s="15" t="s">
        <v>45</v>
      </c>
      <c r="H1394" s="16" t="s">
        <v>24</v>
      </c>
      <c r="I1394" s="15" t="s">
        <v>3192</v>
      </c>
      <c r="J1394" s="15" t="s">
        <v>3193</v>
      </c>
      <c r="K1394" s="15" t="s">
        <v>3260</v>
      </c>
      <c r="L1394" s="6" t="s">
        <v>3749</v>
      </c>
      <c r="M1394" s="16">
        <v>4043969027950</v>
      </c>
      <c r="N1394" s="15">
        <v>39.950000000000003</v>
      </c>
      <c r="O1394" s="13" t="s">
        <v>28</v>
      </c>
      <c r="P1394" s="15">
        <v>0.38190000000000002</v>
      </c>
      <c r="Q1394" s="84" t="s">
        <v>3750</v>
      </c>
      <c r="R1394" s="84" t="s">
        <v>149</v>
      </c>
      <c r="S1394" s="84" t="str">
        <f>IF(T1394="", "", IFERROR(VLOOKUP(T1394, colorList!A:B,2,FALSE),""))</f>
        <v>fekete</v>
      </c>
      <c r="T1394" s="84" t="str">
        <f t="shared" si="71"/>
        <v>schwarz</v>
      </c>
    </row>
    <row r="1395" spans="1:20" ht="60" customHeight="1" x14ac:dyDescent="0.25">
      <c r="A1395" s="3" t="s">
        <v>3751</v>
      </c>
      <c r="B1395" s="4" t="str">
        <f t="shared" si="70"/>
        <v>45 cm</v>
      </c>
      <c r="C1395" s="4" t="str">
        <f t="shared" si="69"/>
        <v>45 cm</v>
      </c>
      <c r="D1395" s="84" t="s">
        <v>3263</v>
      </c>
      <c r="E1395" s="3" t="s">
        <v>3747</v>
      </c>
      <c r="F1395" s="3" t="s">
        <v>3752</v>
      </c>
      <c r="G1395" s="13" t="s">
        <v>45</v>
      </c>
      <c r="H1395" s="14" t="s">
        <v>24</v>
      </c>
      <c r="I1395" s="13" t="s">
        <v>3192</v>
      </c>
      <c r="J1395" s="13" t="s">
        <v>3193</v>
      </c>
      <c r="K1395" s="13" t="s">
        <v>3260</v>
      </c>
      <c r="L1395" s="5" t="s">
        <v>3749</v>
      </c>
      <c r="M1395" s="14">
        <v>4043969027967</v>
      </c>
      <c r="N1395" s="13">
        <v>39.950000000000003</v>
      </c>
      <c r="O1395" s="13" t="s">
        <v>28</v>
      </c>
      <c r="P1395" s="13">
        <v>0.38190000000000002</v>
      </c>
      <c r="Q1395" s="84" t="s">
        <v>3750</v>
      </c>
      <c r="R1395" s="84" t="s">
        <v>149</v>
      </c>
      <c r="S1395" s="84" t="str">
        <f>IF(T1395="", "", IFERROR(VLOOKUP(T1395, colorList!A:B,2,FALSE),""))</f>
        <v>fekete</v>
      </c>
      <c r="T1395" s="84" t="str">
        <f t="shared" si="71"/>
        <v>schwarz</v>
      </c>
    </row>
    <row r="1396" spans="1:20" ht="60" customHeight="1" x14ac:dyDescent="0.25">
      <c r="A1396" s="4" t="s">
        <v>3753</v>
      </c>
      <c r="B1396" s="4" t="str">
        <f t="shared" si="70"/>
        <v>50 cm</v>
      </c>
      <c r="C1396" s="4" t="str">
        <f t="shared" si="69"/>
        <v>50 cm</v>
      </c>
      <c r="D1396" s="84" t="s">
        <v>3266</v>
      </c>
      <c r="E1396" s="4" t="s">
        <v>3747</v>
      </c>
      <c r="F1396" s="4" t="s">
        <v>3754</v>
      </c>
      <c r="G1396" s="15" t="s">
        <v>45</v>
      </c>
      <c r="H1396" s="16" t="s">
        <v>24</v>
      </c>
      <c r="I1396" s="15" t="s">
        <v>3192</v>
      </c>
      <c r="J1396" s="15" t="s">
        <v>3193</v>
      </c>
      <c r="K1396" s="15" t="s">
        <v>3260</v>
      </c>
      <c r="L1396" s="6" t="s">
        <v>3749</v>
      </c>
      <c r="M1396" s="16">
        <v>4043969027974</v>
      </c>
      <c r="N1396" s="15">
        <v>39.950000000000003</v>
      </c>
      <c r="O1396" s="13" t="s">
        <v>28</v>
      </c>
      <c r="P1396" s="15">
        <v>0.38190000000000002</v>
      </c>
      <c r="Q1396" s="84" t="s">
        <v>3750</v>
      </c>
      <c r="R1396" s="84" t="s">
        <v>149</v>
      </c>
      <c r="S1396" s="84" t="str">
        <f>IF(T1396="", "", IFERROR(VLOOKUP(T1396, colorList!A:B,2,FALSE),""))</f>
        <v>fekete</v>
      </c>
      <c r="T1396" s="84" t="str">
        <f t="shared" si="71"/>
        <v>schwarz</v>
      </c>
    </row>
    <row r="1397" spans="1:20" ht="60" customHeight="1" x14ac:dyDescent="0.25">
      <c r="A1397" s="3" t="s">
        <v>3755</v>
      </c>
      <c r="B1397" s="4" t="str">
        <f t="shared" si="70"/>
        <v>55 cm</v>
      </c>
      <c r="C1397" s="4" t="str">
        <f t="shared" si="69"/>
        <v>55 cm</v>
      </c>
      <c r="D1397" s="84" t="s">
        <v>3269</v>
      </c>
      <c r="E1397" s="3" t="s">
        <v>3747</v>
      </c>
      <c r="F1397" s="3" t="s">
        <v>3756</v>
      </c>
      <c r="G1397" s="13" t="s">
        <v>45</v>
      </c>
      <c r="H1397" s="14" t="s">
        <v>24</v>
      </c>
      <c r="I1397" s="13" t="s">
        <v>3192</v>
      </c>
      <c r="J1397" s="13" t="s">
        <v>3193</v>
      </c>
      <c r="K1397" s="13" t="s">
        <v>3260</v>
      </c>
      <c r="L1397" s="5" t="s">
        <v>3749</v>
      </c>
      <c r="M1397" s="14">
        <v>4043969027981</v>
      </c>
      <c r="N1397" s="13">
        <v>39.950000000000003</v>
      </c>
      <c r="O1397" s="13" t="s">
        <v>28</v>
      </c>
      <c r="P1397" s="13">
        <v>0.38290000000000002</v>
      </c>
      <c r="Q1397" s="84" t="s">
        <v>3750</v>
      </c>
      <c r="R1397" s="84" t="s">
        <v>149</v>
      </c>
      <c r="S1397" s="84" t="str">
        <f>IF(T1397="", "", IFERROR(VLOOKUP(T1397, colorList!A:B,2,FALSE),""))</f>
        <v>fekete</v>
      </c>
      <c r="T1397" s="84" t="str">
        <f t="shared" si="71"/>
        <v>schwarz</v>
      </c>
    </row>
    <row r="1398" spans="1:20" ht="60" customHeight="1" x14ac:dyDescent="0.25">
      <c r="A1398" s="4" t="s">
        <v>3757</v>
      </c>
      <c r="B1398" s="4" t="str">
        <f t="shared" si="70"/>
        <v>60 cm</v>
      </c>
      <c r="C1398" s="4" t="str">
        <f t="shared" si="69"/>
        <v>60 cm</v>
      </c>
      <c r="D1398" s="84" t="s">
        <v>3272</v>
      </c>
      <c r="E1398" s="4" t="s">
        <v>3747</v>
      </c>
      <c r="F1398" s="4" t="s">
        <v>3758</v>
      </c>
      <c r="G1398" s="15" t="s">
        <v>45</v>
      </c>
      <c r="H1398" s="16" t="s">
        <v>24</v>
      </c>
      <c r="I1398" s="15" t="s">
        <v>3192</v>
      </c>
      <c r="J1398" s="15" t="s">
        <v>3193</v>
      </c>
      <c r="K1398" s="15" t="s">
        <v>3260</v>
      </c>
      <c r="L1398" s="6" t="s">
        <v>3749</v>
      </c>
      <c r="M1398" s="16">
        <v>4043969027998</v>
      </c>
      <c r="N1398" s="15">
        <v>39.950000000000003</v>
      </c>
      <c r="O1398" s="13" t="s">
        <v>28</v>
      </c>
      <c r="P1398" s="15">
        <v>0.38190000000000002</v>
      </c>
      <c r="Q1398" s="84" t="s">
        <v>3750</v>
      </c>
      <c r="R1398" s="84" t="s">
        <v>149</v>
      </c>
      <c r="S1398" s="84" t="str">
        <f>IF(T1398="", "", IFERROR(VLOOKUP(T1398, colorList!A:B,2,FALSE),""))</f>
        <v>fekete</v>
      </c>
      <c r="T1398" s="84" t="str">
        <f t="shared" si="71"/>
        <v>schwarz</v>
      </c>
    </row>
    <row r="1399" spans="1:20" ht="60" customHeight="1" x14ac:dyDescent="0.25">
      <c r="A1399" s="3" t="s">
        <v>3759</v>
      </c>
      <c r="B1399" s="4" t="str">
        <f t="shared" si="70"/>
        <v>65 cm</v>
      </c>
      <c r="C1399" s="4" t="str">
        <f t="shared" si="69"/>
        <v>65 cm</v>
      </c>
      <c r="D1399" s="84" t="s">
        <v>3275</v>
      </c>
      <c r="E1399" s="3" t="s">
        <v>3747</v>
      </c>
      <c r="F1399" s="3" t="s">
        <v>3760</v>
      </c>
      <c r="G1399" s="13" t="s">
        <v>45</v>
      </c>
      <c r="H1399" s="14" t="s">
        <v>24</v>
      </c>
      <c r="I1399" s="13" t="s">
        <v>3192</v>
      </c>
      <c r="J1399" s="13" t="s">
        <v>3193</v>
      </c>
      <c r="K1399" s="13" t="s">
        <v>3260</v>
      </c>
      <c r="L1399" s="5" t="s">
        <v>3749</v>
      </c>
      <c r="M1399" s="14">
        <v>4043969028001</v>
      </c>
      <c r="N1399" s="13">
        <v>39.950000000000003</v>
      </c>
      <c r="O1399" s="13" t="s">
        <v>28</v>
      </c>
      <c r="P1399" s="13">
        <v>0.38190000000000002</v>
      </c>
      <c r="Q1399" s="84" t="s">
        <v>3750</v>
      </c>
      <c r="R1399" s="84" t="s">
        <v>149</v>
      </c>
      <c r="S1399" s="84" t="str">
        <f>IF(T1399="", "", IFERROR(VLOOKUP(T1399, colorList!A:B,2,FALSE),""))</f>
        <v>fekete</v>
      </c>
      <c r="T1399" s="84" t="str">
        <f t="shared" si="71"/>
        <v>schwarz</v>
      </c>
    </row>
    <row r="1400" spans="1:20" ht="60" customHeight="1" x14ac:dyDescent="0.25">
      <c r="A1400" s="4" t="s">
        <v>3761</v>
      </c>
      <c r="B1400" s="4" t="str">
        <f t="shared" si="70"/>
        <v>70 cm</v>
      </c>
      <c r="C1400" s="4" t="str">
        <f t="shared" si="69"/>
        <v>70 cm</v>
      </c>
      <c r="D1400" s="84" t="s">
        <v>3278</v>
      </c>
      <c r="E1400" s="4" t="s">
        <v>3747</v>
      </c>
      <c r="F1400" s="4" t="s">
        <v>3762</v>
      </c>
      <c r="G1400" s="15" t="s">
        <v>45</v>
      </c>
      <c r="H1400" s="16" t="s">
        <v>24</v>
      </c>
      <c r="I1400" s="15" t="s">
        <v>3192</v>
      </c>
      <c r="J1400" s="15" t="s">
        <v>3193</v>
      </c>
      <c r="K1400" s="15" t="s">
        <v>3260</v>
      </c>
      <c r="L1400" s="6" t="s">
        <v>3749</v>
      </c>
      <c r="M1400" s="16">
        <v>4043969028018</v>
      </c>
      <c r="N1400" s="15">
        <v>39.950000000000003</v>
      </c>
      <c r="O1400" s="13" t="s">
        <v>28</v>
      </c>
      <c r="P1400" s="15">
        <v>0.38190000000000002</v>
      </c>
      <c r="Q1400" s="84" t="s">
        <v>3750</v>
      </c>
      <c r="R1400" s="84" t="s">
        <v>149</v>
      </c>
      <c r="S1400" s="84" t="str">
        <f>IF(T1400="", "", IFERROR(VLOOKUP(T1400, colorList!A:B,2,FALSE),""))</f>
        <v>fekete</v>
      </c>
      <c r="T1400" s="84" t="str">
        <f t="shared" si="71"/>
        <v>schwarz</v>
      </c>
    </row>
    <row r="1401" spans="1:20" ht="60" customHeight="1" x14ac:dyDescent="0.25">
      <c r="A1401" s="3" t="s">
        <v>3763</v>
      </c>
      <c r="B1401" s="4" t="str">
        <f t="shared" si="70"/>
        <v>75 cm</v>
      </c>
      <c r="C1401" s="4" t="str">
        <f t="shared" si="69"/>
        <v>75 cm</v>
      </c>
      <c r="D1401" s="84" t="s">
        <v>3281</v>
      </c>
      <c r="E1401" s="3" t="s">
        <v>3747</v>
      </c>
      <c r="F1401" s="3" t="s">
        <v>3764</v>
      </c>
      <c r="G1401" s="13" t="s">
        <v>45</v>
      </c>
      <c r="H1401" s="14" t="s">
        <v>24</v>
      </c>
      <c r="I1401" s="13" t="s">
        <v>3192</v>
      </c>
      <c r="J1401" s="13" t="s">
        <v>3193</v>
      </c>
      <c r="K1401" s="13" t="s">
        <v>3260</v>
      </c>
      <c r="L1401" s="5" t="s">
        <v>3749</v>
      </c>
      <c r="M1401" s="14">
        <v>4043969028025</v>
      </c>
      <c r="N1401" s="13">
        <v>39.950000000000003</v>
      </c>
      <c r="O1401" s="13" t="s">
        <v>28</v>
      </c>
      <c r="P1401" s="13">
        <v>0.38190000000000002</v>
      </c>
      <c r="Q1401" s="84" t="s">
        <v>3750</v>
      </c>
      <c r="R1401" s="84" t="s">
        <v>149</v>
      </c>
      <c r="S1401" s="84" t="str">
        <f>IF(T1401="", "", IFERROR(VLOOKUP(T1401, colorList!A:B,2,FALSE),""))</f>
        <v>fekete</v>
      </c>
      <c r="T1401" s="84" t="str">
        <f t="shared" si="71"/>
        <v>schwarz</v>
      </c>
    </row>
    <row r="1402" spans="1:20" ht="60" customHeight="1" x14ac:dyDescent="0.25">
      <c r="A1402" s="4" t="s">
        <v>3765</v>
      </c>
      <c r="B1402" s="4" t="str">
        <f t="shared" si="70"/>
        <v>80 cm</v>
      </c>
      <c r="C1402" s="4" t="str">
        <f t="shared" si="69"/>
        <v>80 cm</v>
      </c>
      <c r="D1402" s="84" t="s">
        <v>3245</v>
      </c>
      <c r="E1402" s="4" t="s">
        <v>3747</v>
      </c>
      <c r="F1402" s="4" t="s">
        <v>3766</v>
      </c>
      <c r="G1402" s="15" t="s">
        <v>45</v>
      </c>
      <c r="H1402" s="16" t="s">
        <v>24</v>
      </c>
      <c r="I1402" s="15" t="s">
        <v>3192</v>
      </c>
      <c r="J1402" s="15" t="s">
        <v>3193</v>
      </c>
      <c r="K1402" s="15" t="s">
        <v>3260</v>
      </c>
      <c r="L1402" s="6" t="s">
        <v>3749</v>
      </c>
      <c r="M1402" s="16">
        <v>4043969160718</v>
      </c>
      <c r="N1402" s="15">
        <v>39.950000000000003</v>
      </c>
      <c r="O1402" s="13" t="s">
        <v>28</v>
      </c>
      <c r="P1402" s="15">
        <v>0.38190000000000002</v>
      </c>
      <c r="Q1402" s="84" t="s">
        <v>3750</v>
      </c>
      <c r="R1402" s="84" t="s">
        <v>149</v>
      </c>
      <c r="S1402" s="84" t="str">
        <f>IF(T1402="", "", IFERROR(VLOOKUP(T1402, colorList!A:B,2,FALSE),""))</f>
        <v>fekete</v>
      </c>
      <c r="T1402" s="84" t="str">
        <f t="shared" si="71"/>
        <v>schwarz</v>
      </c>
    </row>
    <row r="1403" spans="1:20" ht="60" customHeight="1" x14ac:dyDescent="0.25">
      <c r="A1403" s="3" t="s">
        <v>3767</v>
      </c>
      <c r="B1403" s="4" t="str">
        <f t="shared" si="70"/>
        <v>85 cm</v>
      </c>
      <c r="C1403" s="4" t="str">
        <f t="shared" si="69"/>
        <v>85 cm</v>
      </c>
      <c r="D1403" s="84" t="s">
        <v>3248</v>
      </c>
      <c r="E1403" s="3" t="s">
        <v>3747</v>
      </c>
      <c r="F1403" s="3" t="s">
        <v>3768</v>
      </c>
      <c r="G1403" s="13" t="s">
        <v>45</v>
      </c>
      <c r="H1403" s="14" t="s">
        <v>24</v>
      </c>
      <c r="I1403" s="13" t="s">
        <v>3192</v>
      </c>
      <c r="J1403" s="13" t="s">
        <v>3193</v>
      </c>
      <c r="K1403" s="13" t="s">
        <v>3260</v>
      </c>
      <c r="L1403" s="5" t="s">
        <v>3749</v>
      </c>
      <c r="M1403" s="14">
        <v>4043969160725</v>
      </c>
      <c r="N1403" s="13">
        <v>39.950000000000003</v>
      </c>
      <c r="O1403" s="13" t="s">
        <v>28</v>
      </c>
      <c r="P1403" s="13">
        <v>0.38190000000000002</v>
      </c>
      <c r="Q1403" s="84" t="s">
        <v>3750</v>
      </c>
      <c r="R1403" s="84" t="s">
        <v>149</v>
      </c>
      <c r="S1403" s="84" t="str">
        <f>IF(T1403="", "", IFERROR(VLOOKUP(T1403, colorList!A:B,2,FALSE),""))</f>
        <v>fekete</v>
      </c>
      <c r="T1403" s="84" t="str">
        <f t="shared" si="71"/>
        <v>schwarz</v>
      </c>
    </row>
    <row r="1404" spans="1:20" ht="60" customHeight="1" x14ac:dyDescent="0.25">
      <c r="A1404" s="4" t="s">
        <v>3769</v>
      </c>
      <c r="B1404" s="4" t="str">
        <f t="shared" si="70"/>
        <v>90 cm</v>
      </c>
      <c r="C1404" s="4" t="str">
        <f t="shared" si="69"/>
        <v>90 cm</v>
      </c>
      <c r="D1404" s="84" t="s">
        <v>3251</v>
      </c>
      <c r="E1404" s="4" t="s">
        <v>3747</v>
      </c>
      <c r="F1404" s="4" t="s">
        <v>3770</v>
      </c>
      <c r="G1404" s="15" t="s">
        <v>45</v>
      </c>
      <c r="H1404" s="16" t="s">
        <v>24</v>
      </c>
      <c r="I1404" s="15" t="s">
        <v>3192</v>
      </c>
      <c r="J1404" s="15" t="s">
        <v>3193</v>
      </c>
      <c r="K1404" s="15" t="s">
        <v>3260</v>
      </c>
      <c r="L1404" s="6" t="s">
        <v>3749</v>
      </c>
      <c r="M1404" s="16">
        <v>4043969160732</v>
      </c>
      <c r="N1404" s="15">
        <v>39.950000000000003</v>
      </c>
      <c r="O1404" s="13" t="s">
        <v>28</v>
      </c>
      <c r="P1404" s="15">
        <v>0.38190000000000002</v>
      </c>
      <c r="Q1404" s="84" t="s">
        <v>3750</v>
      </c>
      <c r="R1404" s="84" t="s">
        <v>149</v>
      </c>
      <c r="S1404" s="84" t="str">
        <f>IF(T1404="", "", IFERROR(VLOOKUP(T1404, colorList!A:B,2,FALSE),""))</f>
        <v>fekete</v>
      </c>
      <c r="T1404" s="84" t="str">
        <f t="shared" si="71"/>
        <v>schwarz</v>
      </c>
    </row>
    <row r="1405" spans="1:20" ht="60" customHeight="1" x14ac:dyDescent="0.25">
      <c r="A1405" s="3">
        <v>21443002</v>
      </c>
      <c r="B1405" s="4" t="str">
        <f t="shared" si="70"/>
        <v>80 cm</v>
      </c>
      <c r="C1405" s="4" t="str">
        <f t="shared" si="69"/>
        <v>80 cm</v>
      </c>
      <c r="D1405" s="84" t="s">
        <v>3245</v>
      </c>
      <c r="E1405" s="3" t="s">
        <v>3771</v>
      </c>
      <c r="F1405" s="3" t="s">
        <v>3772</v>
      </c>
      <c r="G1405" s="13" t="s">
        <v>45</v>
      </c>
      <c r="H1405" s="14" t="s">
        <v>24</v>
      </c>
      <c r="I1405" s="13" t="s">
        <v>3192</v>
      </c>
      <c r="J1405" s="13" t="s">
        <v>3193</v>
      </c>
      <c r="K1405" s="13" t="s">
        <v>3221</v>
      </c>
      <c r="L1405" s="2" t="s">
        <v>3773</v>
      </c>
      <c r="M1405" s="14">
        <v>4043969125274</v>
      </c>
      <c r="N1405" s="13">
        <v>54.95</v>
      </c>
      <c r="O1405" s="13" t="s">
        <v>28</v>
      </c>
      <c r="P1405" s="13">
        <v>0.40100000000000002</v>
      </c>
      <c r="Q1405" s="84" t="s">
        <v>3774</v>
      </c>
      <c r="R1405" s="84" t="s">
        <v>3775</v>
      </c>
      <c r="S1405" s="84" t="str">
        <f>IF(T1405="", "", IFERROR(VLOOKUP(T1405, colorList!A:B,2,FALSE),""))</f>
        <v>natúr</v>
      </c>
      <c r="T1405" s="84" t="str">
        <f t="shared" si="71"/>
        <v>natur</v>
      </c>
    </row>
    <row r="1406" spans="1:20" ht="60" customHeight="1" x14ac:dyDescent="0.25">
      <c r="A1406" s="4">
        <v>21443001</v>
      </c>
      <c r="B1406" s="4" t="str">
        <f t="shared" si="70"/>
        <v>80 cm</v>
      </c>
      <c r="C1406" s="4" t="str">
        <f t="shared" si="69"/>
        <v>80 cm</v>
      </c>
      <c r="D1406" s="84" t="s">
        <v>3245</v>
      </c>
      <c r="E1406" s="4" t="s">
        <v>3771</v>
      </c>
      <c r="F1406" s="4" t="s">
        <v>3776</v>
      </c>
      <c r="G1406" s="15" t="s">
        <v>45</v>
      </c>
      <c r="H1406" s="16" t="s">
        <v>24</v>
      </c>
      <c r="I1406" s="15" t="s">
        <v>3192</v>
      </c>
      <c r="J1406" s="15" t="s">
        <v>3193</v>
      </c>
      <c r="K1406" s="15" t="s">
        <v>3221</v>
      </c>
      <c r="L1406" s="1" t="s">
        <v>3773</v>
      </c>
      <c r="M1406" s="16">
        <v>4043969125267</v>
      </c>
      <c r="N1406" s="15">
        <v>54.95</v>
      </c>
      <c r="O1406" s="13" t="s">
        <v>28</v>
      </c>
      <c r="P1406" s="15">
        <v>0.40100000000000002</v>
      </c>
      <c r="Q1406" s="84" t="s">
        <v>3774</v>
      </c>
      <c r="R1406" s="84" t="s">
        <v>149</v>
      </c>
      <c r="S1406" s="84" t="str">
        <f>IF(T1406="", "", IFERROR(VLOOKUP(T1406, colorList!A:B,2,FALSE),""))</f>
        <v>fekete</v>
      </c>
      <c r="T1406" s="84" t="str">
        <f t="shared" si="71"/>
        <v>schwarz</v>
      </c>
    </row>
    <row r="1407" spans="1:20" ht="60" customHeight="1" x14ac:dyDescent="0.25">
      <c r="A1407" s="4" t="s">
        <v>3777</v>
      </c>
      <c r="B1407" s="4" t="str">
        <f t="shared" si="70"/>
        <v>WB</v>
      </c>
      <c r="C1407" s="4" t="str">
        <f t="shared" si="69"/>
        <v>WB</v>
      </c>
      <c r="D1407" s="84" t="s">
        <v>242</v>
      </c>
      <c r="E1407" s="4" t="s">
        <v>3778</v>
      </c>
      <c r="F1407" s="4" t="s">
        <v>3779</v>
      </c>
      <c r="G1407" s="15" t="s">
        <v>45</v>
      </c>
      <c r="H1407" s="16" t="s">
        <v>24</v>
      </c>
      <c r="I1407" s="15" t="s">
        <v>3192</v>
      </c>
      <c r="J1407" s="15" t="s">
        <v>3193</v>
      </c>
      <c r="K1407" s="15"/>
      <c r="L1407" s="1" t="s">
        <v>3780</v>
      </c>
      <c r="M1407" s="16">
        <v>4057962127234</v>
      </c>
      <c r="N1407" s="15">
        <v>29.95</v>
      </c>
      <c r="O1407" s="13" t="s">
        <v>28</v>
      </c>
      <c r="P1407" s="15">
        <v>0.20100000000000001</v>
      </c>
      <c r="Q1407" s="84" t="s">
        <v>3781</v>
      </c>
      <c r="R1407" s="84" t="s">
        <v>149</v>
      </c>
      <c r="S1407" s="84" t="str">
        <f>IF(T1407="", "", IFERROR(VLOOKUP(T1407, colorList!A:B,2,FALSE),""))</f>
        <v>fekete</v>
      </c>
      <c r="T1407" s="84" t="str">
        <f t="shared" si="71"/>
        <v>schwarz</v>
      </c>
    </row>
    <row r="1408" spans="1:20" ht="60" customHeight="1" x14ac:dyDescent="0.25">
      <c r="A1408" s="3" t="s">
        <v>3782</v>
      </c>
      <c r="B1408" s="4" t="str">
        <f t="shared" si="70"/>
        <v>50 cm</v>
      </c>
      <c r="C1408" s="4" t="str">
        <f t="shared" si="69"/>
        <v>50 cm</v>
      </c>
      <c r="D1408" s="84" t="s">
        <v>3266</v>
      </c>
      <c r="E1408" s="3" t="s">
        <v>3783</v>
      </c>
      <c r="F1408" s="3" t="s">
        <v>3784</v>
      </c>
      <c r="G1408" s="13" t="s">
        <v>45</v>
      </c>
      <c r="H1408" s="14" t="s">
        <v>24</v>
      </c>
      <c r="I1408" s="13" t="s">
        <v>3192</v>
      </c>
      <c r="J1408" s="13" t="s">
        <v>3193</v>
      </c>
      <c r="K1408" s="13" t="s">
        <v>3260</v>
      </c>
      <c r="L1408" s="5" t="s">
        <v>3785</v>
      </c>
      <c r="M1408" s="14">
        <v>4043969155325</v>
      </c>
      <c r="N1408" s="13">
        <v>69.95</v>
      </c>
      <c r="O1408" s="13" t="s">
        <v>28</v>
      </c>
      <c r="P1408" s="13">
        <v>0.68289999999999995</v>
      </c>
      <c r="Q1408" s="84" t="s">
        <v>3786</v>
      </c>
      <c r="R1408" s="84" t="s">
        <v>149</v>
      </c>
      <c r="S1408" s="84" t="str">
        <f>IF(T1408="", "", IFERROR(VLOOKUP(T1408, colorList!A:B,2,FALSE),""))</f>
        <v>fekete</v>
      </c>
      <c r="T1408" s="84" t="str">
        <f t="shared" si="71"/>
        <v>schwarz</v>
      </c>
    </row>
    <row r="1409" spans="1:20" ht="60" customHeight="1" x14ac:dyDescent="0.25">
      <c r="A1409" s="4" t="s">
        <v>3787</v>
      </c>
      <c r="B1409" s="4" t="str">
        <f t="shared" si="70"/>
        <v>55 cm</v>
      </c>
      <c r="C1409" s="4" t="str">
        <f t="shared" si="69"/>
        <v>55 cm</v>
      </c>
      <c r="D1409" s="84" t="s">
        <v>3269</v>
      </c>
      <c r="E1409" s="4" t="s">
        <v>3783</v>
      </c>
      <c r="F1409" s="4" t="s">
        <v>3788</v>
      </c>
      <c r="G1409" s="15" t="s">
        <v>45</v>
      </c>
      <c r="H1409" s="16" t="s">
        <v>24</v>
      </c>
      <c r="I1409" s="15" t="s">
        <v>3192</v>
      </c>
      <c r="J1409" s="15" t="s">
        <v>3193</v>
      </c>
      <c r="K1409" s="15" t="s">
        <v>3260</v>
      </c>
      <c r="L1409" s="6" t="s">
        <v>3785</v>
      </c>
      <c r="M1409" s="16">
        <v>4043969155301</v>
      </c>
      <c r="N1409" s="15">
        <v>69.95</v>
      </c>
      <c r="O1409" s="13" t="s">
        <v>28</v>
      </c>
      <c r="P1409" s="15">
        <v>0.68289999999999995</v>
      </c>
      <c r="Q1409" s="84" t="s">
        <v>3786</v>
      </c>
      <c r="R1409" s="84" t="s">
        <v>149</v>
      </c>
      <c r="S1409" s="84" t="str">
        <f>IF(T1409="", "", IFERROR(VLOOKUP(T1409, colorList!A:B,2,FALSE),""))</f>
        <v>fekete</v>
      </c>
      <c r="T1409" s="84" t="str">
        <f t="shared" si="71"/>
        <v>schwarz</v>
      </c>
    </row>
    <row r="1410" spans="1:20" ht="60" customHeight="1" x14ac:dyDescent="0.25">
      <c r="A1410" s="3" t="s">
        <v>3789</v>
      </c>
      <c r="B1410" s="4" t="str">
        <f t="shared" si="70"/>
        <v>60 cm</v>
      </c>
      <c r="C1410" s="4" t="str">
        <f t="shared" ref="C1410:C1473" si="72">IF(ISBLANK(D1410),"",TRIM(D1410))</f>
        <v>60 cm</v>
      </c>
      <c r="D1410" s="84" t="s">
        <v>3272</v>
      </c>
      <c r="E1410" s="3" t="s">
        <v>3783</v>
      </c>
      <c r="F1410" s="3" t="s">
        <v>3790</v>
      </c>
      <c r="G1410" s="13" t="s">
        <v>45</v>
      </c>
      <c r="H1410" s="14" t="s">
        <v>24</v>
      </c>
      <c r="I1410" s="13" t="s">
        <v>3192</v>
      </c>
      <c r="J1410" s="13" t="s">
        <v>3193</v>
      </c>
      <c r="K1410" s="13" t="s">
        <v>3260</v>
      </c>
      <c r="L1410" s="5" t="s">
        <v>3785</v>
      </c>
      <c r="M1410" s="14">
        <v>4043969154694</v>
      </c>
      <c r="N1410" s="13">
        <v>69.95</v>
      </c>
      <c r="O1410" s="13" t="s">
        <v>28</v>
      </c>
      <c r="P1410" s="13">
        <v>0.68289999999999995</v>
      </c>
      <c r="Q1410" s="84" t="s">
        <v>3786</v>
      </c>
      <c r="R1410" s="84" t="s">
        <v>149</v>
      </c>
      <c r="S1410" s="84" t="str">
        <f>IF(T1410="", "", IFERROR(VLOOKUP(T1410, colorList!A:B,2,FALSE),""))</f>
        <v>fekete</v>
      </c>
      <c r="T1410" s="84" t="str">
        <f t="shared" si="71"/>
        <v>schwarz</v>
      </c>
    </row>
    <row r="1411" spans="1:20" ht="60" customHeight="1" x14ac:dyDescent="0.25">
      <c r="A1411" s="4" t="s">
        <v>3791</v>
      </c>
      <c r="B1411" s="4" t="str">
        <f t="shared" si="70"/>
        <v>65 cm</v>
      </c>
      <c r="C1411" s="4" t="str">
        <f t="shared" si="72"/>
        <v>65 cm</v>
      </c>
      <c r="D1411" s="84" t="s">
        <v>3275</v>
      </c>
      <c r="E1411" s="4" t="s">
        <v>3783</v>
      </c>
      <c r="F1411" s="4" t="s">
        <v>3792</v>
      </c>
      <c r="G1411" s="15" t="s">
        <v>45</v>
      </c>
      <c r="H1411" s="16" t="s">
        <v>24</v>
      </c>
      <c r="I1411" s="15" t="s">
        <v>3192</v>
      </c>
      <c r="J1411" s="15" t="s">
        <v>3193</v>
      </c>
      <c r="K1411" s="15" t="s">
        <v>3260</v>
      </c>
      <c r="L1411" s="6" t="s">
        <v>3785</v>
      </c>
      <c r="M1411" s="16">
        <v>4043969154687</v>
      </c>
      <c r="N1411" s="15">
        <v>69.95</v>
      </c>
      <c r="O1411" s="13" t="s">
        <v>28</v>
      </c>
      <c r="P1411" s="15">
        <v>0.68289999999999995</v>
      </c>
      <c r="Q1411" s="84" t="s">
        <v>3786</v>
      </c>
      <c r="R1411" s="84" t="s">
        <v>149</v>
      </c>
      <c r="S1411" s="84" t="str">
        <f>IF(T1411="", "", IFERROR(VLOOKUP(T1411, colorList!A:B,2,FALSE),""))</f>
        <v>fekete</v>
      </c>
      <c r="T1411" s="84" t="str">
        <f t="shared" si="71"/>
        <v>schwarz</v>
      </c>
    </row>
    <row r="1412" spans="1:20" ht="60" customHeight="1" x14ac:dyDescent="0.25">
      <c r="A1412" s="3" t="s">
        <v>3793</v>
      </c>
      <c r="B1412" s="4" t="str">
        <f t="shared" si="70"/>
        <v>70 cm</v>
      </c>
      <c r="C1412" s="4" t="str">
        <f t="shared" si="72"/>
        <v>70 cm</v>
      </c>
      <c r="D1412" s="84" t="s">
        <v>3278</v>
      </c>
      <c r="E1412" s="3" t="s">
        <v>3783</v>
      </c>
      <c r="F1412" s="3" t="s">
        <v>3794</v>
      </c>
      <c r="G1412" s="13" t="s">
        <v>45</v>
      </c>
      <c r="H1412" s="14" t="s">
        <v>24</v>
      </c>
      <c r="I1412" s="13" t="s">
        <v>3192</v>
      </c>
      <c r="J1412" s="13" t="s">
        <v>3193</v>
      </c>
      <c r="K1412" s="13" t="s">
        <v>3260</v>
      </c>
      <c r="L1412" s="5" t="s">
        <v>3785</v>
      </c>
      <c r="M1412" s="14">
        <v>4043969154700</v>
      </c>
      <c r="N1412" s="13">
        <v>69.95</v>
      </c>
      <c r="O1412" s="13" t="s">
        <v>28</v>
      </c>
      <c r="P1412" s="13">
        <v>0.68289999999999995</v>
      </c>
      <c r="Q1412" s="84" t="s">
        <v>3786</v>
      </c>
      <c r="R1412" s="84" t="s">
        <v>149</v>
      </c>
      <c r="S1412" s="84" t="str">
        <f>IF(T1412="", "", IFERROR(VLOOKUP(T1412, colorList!A:B,2,FALSE),""))</f>
        <v>fekete</v>
      </c>
      <c r="T1412" s="84" t="str">
        <f t="shared" si="71"/>
        <v>schwarz</v>
      </c>
    </row>
    <row r="1413" spans="1:20" ht="60" customHeight="1" x14ac:dyDescent="0.25">
      <c r="A1413" s="4" t="s">
        <v>3795</v>
      </c>
      <c r="B1413" s="4" t="str">
        <f t="shared" si="70"/>
        <v>75 cm</v>
      </c>
      <c r="C1413" s="4" t="str">
        <f t="shared" si="72"/>
        <v>75 cm</v>
      </c>
      <c r="D1413" s="84" t="s">
        <v>3281</v>
      </c>
      <c r="E1413" s="4" t="s">
        <v>3783</v>
      </c>
      <c r="F1413" s="4" t="s">
        <v>3796</v>
      </c>
      <c r="G1413" s="15" t="s">
        <v>45</v>
      </c>
      <c r="H1413" s="16" t="s">
        <v>24</v>
      </c>
      <c r="I1413" s="15" t="s">
        <v>3192</v>
      </c>
      <c r="J1413" s="15" t="s">
        <v>3193</v>
      </c>
      <c r="K1413" s="15" t="s">
        <v>3260</v>
      </c>
      <c r="L1413" s="6" t="s">
        <v>3785</v>
      </c>
      <c r="M1413" s="16">
        <v>4043969155318</v>
      </c>
      <c r="N1413" s="15">
        <v>69.95</v>
      </c>
      <c r="O1413" s="13" t="s">
        <v>28</v>
      </c>
      <c r="P1413" s="15">
        <v>0.68289999999999995</v>
      </c>
      <c r="Q1413" s="84" t="s">
        <v>3786</v>
      </c>
      <c r="R1413" s="84" t="s">
        <v>149</v>
      </c>
      <c r="S1413" s="84" t="str">
        <f>IF(T1413="", "", IFERROR(VLOOKUP(T1413, colorList!A:B,2,FALSE),""))</f>
        <v>fekete</v>
      </c>
      <c r="T1413" s="84" t="str">
        <f t="shared" si="71"/>
        <v>schwarz</v>
      </c>
    </row>
    <row r="1414" spans="1:20" ht="60" customHeight="1" x14ac:dyDescent="0.25">
      <c r="A1414" s="3" t="s">
        <v>3797</v>
      </c>
      <c r="B1414" s="4" t="str">
        <f t="shared" si="70"/>
        <v>50 cm</v>
      </c>
      <c r="C1414" s="4" t="str">
        <f t="shared" si="72"/>
        <v>50 cm</v>
      </c>
      <c r="D1414" s="84" t="s">
        <v>3266</v>
      </c>
      <c r="E1414" s="3" t="s">
        <v>3783</v>
      </c>
      <c r="F1414" s="3" t="s">
        <v>3798</v>
      </c>
      <c r="G1414" s="13" t="s">
        <v>45</v>
      </c>
      <c r="H1414" s="14" t="s">
        <v>24</v>
      </c>
      <c r="I1414" s="13" t="s">
        <v>3192</v>
      </c>
      <c r="J1414" s="13" t="s">
        <v>3193</v>
      </c>
      <c r="K1414" s="13" t="s">
        <v>3260</v>
      </c>
      <c r="L1414" s="5" t="s">
        <v>3785</v>
      </c>
      <c r="M1414" s="14">
        <v>4043969155295</v>
      </c>
      <c r="N1414" s="13">
        <v>69.95</v>
      </c>
      <c r="O1414" s="13" t="s">
        <v>28</v>
      </c>
      <c r="P1414" s="13">
        <v>0.68289999999999995</v>
      </c>
      <c r="Q1414" s="84" t="s">
        <v>3786</v>
      </c>
      <c r="R1414" s="84" t="s">
        <v>496</v>
      </c>
      <c r="S1414" s="84" t="str">
        <f>IF(T1414="", "", IFERROR(VLOOKUP(T1414, colorList!A:B,2,FALSE),""))</f>
        <v>barna</v>
      </c>
      <c r="T1414" s="84" t="str">
        <f t="shared" si="71"/>
        <v>braun</v>
      </c>
    </row>
    <row r="1415" spans="1:20" ht="60" customHeight="1" x14ac:dyDescent="0.25">
      <c r="A1415" s="4" t="s">
        <v>3799</v>
      </c>
      <c r="B1415" s="4" t="str">
        <f t="shared" si="70"/>
        <v>55 cm</v>
      </c>
      <c r="C1415" s="4" t="str">
        <f t="shared" si="72"/>
        <v>55 cm</v>
      </c>
      <c r="D1415" s="84" t="s">
        <v>3269</v>
      </c>
      <c r="E1415" s="4" t="s">
        <v>3783</v>
      </c>
      <c r="F1415" s="4" t="s">
        <v>3800</v>
      </c>
      <c r="G1415" s="15" t="s">
        <v>45</v>
      </c>
      <c r="H1415" s="16" t="s">
        <v>24</v>
      </c>
      <c r="I1415" s="15" t="s">
        <v>3192</v>
      </c>
      <c r="J1415" s="15" t="s">
        <v>3193</v>
      </c>
      <c r="K1415" s="15" t="s">
        <v>3260</v>
      </c>
      <c r="L1415" s="6" t="s">
        <v>3785</v>
      </c>
      <c r="M1415" s="16">
        <v>4043969155271</v>
      </c>
      <c r="N1415" s="15">
        <v>69.95</v>
      </c>
      <c r="O1415" s="13" t="s">
        <v>28</v>
      </c>
      <c r="P1415" s="15">
        <v>0.68289999999999995</v>
      </c>
      <c r="Q1415" s="84" t="s">
        <v>3786</v>
      </c>
      <c r="R1415" s="84" t="s">
        <v>496</v>
      </c>
      <c r="S1415" s="84" t="str">
        <f>IF(T1415="", "", IFERROR(VLOOKUP(T1415, colorList!A:B,2,FALSE),""))</f>
        <v>barna</v>
      </c>
      <c r="T1415" s="84" t="str">
        <f t="shared" si="71"/>
        <v>braun</v>
      </c>
    </row>
    <row r="1416" spans="1:20" ht="60" customHeight="1" x14ac:dyDescent="0.25">
      <c r="A1416" s="3" t="s">
        <v>3801</v>
      </c>
      <c r="B1416" s="4" t="str">
        <f t="shared" si="70"/>
        <v>60 cm</v>
      </c>
      <c r="C1416" s="4" t="str">
        <f t="shared" si="72"/>
        <v>60 cm</v>
      </c>
      <c r="D1416" s="84" t="s">
        <v>3272</v>
      </c>
      <c r="E1416" s="3" t="s">
        <v>3783</v>
      </c>
      <c r="F1416" s="3" t="s">
        <v>3802</v>
      </c>
      <c r="G1416" s="13" t="s">
        <v>45</v>
      </c>
      <c r="H1416" s="14" t="s">
        <v>24</v>
      </c>
      <c r="I1416" s="13" t="s">
        <v>3192</v>
      </c>
      <c r="J1416" s="13" t="s">
        <v>3193</v>
      </c>
      <c r="K1416" s="13" t="s">
        <v>3260</v>
      </c>
      <c r="L1416" s="5" t="s">
        <v>3785</v>
      </c>
      <c r="M1416" s="14">
        <v>4043969154663</v>
      </c>
      <c r="N1416" s="13">
        <v>69.95</v>
      </c>
      <c r="O1416" s="13" t="s">
        <v>28</v>
      </c>
      <c r="P1416" s="13">
        <v>0.68289999999999995</v>
      </c>
      <c r="Q1416" s="84" t="s">
        <v>3786</v>
      </c>
      <c r="R1416" s="84" t="s">
        <v>496</v>
      </c>
      <c r="S1416" s="84" t="str">
        <f>IF(T1416="", "", IFERROR(VLOOKUP(T1416, colorList!A:B,2,FALSE),""))</f>
        <v>barna</v>
      </c>
      <c r="T1416" s="84" t="str">
        <f t="shared" si="71"/>
        <v>braun</v>
      </c>
    </row>
    <row r="1417" spans="1:20" ht="60" customHeight="1" x14ac:dyDescent="0.25">
      <c r="A1417" s="4" t="s">
        <v>3803</v>
      </c>
      <c r="B1417" s="4" t="str">
        <f t="shared" si="70"/>
        <v>65 cm</v>
      </c>
      <c r="C1417" s="4" t="str">
        <f t="shared" si="72"/>
        <v>65 cm</v>
      </c>
      <c r="D1417" s="84" t="s">
        <v>3275</v>
      </c>
      <c r="E1417" s="4" t="s">
        <v>3783</v>
      </c>
      <c r="F1417" s="4" t="s">
        <v>3804</v>
      </c>
      <c r="G1417" s="15" t="s">
        <v>45</v>
      </c>
      <c r="H1417" s="16" t="s">
        <v>24</v>
      </c>
      <c r="I1417" s="15" t="s">
        <v>3192</v>
      </c>
      <c r="J1417" s="15" t="s">
        <v>3193</v>
      </c>
      <c r="K1417" s="15" t="s">
        <v>3260</v>
      </c>
      <c r="L1417" s="6" t="s">
        <v>3785</v>
      </c>
      <c r="M1417" s="16">
        <v>4043969154403</v>
      </c>
      <c r="N1417" s="15">
        <v>69.95</v>
      </c>
      <c r="O1417" s="13" t="s">
        <v>28</v>
      </c>
      <c r="P1417" s="15">
        <v>0.68289999999999995</v>
      </c>
      <c r="Q1417" s="84" t="s">
        <v>3786</v>
      </c>
      <c r="R1417" s="84" t="s">
        <v>496</v>
      </c>
      <c r="S1417" s="84" t="str">
        <f>IF(T1417="", "", IFERROR(VLOOKUP(T1417, colorList!A:B,2,FALSE),""))</f>
        <v>barna</v>
      </c>
      <c r="T1417" s="84" t="str">
        <f t="shared" si="71"/>
        <v>braun</v>
      </c>
    </row>
    <row r="1418" spans="1:20" s="75" customFormat="1" ht="60" customHeight="1" x14ac:dyDescent="0.25">
      <c r="A1418" s="3" t="s">
        <v>3805</v>
      </c>
      <c r="B1418" s="4" t="str">
        <f t="shared" si="70"/>
        <v>70 cm</v>
      </c>
      <c r="C1418" s="4" t="str">
        <f t="shared" si="72"/>
        <v>70 cm</v>
      </c>
      <c r="D1418" s="84" t="s">
        <v>3278</v>
      </c>
      <c r="E1418" s="3" t="s">
        <v>3783</v>
      </c>
      <c r="F1418" s="3" t="s">
        <v>3806</v>
      </c>
      <c r="G1418" s="13" t="s">
        <v>45</v>
      </c>
      <c r="H1418" s="14" t="s">
        <v>24</v>
      </c>
      <c r="I1418" s="13" t="s">
        <v>3192</v>
      </c>
      <c r="J1418" s="13" t="s">
        <v>3193</v>
      </c>
      <c r="K1418" s="13" t="s">
        <v>3260</v>
      </c>
      <c r="L1418" s="5" t="s">
        <v>3785</v>
      </c>
      <c r="M1418" s="14">
        <v>4043969154670</v>
      </c>
      <c r="N1418" s="13">
        <v>69.95</v>
      </c>
      <c r="O1418" s="13" t="s">
        <v>28</v>
      </c>
      <c r="P1418" s="13">
        <v>0.68289999999999995</v>
      </c>
      <c r="Q1418" s="84" t="s">
        <v>3786</v>
      </c>
      <c r="R1418" s="84" t="s">
        <v>496</v>
      </c>
      <c r="S1418" s="84" t="str">
        <f>IF(T1418="", "", IFERROR(VLOOKUP(T1418, colorList!A:B,2,FALSE),""))</f>
        <v>barna</v>
      </c>
      <c r="T1418" s="84" t="str">
        <f t="shared" si="71"/>
        <v>braun</v>
      </c>
    </row>
    <row r="1419" spans="1:20" s="70" customFormat="1" ht="60" customHeight="1" x14ac:dyDescent="0.25">
      <c r="A1419" s="4" t="s">
        <v>3807</v>
      </c>
      <c r="B1419" s="4" t="str">
        <f t="shared" si="70"/>
        <v>75 cm</v>
      </c>
      <c r="C1419" s="4" t="str">
        <f t="shared" si="72"/>
        <v>75 cm</v>
      </c>
      <c r="D1419" s="84" t="s">
        <v>3281</v>
      </c>
      <c r="E1419" s="4" t="s">
        <v>3783</v>
      </c>
      <c r="F1419" s="4" t="s">
        <v>3808</v>
      </c>
      <c r="G1419" s="15" t="s">
        <v>45</v>
      </c>
      <c r="H1419" s="16" t="s">
        <v>24</v>
      </c>
      <c r="I1419" s="15" t="s">
        <v>3192</v>
      </c>
      <c r="J1419" s="15" t="s">
        <v>3193</v>
      </c>
      <c r="K1419" s="15" t="s">
        <v>3260</v>
      </c>
      <c r="L1419" s="6" t="s">
        <v>3785</v>
      </c>
      <c r="M1419" s="16">
        <v>4043969155288</v>
      </c>
      <c r="N1419" s="15">
        <v>69.95</v>
      </c>
      <c r="O1419" s="13" t="s">
        <v>28</v>
      </c>
      <c r="P1419" s="15">
        <v>0.68289999999999995</v>
      </c>
      <c r="Q1419" s="84" t="s">
        <v>3786</v>
      </c>
      <c r="R1419" s="84" t="s">
        <v>496</v>
      </c>
      <c r="S1419" s="84" t="str">
        <f>IF(T1419="", "", IFERROR(VLOOKUP(T1419, colorList!A:B,2,FALSE),""))</f>
        <v>barna</v>
      </c>
      <c r="T1419" s="84" t="str">
        <f t="shared" si="71"/>
        <v>braun</v>
      </c>
    </row>
    <row r="1420" spans="1:20" ht="60" customHeight="1" x14ac:dyDescent="0.25">
      <c r="A1420" s="3" t="s">
        <v>3809</v>
      </c>
      <c r="B1420" s="4" t="str">
        <f t="shared" si="70"/>
        <v>110 cm</v>
      </c>
      <c r="C1420" s="4" t="str">
        <f t="shared" si="72"/>
        <v>110 cm</v>
      </c>
      <c r="D1420" s="84" t="s">
        <v>3228</v>
      </c>
      <c r="E1420" s="3" t="s">
        <v>3810</v>
      </c>
      <c r="F1420" s="3" t="s">
        <v>3811</v>
      </c>
      <c r="G1420" s="13" t="s">
        <v>45</v>
      </c>
      <c r="H1420" s="14" t="s">
        <v>24</v>
      </c>
      <c r="I1420" s="13" t="s">
        <v>3192</v>
      </c>
      <c r="J1420" s="13" t="s">
        <v>3193</v>
      </c>
      <c r="K1420" s="13" t="s">
        <v>3221</v>
      </c>
      <c r="L1420" s="5" t="s">
        <v>3812</v>
      </c>
      <c r="M1420" s="14">
        <v>4043969154793</v>
      </c>
      <c r="N1420" s="13">
        <v>84.95</v>
      </c>
      <c r="O1420" s="13" t="s">
        <v>28</v>
      </c>
      <c r="P1420" s="13">
        <v>0.78290000000000004</v>
      </c>
      <c r="Q1420" s="84" t="s">
        <v>3813</v>
      </c>
      <c r="R1420" s="84" t="s">
        <v>149</v>
      </c>
      <c r="S1420" s="84" t="str">
        <f>IF(T1420="", "", IFERROR(VLOOKUP(T1420, colorList!A:B,2,FALSE),""))</f>
        <v>fekete</v>
      </c>
      <c r="T1420" s="84" t="str">
        <f t="shared" si="71"/>
        <v>schwarz</v>
      </c>
    </row>
    <row r="1421" spans="1:20" ht="60" customHeight="1" x14ac:dyDescent="0.25">
      <c r="A1421" s="4" t="s">
        <v>3814</v>
      </c>
      <c r="B1421" s="4" t="str">
        <f t="shared" si="70"/>
        <v>115 cm</v>
      </c>
      <c r="C1421" s="4" t="str">
        <f t="shared" si="72"/>
        <v>115 cm</v>
      </c>
      <c r="D1421" s="84" t="s">
        <v>142</v>
      </c>
      <c r="E1421" s="4" t="s">
        <v>3810</v>
      </c>
      <c r="F1421" s="4" t="s">
        <v>3815</v>
      </c>
      <c r="G1421" s="15" t="s">
        <v>45</v>
      </c>
      <c r="H1421" s="16" t="s">
        <v>24</v>
      </c>
      <c r="I1421" s="15" t="s">
        <v>3192</v>
      </c>
      <c r="J1421" s="15" t="s">
        <v>3193</v>
      </c>
      <c r="K1421" s="15" t="s">
        <v>3221</v>
      </c>
      <c r="L1421" s="6" t="s">
        <v>3812</v>
      </c>
      <c r="M1421" s="16">
        <v>4043969154809</v>
      </c>
      <c r="N1421" s="15">
        <v>84.95</v>
      </c>
      <c r="O1421" s="13" t="s">
        <v>28</v>
      </c>
      <c r="P1421" s="15">
        <v>0.78290000000000004</v>
      </c>
      <c r="Q1421" s="84" t="s">
        <v>3813</v>
      </c>
      <c r="R1421" s="84" t="s">
        <v>149</v>
      </c>
      <c r="S1421" s="84" t="str">
        <f>IF(T1421="", "", IFERROR(VLOOKUP(T1421, colorList!A:B,2,FALSE),""))</f>
        <v>fekete</v>
      </c>
      <c r="T1421" s="84" t="str">
        <f t="shared" si="71"/>
        <v>schwarz</v>
      </c>
    </row>
    <row r="1422" spans="1:20" ht="60" customHeight="1" x14ac:dyDescent="0.25">
      <c r="A1422" s="3" t="s">
        <v>3816</v>
      </c>
      <c r="B1422" s="4" t="str">
        <f t="shared" si="70"/>
        <v>120 cm</v>
      </c>
      <c r="C1422" s="4" t="str">
        <f t="shared" si="72"/>
        <v>120 cm</v>
      </c>
      <c r="D1422" s="84" t="s">
        <v>3189</v>
      </c>
      <c r="E1422" s="3" t="s">
        <v>3810</v>
      </c>
      <c r="F1422" s="3" t="s">
        <v>3817</v>
      </c>
      <c r="G1422" s="13" t="s">
        <v>45</v>
      </c>
      <c r="H1422" s="14" t="s">
        <v>24</v>
      </c>
      <c r="I1422" s="13" t="s">
        <v>3192</v>
      </c>
      <c r="J1422" s="13" t="s">
        <v>3193</v>
      </c>
      <c r="K1422" s="13" t="s">
        <v>3221</v>
      </c>
      <c r="L1422" s="5" t="s">
        <v>3812</v>
      </c>
      <c r="M1422" s="14">
        <v>4043969154816</v>
      </c>
      <c r="N1422" s="13">
        <v>84.95</v>
      </c>
      <c r="O1422" s="13" t="s">
        <v>28</v>
      </c>
      <c r="P1422" s="13">
        <v>0.78290000000000004</v>
      </c>
      <c r="Q1422" s="84" t="s">
        <v>3813</v>
      </c>
      <c r="R1422" s="84" t="s">
        <v>149</v>
      </c>
      <c r="S1422" s="84" t="str">
        <f>IF(T1422="", "", IFERROR(VLOOKUP(T1422, colorList!A:B,2,FALSE),""))</f>
        <v>fekete</v>
      </c>
      <c r="T1422" s="84" t="str">
        <f t="shared" si="71"/>
        <v>schwarz</v>
      </c>
    </row>
    <row r="1423" spans="1:20" ht="60" customHeight="1" x14ac:dyDescent="0.25">
      <c r="A1423" s="4" t="s">
        <v>3818</v>
      </c>
      <c r="B1423" s="4" t="str">
        <f t="shared" si="70"/>
        <v>125 cm</v>
      </c>
      <c r="C1423" s="4" t="str">
        <f t="shared" si="72"/>
        <v>125 cm</v>
      </c>
      <c r="D1423" s="84" t="s">
        <v>151</v>
      </c>
      <c r="E1423" s="4" t="s">
        <v>3810</v>
      </c>
      <c r="F1423" s="4" t="s">
        <v>3819</v>
      </c>
      <c r="G1423" s="15" t="s">
        <v>45</v>
      </c>
      <c r="H1423" s="16" t="s">
        <v>24</v>
      </c>
      <c r="I1423" s="15" t="s">
        <v>3192</v>
      </c>
      <c r="J1423" s="15" t="s">
        <v>3193</v>
      </c>
      <c r="K1423" s="15" t="s">
        <v>3221</v>
      </c>
      <c r="L1423" s="6" t="s">
        <v>3812</v>
      </c>
      <c r="M1423" s="16">
        <v>4043969154823</v>
      </c>
      <c r="N1423" s="15">
        <v>84.95</v>
      </c>
      <c r="O1423" s="13" t="s">
        <v>28</v>
      </c>
      <c r="P1423" s="15">
        <v>0.78290000000000004</v>
      </c>
      <c r="Q1423" s="84" t="s">
        <v>3813</v>
      </c>
      <c r="R1423" s="84" t="s">
        <v>149</v>
      </c>
      <c r="S1423" s="84" t="str">
        <f>IF(T1423="", "", IFERROR(VLOOKUP(T1423, colorList!A:B,2,FALSE),""))</f>
        <v>fekete</v>
      </c>
      <c r="T1423" s="84" t="str">
        <f t="shared" si="71"/>
        <v>schwarz</v>
      </c>
    </row>
    <row r="1424" spans="1:20" ht="60" customHeight="1" x14ac:dyDescent="0.25">
      <c r="A1424" s="3" t="s">
        <v>3820</v>
      </c>
      <c r="B1424" s="4" t="str">
        <f t="shared" si="70"/>
        <v>130 cm</v>
      </c>
      <c r="C1424" s="4" t="str">
        <f t="shared" si="72"/>
        <v>130 cm</v>
      </c>
      <c r="D1424" s="84" t="s">
        <v>3200</v>
      </c>
      <c r="E1424" s="3" t="s">
        <v>3810</v>
      </c>
      <c r="F1424" s="3" t="s">
        <v>3821</v>
      </c>
      <c r="G1424" s="13" t="s">
        <v>45</v>
      </c>
      <c r="H1424" s="14" t="s">
        <v>24</v>
      </c>
      <c r="I1424" s="13" t="s">
        <v>3192</v>
      </c>
      <c r="J1424" s="13" t="s">
        <v>3193</v>
      </c>
      <c r="K1424" s="13" t="s">
        <v>3221</v>
      </c>
      <c r="L1424" s="5" t="s">
        <v>3812</v>
      </c>
      <c r="M1424" s="14">
        <v>4043969154830</v>
      </c>
      <c r="N1424" s="13">
        <v>84.95</v>
      </c>
      <c r="O1424" s="13" t="s">
        <v>28</v>
      </c>
      <c r="P1424" s="13">
        <v>0.78290000000000004</v>
      </c>
      <c r="Q1424" s="84" t="s">
        <v>3813</v>
      </c>
      <c r="R1424" s="84" t="s">
        <v>149</v>
      </c>
      <c r="S1424" s="84" t="str">
        <f>IF(T1424="", "", IFERROR(VLOOKUP(T1424, colorList!A:B,2,FALSE),""))</f>
        <v>fekete</v>
      </c>
      <c r="T1424" s="84" t="str">
        <f t="shared" si="71"/>
        <v>schwarz</v>
      </c>
    </row>
    <row r="1425" spans="1:20" ht="60" customHeight="1" x14ac:dyDescent="0.25">
      <c r="A1425" s="4" t="s">
        <v>3822</v>
      </c>
      <c r="B1425" s="4" t="str">
        <f t="shared" si="70"/>
        <v>135 cm</v>
      </c>
      <c r="C1425" s="4" t="str">
        <f t="shared" si="72"/>
        <v>135 cm</v>
      </c>
      <c r="D1425" s="84" t="s">
        <v>154</v>
      </c>
      <c r="E1425" s="4" t="s">
        <v>3810</v>
      </c>
      <c r="F1425" s="4" t="s">
        <v>3823</v>
      </c>
      <c r="G1425" s="15" t="s">
        <v>45</v>
      </c>
      <c r="H1425" s="16" t="s">
        <v>24</v>
      </c>
      <c r="I1425" s="15" t="s">
        <v>3192</v>
      </c>
      <c r="J1425" s="15" t="s">
        <v>3193</v>
      </c>
      <c r="K1425" s="15" t="s">
        <v>3221</v>
      </c>
      <c r="L1425" s="6" t="s">
        <v>3812</v>
      </c>
      <c r="M1425" s="16">
        <v>4043969154847</v>
      </c>
      <c r="N1425" s="15">
        <v>84.95</v>
      </c>
      <c r="O1425" s="13" t="s">
        <v>28</v>
      </c>
      <c r="P1425" s="15">
        <v>0.78290000000000004</v>
      </c>
      <c r="Q1425" s="84" t="s">
        <v>3813</v>
      </c>
      <c r="R1425" s="84" t="s">
        <v>149</v>
      </c>
      <c r="S1425" s="84" t="str">
        <f>IF(T1425="", "", IFERROR(VLOOKUP(T1425, colorList!A:B,2,FALSE),""))</f>
        <v>fekete</v>
      </c>
      <c r="T1425" s="84" t="str">
        <f t="shared" si="71"/>
        <v>schwarz</v>
      </c>
    </row>
    <row r="1426" spans="1:20" ht="60" customHeight="1" x14ac:dyDescent="0.25">
      <c r="A1426" s="3" t="s">
        <v>3824</v>
      </c>
      <c r="B1426" s="4" t="str">
        <f t="shared" si="70"/>
        <v>140 cm</v>
      </c>
      <c r="C1426" s="4" t="str">
        <f t="shared" si="72"/>
        <v>140 cm</v>
      </c>
      <c r="D1426" s="84" t="s">
        <v>3205</v>
      </c>
      <c r="E1426" s="3" t="s">
        <v>3810</v>
      </c>
      <c r="F1426" s="3" t="s">
        <v>3825</v>
      </c>
      <c r="G1426" s="13" t="s">
        <v>45</v>
      </c>
      <c r="H1426" s="14" t="s">
        <v>24</v>
      </c>
      <c r="I1426" s="13" t="s">
        <v>3192</v>
      </c>
      <c r="J1426" s="13" t="s">
        <v>3193</v>
      </c>
      <c r="K1426" s="13" t="s">
        <v>3221</v>
      </c>
      <c r="L1426" s="5" t="s">
        <v>3812</v>
      </c>
      <c r="M1426" s="14">
        <v>4043969154786</v>
      </c>
      <c r="N1426" s="13">
        <v>84.95</v>
      </c>
      <c r="O1426" s="13" t="s">
        <v>28</v>
      </c>
      <c r="P1426" s="13">
        <v>0.78290000000000004</v>
      </c>
      <c r="Q1426" s="84" t="s">
        <v>3813</v>
      </c>
      <c r="R1426" s="84" t="s">
        <v>149</v>
      </c>
      <c r="S1426" s="84" t="str">
        <f>IF(T1426="", "", IFERROR(VLOOKUP(T1426, colorList!A:B,2,FALSE),""))</f>
        <v>fekete</v>
      </c>
      <c r="T1426" s="84" t="str">
        <f t="shared" si="71"/>
        <v>schwarz</v>
      </c>
    </row>
    <row r="1427" spans="1:20" ht="60" customHeight="1" x14ac:dyDescent="0.25">
      <c r="A1427" s="4" t="s">
        <v>3826</v>
      </c>
      <c r="B1427" s="4" t="str">
        <f t="shared" si="70"/>
        <v>145 cm</v>
      </c>
      <c r="C1427" s="4" t="str">
        <f t="shared" si="72"/>
        <v>145 cm</v>
      </c>
      <c r="D1427" s="84" t="s">
        <v>157</v>
      </c>
      <c r="E1427" s="4" t="s">
        <v>3810</v>
      </c>
      <c r="F1427" s="4" t="s">
        <v>3827</v>
      </c>
      <c r="G1427" s="15" t="s">
        <v>45</v>
      </c>
      <c r="H1427" s="16" t="s">
        <v>24</v>
      </c>
      <c r="I1427" s="15" t="s">
        <v>3192</v>
      </c>
      <c r="J1427" s="15" t="s">
        <v>3193</v>
      </c>
      <c r="K1427" s="15" t="s">
        <v>3221</v>
      </c>
      <c r="L1427" s="6" t="s">
        <v>3812</v>
      </c>
      <c r="M1427" s="16">
        <v>4043969154854</v>
      </c>
      <c r="N1427" s="15">
        <v>84.95</v>
      </c>
      <c r="O1427" s="13" t="s">
        <v>28</v>
      </c>
      <c r="P1427" s="15">
        <v>0.78290000000000004</v>
      </c>
      <c r="Q1427" s="84" t="s">
        <v>3813</v>
      </c>
      <c r="R1427" s="84" t="s">
        <v>149</v>
      </c>
      <c r="S1427" s="84" t="str">
        <f>IF(T1427="", "", IFERROR(VLOOKUP(T1427, colorList!A:B,2,FALSE),""))</f>
        <v>fekete</v>
      </c>
      <c r="T1427" s="84" t="str">
        <f t="shared" si="71"/>
        <v>schwarz</v>
      </c>
    </row>
    <row r="1428" spans="1:20" ht="60" customHeight="1" x14ac:dyDescent="0.25">
      <c r="A1428" s="3" t="s">
        <v>3828</v>
      </c>
      <c r="B1428" s="4" t="str">
        <f t="shared" si="70"/>
        <v>110 cm</v>
      </c>
      <c r="C1428" s="4" t="str">
        <f t="shared" si="72"/>
        <v>110 cm</v>
      </c>
      <c r="D1428" s="84" t="s">
        <v>3228</v>
      </c>
      <c r="E1428" s="3" t="s">
        <v>3810</v>
      </c>
      <c r="F1428" s="3" t="s">
        <v>3829</v>
      </c>
      <c r="G1428" s="13" t="s">
        <v>45</v>
      </c>
      <c r="H1428" s="14" t="s">
        <v>24</v>
      </c>
      <c r="I1428" s="13" t="s">
        <v>3192</v>
      </c>
      <c r="J1428" s="13" t="s">
        <v>3193</v>
      </c>
      <c r="K1428" s="13" t="s">
        <v>3221</v>
      </c>
      <c r="L1428" s="5" t="s">
        <v>3812</v>
      </c>
      <c r="M1428" s="14">
        <v>4043969154717</v>
      </c>
      <c r="N1428" s="13">
        <v>84.95</v>
      </c>
      <c r="O1428" s="13" t="s">
        <v>28</v>
      </c>
      <c r="P1428" s="13">
        <v>0.78290000000000004</v>
      </c>
      <c r="Q1428" s="84" t="s">
        <v>3813</v>
      </c>
      <c r="R1428" s="84" t="s">
        <v>496</v>
      </c>
      <c r="S1428" s="84" t="str">
        <f>IF(T1428="", "", IFERROR(VLOOKUP(T1428, colorList!A:B,2,FALSE),""))</f>
        <v>barna</v>
      </c>
      <c r="T1428" s="84" t="str">
        <f t="shared" si="71"/>
        <v>braun</v>
      </c>
    </row>
    <row r="1429" spans="1:20" ht="60" customHeight="1" x14ac:dyDescent="0.25">
      <c r="A1429" s="4" t="s">
        <v>3830</v>
      </c>
      <c r="B1429" s="4" t="str">
        <f t="shared" si="70"/>
        <v>115 cm</v>
      </c>
      <c r="C1429" s="4" t="str">
        <f t="shared" si="72"/>
        <v>115 cm</v>
      </c>
      <c r="D1429" s="84" t="s">
        <v>142</v>
      </c>
      <c r="E1429" s="4" t="s">
        <v>3810</v>
      </c>
      <c r="F1429" s="4" t="s">
        <v>3831</v>
      </c>
      <c r="G1429" s="15" t="s">
        <v>45</v>
      </c>
      <c r="H1429" s="16" t="s">
        <v>24</v>
      </c>
      <c r="I1429" s="15" t="s">
        <v>3192</v>
      </c>
      <c r="J1429" s="15" t="s">
        <v>3193</v>
      </c>
      <c r="K1429" s="15" t="s">
        <v>3221</v>
      </c>
      <c r="L1429" s="6" t="s">
        <v>3812</v>
      </c>
      <c r="M1429" s="16">
        <v>4043969154724</v>
      </c>
      <c r="N1429" s="15">
        <v>84.95</v>
      </c>
      <c r="O1429" s="13" t="s">
        <v>28</v>
      </c>
      <c r="P1429" s="15">
        <v>0.78290000000000004</v>
      </c>
      <c r="Q1429" s="84" t="s">
        <v>3813</v>
      </c>
      <c r="R1429" s="84" t="s">
        <v>496</v>
      </c>
      <c r="S1429" s="84" t="str">
        <f>IF(T1429="", "", IFERROR(VLOOKUP(T1429, colorList!A:B,2,FALSE),""))</f>
        <v>barna</v>
      </c>
      <c r="T1429" s="84" t="str">
        <f t="shared" si="71"/>
        <v>braun</v>
      </c>
    </row>
    <row r="1430" spans="1:20" ht="60" customHeight="1" x14ac:dyDescent="0.25">
      <c r="A1430" s="3" t="s">
        <v>3832</v>
      </c>
      <c r="B1430" s="4" t="str">
        <f t="shared" si="70"/>
        <v>120 cm</v>
      </c>
      <c r="C1430" s="4" t="str">
        <f t="shared" si="72"/>
        <v>120 cm</v>
      </c>
      <c r="D1430" s="84" t="s">
        <v>3189</v>
      </c>
      <c r="E1430" s="3" t="s">
        <v>3810</v>
      </c>
      <c r="F1430" s="3" t="s">
        <v>3833</v>
      </c>
      <c r="G1430" s="13" t="s">
        <v>45</v>
      </c>
      <c r="H1430" s="14" t="s">
        <v>24</v>
      </c>
      <c r="I1430" s="13" t="s">
        <v>3192</v>
      </c>
      <c r="J1430" s="13" t="s">
        <v>3193</v>
      </c>
      <c r="K1430" s="13" t="s">
        <v>3221</v>
      </c>
      <c r="L1430" s="5" t="s">
        <v>3812</v>
      </c>
      <c r="M1430" s="14">
        <v>4043969154731</v>
      </c>
      <c r="N1430" s="13">
        <v>84.95</v>
      </c>
      <c r="O1430" s="13" t="s">
        <v>28</v>
      </c>
      <c r="P1430" s="13">
        <v>0.78290000000000004</v>
      </c>
      <c r="Q1430" s="84" t="s">
        <v>3813</v>
      </c>
      <c r="R1430" s="84" t="s">
        <v>496</v>
      </c>
      <c r="S1430" s="84" t="str">
        <f>IF(T1430="", "", IFERROR(VLOOKUP(T1430, colorList!A:B,2,FALSE),""))</f>
        <v>barna</v>
      </c>
      <c r="T1430" s="84" t="str">
        <f t="shared" si="71"/>
        <v>braun</v>
      </c>
    </row>
    <row r="1431" spans="1:20" ht="60" customHeight="1" x14ac:dyDescent="0.25">
      <c r="A1431" s="4" t="s">
        <v>3834</v>
      </c>
      <c r="B1431" s="4" t="str">
        <f t="shared" si="70"/>
        <v>125 cm</v>
      </c>
      <c r="C1431" s="4" t="str">
        <f t="shared" si="72"/>
        <v>125 cm</v>
      </c>
      <c r="D1431" s="84" t="s">
        <v>151</v>
      </c>
      <c r="E1431" s="4" t="s">
        <v>3810</v>
      </c>
      <c r="F1431" s="4" t="s">
        <v>3835</v>
      </c>
      <c r="G1431" s="15" t="s">
        <v>45</v>
      </c>
      <c r="H1431" s="16" t="s">
        <v>24</v>
      </c>
      <c r="I1431" s="15" t="s">
        <v>3192</v>
      </c>
      <c r="J1431" s="15" t="s">
        <v>3193</v>
      </c>
      <c r="K1431" s="15" t="s">
        <v>3221</v>
      </c>
      <c r="L1431" s="6" t="s">
        <v>3812</v>
      </c>
      <c r="M1431" s="16">
        <v>4043969154748</v>
      </c>
      <c r="N1431" s="15">
        <v>84.95</v>
      </c>
      <c r="O1431" s="13" t="s">
        <v>28</v>
      </c>
      <c r="P1431" s="15">
        <v>0.78290000000000004</v>
      </c>
      <c r="Q1431" s="84" t="s">
        <v>3813</v>
      </c>
      <c r="R1431" s="84" t="s">
        <v>496</v>
      </c>
      <c r="S1431" s="84" t="str">
        <f>IF(T1431="", "", IFERROR(VLOOKUP(T1431, colorList!A:B,2,FALSE),""))</f>
        <v>barna</v>
      </c>
      <c r="T1431" s="84" t="str">
        <f t="shared" si="71"/>
        <v>braun</v>
      </c>
    </row>
    <row r="1432" spans="1:20" ht="60" customHeight="1" x14ac:dyDescent="0.25">
      <c r="A1432" s="3" t="s">
        <v>3836</v>
      </c>
      <c r="B1432" s="4" t="str">
        <f t="shared" si="70"/>
        <v>130 cm</v>
      </c>
      <c r="C1432" s="4" t="str">
        <f t="shared" si="72"/>
        <v>130 cm</v>
      </c>
      <c r="D1432" s="84" t="s">
        <v>3200</v>
      </c>
      <c r="E1432" s="3" t="s">
        <v>3810</v>
      </c>
      <c r="F1432" s="3" t="s">
        <v>3837</v>
      </c>
      <c r="G1432" s="13" t="s">
        <v>45</v>
      </c>
      <c r="H1432" s="14" t="s">
        <v>24</v>
      </c>
      <c r="I1432" s="13" t="s">
        <v>3192</v>
      </c>
      <c r="J1432" s="13" t="s">
        <v>3193</v>
      </c>
      <c r="K1432" s="13" t="s">
        <v>3221</v>
      </c>
      <c r="L1432" s="5" t="s">
        <v>3812</v>
      </c>
      <c r="M1432" s="14">
        <v>4043969154755</v>
      </c>
      <c r="N1432" s="13">
        <v>84.95</v>
      </c>
      <c r="O1432" s="13" t="s">
        <v>28</v>
      </c>
      <c r="P1432" s="13">
        <v>0.78290000000000004</v>
      </c>
      <c r="Q1432" s="84" t="s">
        <v>3813</v>
      </c>
      <c r="R1432" s="84" t="s">
        <v>496</v>
      </c>
      <c r="S1432" s="84" t="str">
        <f>IF(T1432="", "", IFERROR(VLOOKUP(T1432, colorList!A:B,2,FALSE),""))</f>
        <v>barna</v>
      </c>
      <c r="T1432" s="84" t="str">
        <f t="shared" si="71"/>
        <v>braun</v>
      </c>
    </row>
    <row r="1433" spans="1:20" ht="60" customHeight="1" x14ac:dyDescent="0.25">
      <c r="A1433" s="4" t="s">
        <v>3838</v>
      </c>
      <c r="B1433" s="4" t="str">
        <f t="shared" si="70"/>
        <v>135 cm</v>
      </c>
      <c r="C1433" s="4" t="str">
        <f t="shared" si="72"/>
        <v>135 cm</v>
      </c>
      <c r="D1433" s="84" t="s">
        <v>154</v>
      </c>
      <c r="E1433" s="4" t="s">
        <v>3810</v>
      </c>
      <c r="F1433" s="4" t="s">
        <v>3839</v>
      </c>
      <c r="G1433" s="15" t="s">
        <v>45</v>
      </c>
      <c r="H1433" s="16" t="s">
        <v>24</v>
      </c>
      <c r="I1433" s="15" t="s">
        <v>3192</v>
      </c>
      <c r="J1433" s="15" t="s">
        <v>3193</v>
      </c>
      <c r="K1433" s="15" t="s">
        <v>3221</v>
      </c>
      <c r="L1433" s="6" t="s">
        <v>3812</v>
      </c>
      <c r="M1433" s="16">
        <v>4043969154762</v>
      </c>
      <c r="N1433" s="15">
        <v>84.95</v>
      </c>
      <c r="O1433" s="13" t="s">
        <v>28</v>
      </c>
      <c r="P1433" s="15">
        <v>0.78290000000000004</v>
      </c>
      <c r="Q1433" s="84" t="s">
        <v>3813</v>
      </c>
      <c r="R1433" s="84" t="s">
        <v>496</v>
      </c>
      <c r="S1433" s="84" t="str">
        <f>IF(T1433="", "", IFERROR(VLOOKUP(T1433, colorList!A:B,2,FALSE),""))</f>
        <v>barna</v>
      </c>
      <c r="T1433" s="84" t="str">
        <f t="shared" si="71"/>
        <v>braun</v>
      </c>
    </row>
    <row r="1434" spans="1:20" ht="60" customHeight="1" x14ac:dyDescent="0.25">
      <c r="A1434" s="3" t="s">
        <v>3840</v>
      </c>
      <c r="B1434" s="4" t="str">
        <f t="shared" si="70"/>
        <v>140 cm</v>
      </c>
      <c r="C1434" s="4" t="str">
        <f t="shared" si="72"/>
        <v>140 cm</v>
      </c>
      <c r="D1434" s="84" t="s">
        <v>3205</v>
      </c>
      <c r="E1434" s="3" t="s">
        <v>3810</v>
      </c>
      <c r="F1434" s="3" t="s">
        <v>3841</v>
      </c>
      <c r="G1434" s="13" t="s">
        <v>45</v>
      </c>
      <c r="H1434" s="14" t="s">
        <v>24</v>
      </c>
      <c r="I1434" s="13" t="s">
        <v>3192</v>
      </c>
      <c r="J1434" s="13" t="s">
        <v>3193</v>
      </c>
      <c r="K1434" s="13" t="s">
        <v>3221</v>
      </c>
      <c r="L1434" s="5" t="s">
        <v>3812</v>
      </c>
      <c r="M1434" s="14">
        <v>4043969154410</v>
      </c>
      <c r="N1434" s="13">
        <v>84.95</v>
      </c>
      <c r="O1434" s="13" t="s">
        <v>28</v>
      </c>
      <c r="P1434" s="13">
        <v>0.78290000000000004</v>
      </c>
      <c r="Q1434" s="84" t="s">
        <v>3813</v>
      </c>
      <c r="R1434" s="84" t="s">
        <v>496</v>
      </c>
      <c r="S1434" s="84" t="str">
        <f>IF(T1434="", "", IFERROR(VLOOKUP(T1434, colorList!A:B,2,FALSE),""))</f>
        <v>barna</v>
      </c>
      <c r="T1434" s="84" t="str">
        <f t="shared" si="71"/>
        <v>braun</v>
      </c>
    </row>
    <row r="1435" spans="1:20" ht="60" customHeight="1" x14ac:dyDescent="0.25">
      <c r="A1435" s="4" t="s">
        <v>3842</v>
      </c>
      <c r="B1435" s="4" t="str">
        <f t="shared" si="70"/>
        <v>145 cm</v>
      </c>
      <c r="C1435" s="4" t="str">
        <f t="shared" si="72"/>
        <v>145 cm</v>
      </c>
      <c r="D1435" s="84" t="s">
        <v>157</v>
      </c>
      <c r="E1435" s="4" t="s">
        <v>3810</v>
      </c>
      <c r="F1435" s="4" t="s">
        <v>3843</v>
      </c>
      <c r="G1435" s="15" t="s">
        <v>45</v>
      </c>
      <c r="H1435" s="16" t="s">
        <v>24</v>
      </c>
      <c r="I1435" s="15" t="s">
        <v>3192</v>
      </c>
      <c r="J1435" s="15" t="s">
        <v>3193</v>
      </c>
      <c r="K1435" s="15" t="s">
        <v>3221</v>
      </c>
      <c r="L1435" s="6" t="s">
        <v>3812</v>
      </c>
      <c r="M1435" s="16">
        <v>4043969154779</v>
      </c>
      <c r="N1435" s="15">
        <v>84.95</v>
      </c>
      <c r="O1435" s="13" t="s">
        <v>28</v>
      </c>
      <c r="P1435" s="15">
        <v>0.78290000000000004</v>
      </c>
      <c r="Q1435" s="84" t="s">
        <v>3813</v>
      </c>
      <c r="R1435" s="84" t="s">
        <v>496</v>
      </c>
      <c r="S1435" s="84" t="str">
        <f>IF(T1435="", "", IFERROR(VLOOKUP(T1435, colorList!A:B,2,FALSE),""))</f>
        <v>barna</v>
      </c>
      <c r="T1435" s="84" t="str">
        <f t="shared" si="71"/>
        <v>braun</v>
      </c>
    </row>
    <row r="1436" spans="1:20" ht="60" customHeight="1" x14ac:dyDescent="0.25">
      <c r="A1436" s="21" t="s">
        <v>3844</v>
      </c>
      <c r="B1436" s="4" t="str">
        <f t="shared" si="70"/>
        <v>L</v>
      </c>
      <c r="C1436" s="4" t="str">
        <f t="shared" si="72"/>
        <v>L</v>
      </c>
      <c r="D1436" s="84" t="s">
        <v>259</v>
      </c>
      <c r="E1436" s="21" t="s">
        <v>3845</v>
      </c>
      <c r="F1436" s="21" t="s">
        <v>3846</v>
      </c>
      <c r="G1436" s="20" t="s">
        <v>45</v>
      </c>
      <c r="H1436" s="22" t="s">
        <v>24</v>
      </c>
      <c r="I1436" s="20" t="s">
        <v>210</v>
      </c>
      <c r="J1436" s="20" t="s">
        <v>3847</v>
      </c>
      <c r="K1436" s="20"/>
      <c r="L1436" s="10" t="s">
        <v>3848</v>
      </c>
      <c r="M1436" s="22">
        <v>4043969269077</v>
      </c>
      <c r="N1436" s="20">
        <v>19.95</v>
      </c>
      <c r="O1436" s="13" t="s">
        <v>28</v>
      </c>
      <c r="P1436" s="20">
        <v>0.3</v>
      </c>
      <c r="Q1436" s="84" t="s">
        <v>3849</v>
      </c>
      <c r="R1436" s="84" t="s">
        <v>149</v>
      </c>
      <c r="S1436" s="84" t="str">
        <f>IF(T1436="", "", IFERROR(VLOOKUP(T1436, colorList!A:B,2,FALSE),""))</f>
        <v>fekete</v>
      </c>
      <c r="T1436" s="84" t="str">
        <f t="shared" si="71"/>
        <v>schwarz</v>
      </c>
    </row>
    <row r="1437" spans="1:20" ht="60" customHeight="1" x14ac:dyDescent="0.25">
      <c r="A1437" s="21" t="s">
        <v>3850</v>
      </c>
      <c r="B1437" s="4" t="str">
        <f t="shared" si="70"/>
        <v>M</v>
      </c>
      <c r="C1437" s="4" t="str">
        <f t="shared" si="72"/>
        <v>M</v>
      </c>
      <c r="D1437" s="84" t="s">
        <v>265</v>
      </c>
      <c r="E1437" s="21" t="s">
        <v>3845</v>
      </c>
      <c r="F1437" s="21" t="s">
        <v>3851</v>
      </c>
      <c r="G1437" s="20" t="s">
        <v>45</v>
      </c>
      <c r="H1437" s="22" t="s">
        <v>24</v>
      </c>
      <c r="I1437" s="20" t="s">
        <v>210</v>
      </c>
      <c r="J1437" s="20" t="s">
        <v>3847</v>
      </c>
      <c r="K1437" s="20"/>
      <c r="L1437" s="10" t="s">
        <v>3848</v>
      </c>
      <c r="M1437" s="22">
        <v>4043969269060</v>
      </c>
      <c r="N1437" s="20">
        <v>19.95</v>
      </c>
      <c r="O1437" s="13" t="s">
        <v>28</v>
      </c>
      <c r="P1437" s="20">
        <v>0.3</v>
      </c>
      <c r="Q1437" s="84" t="s">
        <v>3849</v>
      </c>
      <c r="R1437" s="84" t="s">
        <v>149</v>
      </c>
      <c r="S1437" s="84" t="str">
        <f>IF(T1437="", "", IFERROR(VLOOKUP(T1437, colorList!A:B,2,FALSE),""))</f>
        <v>fekete</v>
      </c>
      <c r="T1437" s="84" t="str">
        <f t="shared" si="71"/>
        <v>schwarz</v>
      </c>
    </row>
    <row r="1438" spans="1:20" ht="60" customHeight="1" x14ac:dyDescent="0.25">
      <c r="A1438" s="21" t="s">
        <v>3852</v>
      </c>
      <c r="B1438" s="4" t="str">
        <f t="shared" si="70"/>
        <v>S</v>
      </c>
      <c r="C1438" s="4" t="str">
        <f t="shared" si="72"/>
        <v>S</v>
      </c>
      <c r="D1438" s="84" t="s">
        <v>3853</v>
      </c>
      <c r="E1438" s="21" t="s">
        <v>3845</v>
      </c>
      <c r="F1438" s="21" t="s">
        <v>3854</v>
      </c>
      <c r="G1438" s="20" t="s">
        <v>45</v>
      </c>
      <c r="H1438" s="22" t="s">
        <v>24</v>
      </c>
      <c r="I1438" s="20" t="s">
        <v>210</v>
      </c>
      <c r="J1438" s="20" t="s">
        <v>3847</v>
      </c>
      <c r="K1438" s="20"/>
      <c r="L1438" s="10" t="s">
        <v>3848</v>
      </c>
      <c r="M1438" s="22">
        <v>4043969269053</v>
      </c>
      <c r="N1438" s="20">
        <v>19.95</v>
      </c>
      <c r="O1438" s="13" t="s">
        <v>28</v>
      </c>
      <c r="P1438" s="20">
        <v>0.3</v>
      </c>
      <c r="Q1438" s="84" t="s">
        <v>3849</v>
      </c>
      <c r="R1438" s="84" t="s">
        <v>149</v>
      </c>
      <c r="S1438" s="84" t="str">
        <f>IF(T1438="", "", IFERROR(VLOOKUP(T1438, colorList!A:B,2,FALSE),""))</f>
        <v>fekete</v>
      </c>
      <c r="T1438" s="84" t="str">
        <f t="shared" si="71"/>
        <v>schwarz</v>
      </c>
    </row>
    <row r="1439" spans="1:20" ht="60" customHeight="1" x14ac:dyDescent="0.25">
      <c r="A1439" s="21" t="s">
        <v>3855</v>
      </c>
      <c r="B1439" s="4" t="str">
        <f t="shared" si="70"/>
        <v>XL</v>
      </c>
      <c r="C1439" s="4" t="str">
        <f t="shared" si="72"/>
        <v>XL</v>
      </c>
      <c r="D1439" s="84" t="s">
        <v>2140</v>
      </c>
      <c r="E1439" s="21" t="s">
        <v>3845</v>
      </c>
      <c r="F1439" s="21" t="s">
        <v>3856</v>
      </c>
      <c r="G1439" s="20" t="s">
        <v>45</v>
      </c>
      <c r="H1439" s="22" t="s">
        <v>24</v>
      </c>
      <c r="I1439" s="20" t="s">
        <v>210</v>
      </c>
      <c r="J1439" s="20" t="s">
        <v>3847</v>
      </c>
      <c r="K1439" s="20"/>
      <c r="L1439" s="10" t="s">
        <v>3848</v>
      </c>
      <c r="M1439" s="22">
        <v>4043969269084</v>
      </c>
      <c r="N1439" s="20">
        <v>19.95</v>
      </c>
      <c r="O1439" s="13" t="s">
        <v>28</v>
      </c>
      <c r="P1439" s="20">
        <v>0.3</v>
      </c>
      <c r="Q1439" s="84" t="s">
        <v>3849</v>
      </c>
      <c r="R1439" s="84" t="s">
        <v>149</v>
      </c>
      <c r="S1439" s="84" t="str">
        <f>IF(T1439="", "", IFERROR(VLOOKUP(T1439, colorList!A:B,2,FALSE),""))</f>
        <v>fekete</v>
      </c>
      <c r="T1439" s="84" t="str">
        <f t="shared" si="71"/>
        <v>schwarz</v>
      </c>
    </row>
    <row r="1440" spans="1:20" ht="60" customHeight="1" x14ac:dyDescent="0.25">
      <c r="A1440" s="21" t="s">
        <v>3857</v>
      </c>
      <c r="B1440" s="4" t="str">
        <f t="shared" si="70"/>
        <v>XXL</v>
      </c>
      <c r="C1440" s="4" t="str">
        <f t="shared" si="72"/>
        <v>XXL</v>
      </c>
      <c r="D1440" s="84" t="s">
        <v>2143</v>
      </c>
      <c r="E1440" s="21" t="s">
        <v>3845</v>
      </c>
      <c r="F1440" s="21" t="s">
        <v>3858</v>
      </c>
      <c r="G1440" s="20" t="s">
        <v>45</v>
      </c>
      <c r="H1440" s="22" t="s">
        <v>24</v>
      </c>
      <c r="I1440" s="20" t="s">
        <v>210</v>
      </c>
      <c r="J1440" s="20" t="s">
        <v>3847</v>
      </c>
      <c r="K1440" s="20"/>
      <c r="L1440" s="10" t="s">
        <v>3848</v>
      </c>
      <c r="M1440" s="22">
        <v>4043969314838</v>
      </c>
      <c r="N1440" s="20">
        <v>19.95</v>
      </c>
      <c r="O1440" s="13" t="s">
        <v>28</v>
      </c>
      <c r="P1440" s="20">
        <v>0.3</v>
      </c>
      <c r="Q1440" s="84" t="s">
        <v>3849</v>
      </c>
      <c r="R1440" s="84" t="s">
        <v>149</v>
      </c>
      <c r="S1440" s="84" t="str">
        <f>IF(T1440="", "", IFERROR(VLOOKUP(T1440, colorList!A:B,2,FALSE),""))</f>
        <v>fekete</v>
      </c>
      <c r="T1440" s="84" t="str">
        <f t="shared" si="71"/>
        <v>schwarz</v>
      </c>
    </row>
    <row r="1441" spans="1:20" ht="60" customHeight="1" x14ac:dyDescent="0.25">
      <c r="A1441" s="21" t="s">
        <v>3859</v>
      </c>
      <c r="B1441" s="4" t="str">
        <f t="shared" si="70"/>
        <v>Pony</v>
      </c>
      <c r="C1441" s="4" t="str">
        <f t="shared" si="72"/>
        <v>Pony</v>
      </c>
      <c r="D1441" s="84" t="s">
        <v>215</v>
      </c>
      <c r="E1441" s="21" t="s">
        <v>3860</v>
      </c>
      <c r="F1441" s="21" t="s">
        <v>3861</v>
      </c>
      <c r="G1441" s="20" t="s">
        <v>45</v>
      </c>
      <c r="H1441" s="22" t="s">
        <v>24</v>
      </c>
      <c r="I1441" s="20" t="s">
        <v>210</v>
      </c>
      <c r="J1441" s="20" t="s">
        <v>3847</v>
      </c>
      <c r="K1441" s="20"/>
      <c r="L1441" s="10" t="s">
        <v>3862</v>
      </c>
      <c r="M1441" s="22">
        <v>4043969026755</v>
      </c>
      <c r="N1441" s="20">
        <v>49.95</v>
      </c>
      <c r="O1441" s="13" t="s">
        <v>28</v>
      </c>
      <c r="P1441" s="20">
        <v>0.71099999999999997</v>
      </c>
      <c r="Q1441" s="84" t="s">
        <v>3863</v>
      </c>
      <c r="R1441" s="84" t="s">
        <v>149</v>
      </c>
      <c r="S1441" s="84" t="str">
        <f>IF(T1441="", "", IFERROR(VLOOKUP(T1441, colorList!A:B,2,FALSE),""))</f>
        <v>fekete</v>
      </c>
      <c r="T1441" s="84" t="str">
        <f t="shared" si="71"/>
        <v>schwarz</v>
      </c>
    </row>
    <row r="1442" spans="1:20" ht="60" customHeight="1" x14ac:dyDescent="0.25">
      <c r="A1442" s="21" t="s">
        <v>3864</v>
      </c>
      <c r="B1442" s="4" t="str">
        <f t="shared" si="70"/>
        <v>VB</v>
      </c>
      <c r="C1442" s="4" t="str">
        <f t="shared" si="72"/>
        <v>VB</v>
      </c>
      <c r="D1442" s="84" t="s">
        <v>230</v>
      </c>
      <c r="E1442" s="21" t="s">
        <v>3860</v>
      </c>
      <c r="F1442" s="21" t="s">
        <v>3865</v>
      </c>
      <c r="G1442" s="20" t="s">
        <v>45</v>
      </c>
      <c r="H1442" s="22" t="s">
        <v>24</v>
      </c>
      <c r="I1442" s="20" t="s">
        <v>210</v>
      </c>
      <c r="J1442" s="20" t="s">
        <v>3847</v>
      </c>
      <c r="K1442" s="20"/>
      <c r="L1442" s="10" t="s">
        <v>3862</v>
      </c>
      <c r="M1442" s="22">
        <v>4057962145733</v>
      </c>
      <c r="N1442" s="20">
        <v>49.95</v>
      </c>
      <c r="O1442" s="13" t="s">
        <v>28</v>
      </c>
      <c r="P1442" s="20">
        <v>1.4450000000000001</v>
      </c>
      <c r="Q1442" s="84" t="s">
        <v>3863</v>
      </c>
      <c r="R1442" s="84" t="s">
        <v>149</v>
      </c>
      <c r="S1442" s="84" t="str">
        <f>IF(T1442="", "", IFERROR(VLOOKUP(T1442, colorList!A:B,2,FALSE),""))</f>
        <v>fekete</v>
      </c>
      <c r="T1442" s="84" t="str">
        <f t="shared" si="71"/>
        <v>schwarz</v>
      </c>
    </row>
    <row r="1443" spans="1:20" ht="60" customHeight="1" x14ac:dyDescent="0.25">
      <c r="A1443" s="21" t="s">
        <v>3866</v>
      </c>
      <c r="B1443" s="4" t="str">
        <f t="shared" ref="B1443:B1506" si="73">IF(ISBLANK(D1443),"",TRIM(D1443))</f>
        <v>WB</v>
      </c>
      <c r="C1443" s="4" t="str">
        <f t="shared" si="72"/>
        <v>WB</v>
      </c>
      <c r="D1443" s="84" t="s">
        <v>242</v>
      </c>
      <c r="E1443" s="21" t="s">
        <v>3860</v>
      </c>
      <c r="F1443" s="21" t="s">
        <v>3867</v>
      </c>
      <c r="G1443" s="20" t="s">
        <v>45</v>
      </c>
      <c r="H1443" s="22" t="s">
        <v>24</v>
      </c>
      <c r="I1443" s="20" t="s">
        <v>210</v>
      </c>
      <c r="J1443" s="20" t="s">
        <v>3847</v>
      </c>
      <c r="K1443" s="20"/>
      <c r="L1443" s="10" t="s">
        <v>3862</v>
      </c>
      <c r="M1443" s="22">
        <v>4043969055366</v>
      </c>
      <c r="N1443" s="20">
        <v>49.95</v>
      </c>
      <c r="O1443" s="13" t="s">
        <v>28</v>
      </c>
      <c r="P1443" s="20">
        <v>1.4450000000000001</v>
      </c>
      <c r="Q1443" s="84" t="s">
        <v>3863</v>
      </c>
      <c r="R1443" s="84" t="s">
        <v>149</v>
      </c>
      <c r="S1443" s="84" t="str">
        <f>IF(T1443="", "", IFERROR(VLOOKUP(T1443, colorList!A:B,2,FALSE),""))</f>
        <v>fekete</v>
      </c>
      <c r="T1443" s="84" t="str">
        <f t="shared" ref="T1443:T1466" si="74">IF(R1443 = "", "", TRIM(R1443))</f>
        <v>schwarz</v>
      </c>
    </row>
    <row r="1444" spans="1:20" ht="60" customHeight="1" x14ac:dyDescent="0.25">
      <c r="A1444" s="3" t="s">
        <v>3868</v>
      </c>
      <c r="B1444" s="4" t="str">
        <f t="shared" si="73"/>
        <v>VB</v>
      </c>
      <c r="C1444" s="4" t="str">
        <f t="shared" si="72"/>
        <v>VB</v>
      </c>
      <c r="D1444" s="84" t="s">
        <v>230</v>
      </c>
      <c r="E1444" s="3" t="s">
        <v>3860</v>
      </c>
      <c r="F1444" s="3" t="s">
        <v>3869</v>
      </c>
      <c r="G1444" s="13" t="s">
        <v>45</v>
      </c>
      <c r="H1444" s="14" t="s">
        <v>24</v>
      </c>
      <c r="I1444" s="18" t="s">
        <v>210</v>
      </c>
      <c r="J1444" s="13" t="s">
        <v>3847</v>
      </c>
      <c r="K1444" s="13"/>
      <c r="L1444" s="5" t="s">
        <v>3862</v>
      </c>
      <c r="M1444" s="14">
        <v>4057962135895</v>
      </c>
      <c r="N1444" s="13">
        <v>49.95</v>
      </c>
      <c r="O1444" s="13" t="s">
        <v>28</v>
      </c>
      <c r="P1444" s="13">
        <v>1.4450000000000001</v>
      </c>
      <c r="Q1444" s="84" t="s">
        <v>3863</v>
      </c>
      <c r="R1444" s="84" t="s">
        <v>226</v>
      </c>
      <c r="S1444" s="84" t="str">
        <f>IF(T1444="", "", IFERROR(VLOOKUP(T1444, colorList!A:B,2,FALSE),""))</f>
        <v>fehér</v>
      </c>
      <c r="T1444" s="84" t="str">
        <f t="shared" si="74"/>
        <v>weiß</v>
      </c>
    </row>
    <row r="1445" spans="1:20" ht="60" customHeight="1" x14ac:dyDescent="0.25">
      <c r="A1445" s="4" t="s">
        <v>3870</v>
      </c>
      <c r="B1445" s="4" t="str">
        <f t="shared" si="73"/>
        <v>WB</v>
      </c>
      <c r="C1445" s="4" t="str">
        <f t="shared" si="72"/>
        <v>WB</v>
      </c>
      <c r="D1445" s="84" t="s">
        <v>242</v>
      </c>
      <c r="E1445" s="4" t="s">
        <v>3860</v>
      </c>
      <c r="F1445" s="4" t="s">
        <v>3871</v>
      </c>
      <c r="G1445" s="15" t="s">
        <v>45</v>
      </c>
      <c r="H1445" s="16" t="s">
        <v>24</v>
      </c>
      <c r="I1445" s="18" t="s">
        <v>210</v>
      </c>
      <c r="J1445" s="15" t="s">
        <v>3847</v>
      </c>
      <c r="K1445" s="15"/>
      <c r="L1445" s="6" t="s">
        <v>3862</v>
      </c>
      <c r="M1445" s="16">
        <v>4043969055397</v>
      </c>
      <c r="N1445" s="15">
        <v>49.95</v>
      </c>
      <c r="O1445" s="13" t="s">
        <v>28</v>
      </c>
      <c r="P1445" s="15">
        <v>1.4450000000000001</v>
      </c>
      <c r="Q1445" s="84" t="s">
        <v>3863</v>
      </c>
      <c r="R1445" s="84" t="s">
        <v>226</v>
      </c>
      <c r="S1445" s="84" t="str">
        <f>IF(T1445="", "", IFERROR(VLOOKUP(T1445, colorList!A:B,2,FALSE),""))</f>
        <v>fehér</v>
      </c>
      <c r="T1445" s="84" t="str">
        <f t="shared" si="74"/>
        <v>weiß</v>
      </c>
    </row>
    <row r="1446" spans="1:20" ht="60" customHeight="1" x14ac:dyDescent="0.25">
      <c r="A1446" s="17" t="s">
        <v>3872</v>
      </c>
      <c r="B1446" s="4" t="str">
        <f t="shared" si="73"/>
        <v>WB</v>
      </c>
      <c r="C1446" s="4" t="str">
        <f t="shared" si="72"/>
        <v>WB</v>
      </c>
      <c r="D1446" s="84" t="s">
        <v>242</v>
      </c>
      <c r="E1446" s="17" t="s">
        <v>3860</v>
      </c>
      <c r="F1446" s="17" t="s">
        <v>3873</v>
      </c>
      <c r="G1446" s="18" t="s">
        <v>45</v>
      </c>
      <c r="H1446" s="19" t="s">
        <v>24</v>
      </c>
      <c r="I1446" s="18" t="s">
        <v>210</v>
      </c>
      <c r="J1446" s="18" t="s">
        <v>3847</v>
      </c>
      <c r="K1446" s="18"/>
      <c r="L1446" s="5" t="s">
        <v>3862</v>
      </c>
      <c r="M1446" s="19">
        <v>4057962158535</v>
      </c>
      <c r="N1446" s="18">
        <v>49.95</v>
      </c>
      <c r="O1446" s="13" t="s">
        <v>28</v>
      </c>
      <c r="P1446" s="18">
        <v>1.4450000000000001</v>
      </c>
      <c r="Q1446" s="84" t="s">
        <v>3863</v>
      </c>
      <c r="R1446" s="84" t="s">
        <v>3874</v>
      </c>
      <c r="S1446" s="84" t="str">
        <f>IF(T1446="", "", IFERROR(VLOOKUP(T1446, colorList!A:B,2,FALSE),""))</f>
        <v>ezüstszürke</v>
      </c>
      <c r="T1446" s="84" t="str">
        <f t="shared" si="74"/>
        <v>silbergrau</v>
      </c>
    </row>
    <row r="1447" spans="1:20" ht="60" customHeight="1" x14ac:dyDescent="0.25">
      <c r="A1447" s="4" t="s">
        <v>3875</v>
      </c>
      <c r="B1447" s="4" t="str">
        <f t="shared" si="73"/>
        <v>WB</v>
      </c>
      <c r="C1447" s="4" t="str">
        <f t="shared" si="72"/>
        <v>WB</v>
      </c>
      <c r="D1447" s="84" t="s">
        <v>242</v>
      </c>
      <c r="E1447" s="4" t="s">
        <v>3860</v>
      </c>
      <c r="F1447" s="4" t="s">
        <v>3876</v>
      </c>
      <c r="G1447" s="15" t="s">
        <v>45</v>
      </c>
      <c r="H1447" s="16" t="s">
        <v>24</v>
      </c>
      <c r="I1447" s="18" t="s">
        <v>210</v>
      </c>
      <c r="J1447" s="15" t="s">
        <v>3847</v>
      </c>
      <c r="K1447" s="15"/>
      <c r="L1447" s="6" t="s">
        <v>3862</v>
      </c>
      <c r="M1447" s="16">
        <v>4057962158542</v>
      </c>
      <c r="N1447" s="15">
        <v>49.95</v>
      </c>
      <c r="O1447" s="13" t="s">
        <v>28</v>
      </c>
      <c r="P1447" s="15">
        <v>1.4450000000000001</v>
      </c>
      <c r="Q1447" s="84" t="s">
        <v>3863</v>
      </c>
      <c r="R1447" s="84" t="s">
        <v>373</v>
      </c>
      <c r="S1447" s="84" t="str">
        <f>IF(T1447="", "", IFERROR(VLOOKUP(T1447, colorList!A:B,2,FALSE),""))</f>
        <v>éjkék</v>
      </c>
      <c r="T1447" s="84" t="str">
        <f t="shared" si="74"/>
        <v>nachtblau</v>
      </c>
    </row>
    <row r="1448" spans="1:20" ht="60" customHeight="1" x14ac:dyDescent="0.25">
      <c r="A1448" s="3" t="s">
        <v>3877</v>
      </c>
      <c r="B1448" s="4" t="str">
        <f t="shared" si="73"/>
        <v>WB</v>
      </c>
      <c r="C1448" s="4" t="str">
        <f t="shared" si="72"/>
        <v>WB</v>
      </c>
      <c r="D1448" s="84" t="s">
        <v>242</v>
      </c>
      <c r="E1448" s="3" t="s">
        <v>3860</v>
      </c>
      <c r="F1448" s="3" t="s">
        <v>3878</v>
      </c>
      <c r="G1448" s="13" t="s">
        <v>45</v>
      </c>
      <c r="H1448" s="14" t="s">
        <v>24</v>
      </c>
      <c r="I1448" s="18" t="s">
        <v>210</v>
      </c>
      <c r="J1448" s="13" t="s">
        <v>3847</v>
      </c>
      <c r="K1448" s="13"/>
      <c r="L1448" s="5" t="s">
        <v>3862</v>
      </c>
      <c r="M1448" s="14">
        <v>4057962158528</v>
      </c>
      <c r="N1448" s="13">
        <v>49.95</v>
      </c>
      <c r="O1448" s="13" t="s">
        <v>28</v>
      </c>
      <c r="P1448" s="13">
        <v>1.4450000000000001</v>
      </c>
      <c r="Q1448" s="84" t="s">
        <v>3863</v>
      </c>
      <c r="R1448" s="84" t="s">
        <v>3879</v>
      </c>
      <c r="S1448" s="84" t="str">
        <f>IF(T1448="", "", IFERROR(VLOOKUP(T1448, colorList!A:B,2,FALSE),""))</f>
        <v>rubin vörös</v>
      </c>
      <c r="T1448" s="84" t="str">
        <f t="shared" si="74"/>
        <v>rubinrot</v>
      </c>
    </row>
    <row r="1449" spans="1:20" s="75" customFormat="1" ht="60" customHeight="1" x14ac:dyDescent="0.25">
      <c r="A1449" s="3">
        <v>500510</v>
      </c>
      <c r="B1449" s="4" t="str">
        <f t="shared" si="73"/>
        <v/>
      </c>
      <c r="C1449" s="4" t="str">
        <f t="shared" si="72"/>
        <v/>
      </c>
      <c r="D1449" s="84"/>
      <c r="E1449" s="3" t="s">
        <v>3880</v>
      </c>
      <c r="F1449" s="3" t="s">
        <v>3881</v>
      </c>
      <c r="G1449" s="13" t="s">
        <v>45</v>
      </c>
      <c r="H1449" s="14" t="s">
        <v>24</v>
      </c>
      <c r="I1449" s="18" t="s">
        <v>210</v>
      </c>
      <c r="J1449" s="13" t="s">
        <v>3847</v>
      </c>
      <c r="K1449" s="13"/>
      <c r="L1449" s="5" t="s">
        <v>3882</v>
      </c>
      <c r="M1449" s="14">
        <v>4043969174821</v>
      </c>
      <c r="N1449" s="13">
        <v>21.95</v>
      </c>
      <c r="O1449" s="13" t="s">
        <v>28</v>
      </c>
      <c r="P1449" s="13">
        <v>0.21</v>
      </c>
      <c r="Q1449" s="84" t="s">
        <v>3883</v>
      </c>
      <c r="R1449" s="84" t="s">
        <v>3884</v>
      </c>
      <c r="S1449" s="84" t="str">
        <f>IF(T1449="", "", IFERROR(VLOOKUP(T1449, colorList!A:B,2,FALSE),""))</f>
        <v>neon sárga</v>
      </c>
      <c r="T1449" s="84" t="str">
        <f t="shared" si="74"/>
        <v>neon gelb</v>
      </c>
    </row>
    <row r="1450" spans="1:20" s="75" customFormat="1" ht="60" customHeight="1" x14ac:dyDescent="0.25">
      <c r="A1450" s="4">
        <v>500511</v>
      </c>
      <c r="B1450" s="4" t="str">
        <f t="shared" si="73"/>
        <v/>
      </c>
      <c r="C1450" s="4" t="str">
        <f t="shared" si="72"/>
        <v/>
      </c>
      <c r="D1450" s="84"/>
      <c r="E1450" s="4" t="s">
        <v>3880</v>
      </c>
      <c r="F1450" s="4" t="s">
        <v>3885</v>
      </c>
      <c r="G1450" s="15" t="s">
        <v>45</v>
      </c>
      <c r="H1450" s="16" t="s">
        <v>24</v>
      </c>
      <c r="I1450" s="18" t="s">
        <v>210</v>
      </c>
      <c r="J1450" s="15" t="s">
        <v>3847</v>
      </c>
      <c r="K1450" s="15"/>
      <c r="L1450" s="6" t="s">
        <v>3882</v>
      </c>
      <c r="M1450" s="16">
        <v>4057962140011</v>
      </c>
      <c r="N1450" s="15">
        <v>21.95</v>
      </c>
      <c r="O1450" s="13" t="s">
        <v>28</v>
      </c>
      <c r="P1450" s="15">
        <v>0.21</v>
      </c>
      <c r="Q1450" s="84" t="s">
        <v>3883</v>
      </c>
      <c r="R1450" s="84" t="s">
        <v>3886</v>
      </c>
      <c r="S1450" s="84" t="str">
        <f>IF(T1450="", "", IFERROR(VLOOKUP(T1450, colorList!A:B,2,FALSE),""))</f>
        <v/>
      </c>
      <c r="T1450" s="84" t="str">
        <f t="shared" si="74"/>
        <v>silber</v>
      </c>
    </row>
    <row r="1451" spans="1:20" ht="60" customHeight="1" x14ac:dyDescent="0.25">
      <c r="A1451" s="17">
        <v>1092701</v>
      </c>
      <c r="B1451" s="4" t="str">
        <f t="shared" si="73"/>
        <v/>
      </c>
      <c r="C1451" s="4" t="str">
        <f t="shared" si="72"/>
        <v/>
      </c>
      <c r="D1451" s="84"/>
      <c r="E1451" s="17" t="s">
        <v>3887</v>
      </c>
      <c r="F1451" s="17" t="s">
        <v>3888</v>
      </c>
      <c r="G1451" s="18" t="s">
        <v>45</v>
      </c>
      <c r="H1451" s="19" t="s">
        <v>24</v>
      </c>
      <c r="I1451" s="18" t="s">
        <v>210</v>
      </c>
      <c r="J1451" s="18" t="s">
        <v>3889</v>
      </c>
      <c r="K1451" s="18"/>
      <c r="L1451" s="33" t="s">
        <v>3890</v>
      </c>
      <c r="M1451" s="19">
        <v>4043969137703</v>
      </c>
      <c r="N1451" s="18">
        <v>19.95</v>
      </c>
      <c r="O1451" s="13" t="s">
        <v>28</v>
      </c>
      <c r="P1451" s="18">
        <v>0.41289999999999999</v>
      </c>
      <c r="Q1451" s="84" t="s">
        <v>3891</v>
      </c>
      <c r="R1451" s="84" t="s">
        <v>149</v>
      </c>
      <c r="S1451" s="84" t="str">
        <f>IF(T1451="", "", IFERROR(VLOOKUP(T1451, colorList!A:B,2,FALSE),""))</f>
        <v>fekete</v>
      </c>
      <c r="T1451" s="84" t="str">
        <f t="shared" si="74"/>
        <v>schwarz</v>
      </c>
    </row>
    <row r="1452" spans="1:20" ht="60" customHeight="1" x14ac:dyDescent="0.25">
      <c r="A1452" s="17" t="s">
        <v>3892</v>
      </c>
      <c r="B1452" s="4" t="str">
        <f t="shared" si="73"/>
        <v>Pony</v>
      </c>
      <c r="C1452" s="4" t="str">
        <f t="shared" si="72"/>
        <v>Pony</v>
      </c>
      <c r="D1452" s="84" t="s">
        <v>215</v>
      </c>
      <c r="E1452" s="17" t="s">
        <v>3893</v>
      </c>
      <c r="F1452" s="17" t="s">
        <v>3894</v>
      </c>
      <c r="G1452" s="18" t="s">
        <v>45</v>
      </c>
      <c r="H1452" s="19" t="s">
        <v>24</v>
      </c>
      <c r="I1452" s="18" t="s">
        <v>210</v>
      </c>
      <c r="J1452" s="18" t="s">
        <v>3889</v>
      </c>
      <c r="K1452" s="18"/>
      <c r="L1452" s="33" t="s">
        <v>3895</v>
      </c>
      <c r="M1452" s="19">
        <v>4043969365496</v>
      </c>
      <c r="N1452" s="18">
        <v>24.95</v>
      </c>
      <c r="O1452" s="13" t="s">
        <v>28</v>
      </c>
      <c r="P1452" s="18">
        <v>0.43709999999999999</v>
      </c>
      <c r="Q1452" s="84" t="s">
        <v>3896</v>
      </c>
      <c r="R1452" s="84" t="s">
        <v>220</v>
      </c>
      <c r="S1452" s="84" t="str">
        <f>IF(T1452="", "", IFERROR(VLOOKUP(T1452, colorList!A:B,2,FALSE),""))</f>
        <v>sötétbarna</v>
      </c>
      <c r="T1452" s="84" t="str">
        <f t="shared" si="74"/>
        <v>dunkelbraun</v>
      </c>
    </row>
    <row r="1453" spans="1:20" ht="60" customHeight="1" x14ac:dyDescent="0.25">
      <c r="A1453" s="17" t="s">
        <v>3897</v>
      </c>
      <c r="B1453" s="4" t="str">
        <f t="shared" si="73"/>
        <v>Pony</v>
      </c>
      <c r="C1453" s="4" t="str">
        <f t="shared" si="72"/>
        <v>Pony</v>
      </c>
      <c r="D1453" s="84" t="s">
        <v>215</v>
      </c>
      <c r="E1453" s="17" t="s">
        <v>3893</v>
      </c>
      <c r="F1453" s="17" t="s">
        <v>3898</v>
      </c>
      <c r="G1453" s="18" t="s">
        <v>45</v>
      </c>
      <c r="H1453" s="19" t="s">
        <v>24</v>
      </c>
      <c r="I1453" s="18" t="s">
        <v>210</v>
      </c>
      <c r="J1453" s="18" t="s">
        <v>3889</v>
      </c>
      <c r="K1453" s="18"/>
      <c r="L1453" s="33" t="s">
        <v>3895</v>
      </c>
      <c r="M1453" s="19">
        <v>4043969365502</v>
      </c>
      <c r="N1453" s="18">
        <v>24.95</v>
      </c>
      <c r="O1453" s="13" t="s">
        <v>28</v>
      </c>
      <c r="P1453" s="18">
        <v>0.43490000000000001</v>
      </c>
      <c r="Q1453" s="84" t="s">
        <v>3896</v>
      </c>
      <c r="R1453" s="84" t="s">
        <v>223</v>
      </c>
      <c r="S1453" s="84" t="str">
        <f>IF(T1453="", "", IFERROR(VLOOKUP(T1453, colorList!A:B,2,FALSE),""))</f>
        <v>sötétkék</v>
      </c>
      <c r="T1453" s="84" t="str">
        <f t="shared" si="74"/>
        <v>dunkelblau</v>
      </c>
    </row>
    <row r="1454" spans="1:20" ht="60" customHeight="1" x14ac:dyDescent="0.25">
      <c r="A1454" s="17" t="s">
        <v>3899</v>
      </c>
      <c r="B1454" s="4" t="str">
        <f t="shared" si="73"/>
        <v>Pony</v>
      </c>
      <c r="C1454" s="4" t="str">
        <f t="shared" si="72"/>
        <v>Pony</v>
      </c>
      <c r="D1454" s="84" t="s">
        <v>215</v>
      </c>
      <c r="E1454" s="17" t="s">
        <v>3893</v>
      </c>
      <c r="F1454" s="17" t="s">
        <v>3900</v>
      </c>
      <c r="G1454" s="18" t="s">
        <v>45</v>
      </c>
      <c r="H1454" s="19" t="s">
        <v>24</v>
      </c>
      <c r="I1454" s="18" t="s">
        <v>210</v>
      </c>
      <c r="J1454" s="18" t="s">
        <v>3889</v>
      </c>
      <c r="K1454" s="18"/>
      <c r="L1454" s="6" t="s">
        <v>3895</v>
      </c>
      <c r="M1454" s="19">
        <v>4043969364789</v>
      </c>
      <c r="N1454" s="18">
        <v>24.95</v>
      </c>
      <c r="O1454" s="13" t="s">
        <v>28</v>
      </c>
      <c r="P1454" s="18">
        <v>0.41510000000000002</v>
      </c>
      <c r="Q1454" s="84" t="s">
        <v>3896</v>
      </c>
      <c r="R1454" s="84" t="s">
        <v>226</v>
      </c>
      <c r="S1454" s="84" t="str">
        <f>IF(T1454="", "", IFERROR(VLOOKUP(T1454, colorList!A:B,2,FALSE),""))</f>
        <v>fehér</v>
      </c>
      <c r="T1454" s="84" t="str">
        <f t="shared" si="74"/>
        <v>weiß</v>
      </c>
    </row>
    <row r="1455" spans="1:20" ht="60" customHeight="1" x14ac:dyDescent="0.25">
      <c r="A1455" s="21" t="s">
        <v>3901</v>
      </c>
      <c r="B1455" s="4" t="str">
        <f t="shared" si="73"/>
        <v>Pony</v>
      </c>
      <c r="C1455" s="4" t="str">
        <f t="shared" si="72"/>
        <v>Pony</v>
      </c>
      <c r="D1455" s="84" t="s">
        <v>215</v>
      </c>
      <c r="E1455" s="21" t="s">
        <v>3893</v>
      </c>
      <c r="F1455" s="21" t="s">
        <v>3902</v>
      </c>
      <c r="G1455" s="20" t="s">
        <v>45</v>
      </c>
      <c r="H1455" s="22" t="s">
        <v>24</v>
      </c>
      <c r="I1455" s="20" t="s">
        <v>210</v>
      </c>
      <c r="J1455" s="20" t="s">
        <v>3889</v>
      </c>
      <c r="K1455" s="20"/>
      <c r="L1455" s="10" t="s">
        <v>3895</v>
      </c>
      <c r="M1455" s="22">
        <v>4043969365465</v>
      </c>
      <c r="N1455" s="20">
        <v>24.95</v>
      </c>
      <c r="O1455" s="13" t="s">
        <v>28</v>
      </c>
      <c r="P1455" s="20">
        <v>0.41389999999999999</v>
      </c>
      <c r="Q1455" s="84" t="s">
        <v>3896</v>
      </c>
      <c r="R1455" s="84" t="s">
        <v>149</v>
      </c>
      <c r="S1455" s="84" t="str">
        <f>IF(T1455="", "", IFERROR(VLOOKUP(T1455, colorList!A:B,2,FALSE),""))</f>
        <v>fekete</v>
      </c>
      <c r="T1455" s="84" t="str">
        <f t="shared" si="74"/>
        <v>schwarz</v>
      </c>
    </row>
    <row r="1456" spans="1:20" ht="60" customHeight="1" x14ac:dyDescent="0.25">
      <c r="A1456" s="17" t="s">
        <v>3903</v>
      </c>
      <c r="B1456" s="4" t="str">
        <f t="shared" si="73"/>
        <v>VB</v>
      </c>
      <c r="C1456" s="4" t="str">
        <f t="shared" si="72"/>
        <v>VB</v>
      </c>
      <c r="D1456" s="84" t="s">
        <v>230</v>
      </c>
      <c r="E1456" s="17" t="s">
        <v>3893</v>
      </c>
      <c r="F1456" s="17" t="s">
        <v>3904</v>
      </c>
      <c r="G1456" s="18" t="s">
        <v>45</v>
      </c>
      <c r="H1456" s="19" t="s">
        <v>24</v>
      </c>
      <c r="I1456" s="18" t="s">
        <v>210</v>
      </c>
      <c r="J1456" s="18" t="s">
        <v>3889</v>
      </c>
      <c r="K1456" s="18"/>
      <c r="L1456" s="33" t="s">
        <v>3895</v>
      </c>
      <c r="M1456" s="19">
        <v>4043969365489</v>
      </c>
      <c r="N1456" s="18">
        <v>24.95</v>
      </c>
      <c r="O1456" s="13" t="s">
        <v>28</v>
      </c>
      <c r="P1456" s="18">
        <v>0.44600000000000001</v>
      </c>
      <c r="Q1456" s="84" t="s">
        <v>3896</v>
      </c>
      <c r="R1456" s="84" t="s">
        <v>220</v>
      </c>
      <c r="S1456" s="84" t="str">
        <f>IF(T1456="", "", IFERROR(VLOOKUP(T1456, colorList!A:B,2,FALSE),""))</f>
        <v>sötétbarna</v>
      </c>
      <c r="T1456" s="84" t="str">
        <f t="shared" si="74"/>
        <v>dunkelbraun</v>
      </c>
    </row>
    <row r="1457" spans="1:20" s="75" customFormat="1" ht="60" customHeight="1" x14ac:dyDescent="0.25">
      <c r="A1457" s="17" t="s">
        <v>3905</v>
      </c>
      <c r="B1457" s="4" t="str">
        <f t="shared" si="73"/>
        <v>VB</v>
      </c>
      <c r="C1457" s="4" t="str">
        <f t="shared" si="72"/>
        <v>VB</v>
      </c>
      <c r="D1457" s="84" t="s">
        <v>230</v>
      </c>
      <c r="E1457" s="17" t="s">
        <v>3893</v>
      </c>
      <c r="F1457" s="17" t="s">
        <v>3906</v>
      </c>
      <c r="G1457" s="18" t="s">
        <v>45</v>
      </c>
      <c r="H1457" s="19" t="s">
        <v>24</v>
      </c>
      <c r="I1457" s="18" t="s">
        <v>210</v>
      </c>
      <c r="J1457" s="18" t="s">
        <v>3889</v>
      </c>
      <c r="K1457" s="18"/>
      <c r="L1457" s="33" t="s">
        <v>3895</v>
      </c>
      <c r="M1457" s="19">
        <v>4043969365519</v>
      </c>
      <c r="N1457" s="18">
        <v>24.95</v>
      </c>
      <c r="O1457" s="13" t="s">
        <v>28</v>
      </c>
      <c r="P1457" s="18">
        <v>0.44600000000000001</v>
      </c>
      <c r="Q1457" s="84" t="s">
        <v>3896</v>
      </c>
      <c r="R1457" s="84" t="s">
        <v>223</v>
      </c>
      <c r="S1457" s="84" t="str">
        <f>IF(T1457="", "", IFERROR(VLOOKUP(T1457, colorList!A:B,2,FALSE),""))</f>
        <v>sötétkék</v>
      </c>
      <c r="T1457" s="84" t="str">
        <f t="shared" si="74"/>
        <v>dunkelblau</v>
      </c>
    </row>
    <row r="1458" spans="1:20" ht="60" customHeight="1" x14ac:dyDescent="0.25">
      <c r="A1458" s="17" t="s">
        <v>3907</v>
      </c>
      <c r="B1458" s="4" t="str">
        <f t="shared" si="73"/>
        <v>VB</v>
      </c>
      <c r="C1458" s="4" t="str">
        <f t="shared" si="72"/>
        <v>VB</v>
      </c>
      <c r="D1458" s="84" t="s">
        <v>230</v>
      </c>
      <c r="E1458" s="17" t="s">
        <v>3893</v>
      </c>
      <c r="F1458" s="17" t="s">
        <v>3908</v>
      </c>
      <c r="G1458" s="18" t="s">
        <v>45</v>
      </c>
      <c r="H1458" s="19" t="s">
        <v>24</v>
      </c>
      <c r="I1458" s="18" t="s">
        <v>210</v>
      </c>
      <c r="J1458" s="18" t="s">
        <v>3889</v>
      </c>
      <c r="K1458" s="18"/>
      <c r="L1458" s="5" t="s">
        <v>3895</v>
      </c>
      <c r="M1458" s="19">
        <v>4043969365311</v>
      </c>
      <c r="N1458" s="18">
        <v>24.95</v>
      </c>
      <c r="O1458" s="13" t="s">
        <v>28</v>
      </c>
      <c r="P1458" s="18">
        <v>0.44600000000000001</v>
      </c>
      <c r="Q1458" s="84" t="s">
        <v>3896</v>
      </c>
      <c r="R1458" s="84" t="s">
        <v>226</v>
      </c>
      <c r="S1458" s="84" t="str">
        <f>IF(T1458="", "", IFERROR(VLOOKUP(T1458, colorList!A:B,2,FALSE),""))</f>
        <v>fehér</v>
      </c>
      <c r="T1458" s="84" t="str">
        <f t="shared" si="74"/>
        <v>weiß</v>
      </c>
    </row>
    <row r="1459" spans="1:20" ht="60" customHeight="1" x14ac:dyDescent="0.25">
      <c r="A1459" s="21" t="s">
        <v>3909</v>
      </c>
      <c r="B1459" s="4" t="str">
        <f t="shared" si="73"/>
        <v>VB</v>
      </c>
      <c r="C1459" s="4" t="str">
        <f t="shared" si="72"/>
        <v>VB</v>
      </c>
      <c r="D1459" s="84" t="s">
        <v>230</v>
      </c>
      <c r="E1459" s="21" t="s">
        <v>3893</v>
      </c>
      <c r="F1459" s="21" t="s">
        <v>3910</v>
      </c>
      <c r="G1459" s="20" t="s">
        <v>45</v>
      </c>
      <c r="H1459" s="22" t="s">
        <v>24</v>
      </c>
      <c r="I1459" s="20" t="s">
        <v>210</v>
      </c>
      <c r="J1459" s="20" t="s">
        <v>3889</v>
      </c>
      <c r="K1459" s="20"/>
      <c r="L1459" s="10" t="s">
        <v>3895</v>
      </c>
      <c r="M1459" s="22">
        <v>4043969365441</v>
      </c>
      <c r="N1459" s="20">
        <v>24.95</v>
      </c>
      <c r="O1459" s="13" t="s">
        <v>28</v>
      </c>
      <c r="P1459" s="20">
        <v>0.44600000000000001</v>
      </c>
      <c r="Q1459" s="84" t="s">
        <v>3896</v>
      </c>
      <c r="R1459" s="84" t="s">
        <v>149</v>
      </c>
      <c r="S1459" s="84" t="str">
        <f>IF(T1459="", "", IFERROR(VLOOKUP(T1459, colorList!A:B,2,FALSE),""))</f>
        <v>fekete</v>
      </c>
      <c r="T1459" s="84" t="str">
        <f t="shared" si="74"/>
        <v>schwarz</v>
      </c>
    </row>
    <row r="1460" spans="1:20" ht="60" customHeight="1" x14ac:dyDescent="0.25">
      <c r="A1460" s="17" t="s">
        <v>3911</v>
      </c>
      <c r="B1460" s="4" t="str">
        <f t="shared" si="73"/>
        <v>WB</v>
      </c>
      <c r="C1460" s="4" t="str">
        <f t="shared" si="72"/>
        <v>WB</v>
      </c>
      <c r="D1460" s="84" t="s">
        <v>242</v>
      </c>
      <c r="E1460" s="17" t="s">
        <v>3893</v>
      </c>
      <c r="F1460" s="17" t="s">
        <v>3912</v>
      </c>
      <c r="G1460" s="18" t="s">
        <v>45</v>
      </c>
      <c r="H1460" s="19" t="s">
        <v>24</v>
      </c>
      <c r="I1460" s="18" t="s">
        <v>210</v>
      </c>
      <c r="J1460" s="18" t="s">
        <v>3889</v>
      </c>
      <c r="K1460" s="18"/>
      <c r="L1460" s="33" t="s">
        <v>3895</v>
      </c>
      <c r="M1460" s="19">
        <v>4043969365472</v>
      </c>
      <c r="N1460" s="18">
        <v>24.95</v>
      </c>
      <c r="O1460" s="13" t="s">
        <v>28</v>
      </c>
      <c r="P1460" s="18">
        <v>0.44600000000000001</v>
      </c>
      <c r="Q1460" s="84" t="s">
        <v>3896</v>
      </c>
      <c r="R1460" s="84" t="s">
        <v>220</v>
      </c>
      <c r="S1460" s="84" t="str">
        <f>IF(T1460="", "", IFERROR(VLOOKUP(T1460, colorList!A:B,2,FALSE),""))</f>
        <v>sötétbarna</v>
      </c>
      <c r="T1460" s="84" t="str">
        <f t="shared" si="74"/>
        <v>dunkelbraun</v>
      </c>
    </row>
    <row r="1461" spans="1:20" ht="60" customHeight="1" x14ac:dyDescent="0.25">
      <c r="A1461" s="17" t="s">
        <v>3913</v>
      </c>
      <c r="B1461" s="4" t="str">
        <f t="shared" si="73"/>
        <v>WB</v>
      </c>
      <c r="C1461" s="4" t="str">
        <f t="shared" si="72"/>
        <v>WB</v>
      </c>
      <c r="D1461" s="84" t="s">
        <v>242</v>
      </c>
      <c r="E1461" s="17" t="s">
        <v>3893</v>
      </c>
      <c r="F1461" s="17" t="s">
        <v>3914</v>
      </c>
      <c r="G1461" s="18" t="s">
        <v>45</v>
      </c>
      <c r="H1461" s="19" t="s">
        <v>24</v>
      </c>
      <c r="I1461" s="18" t="s">
        <v>210</v>
      </c>
      <c r="J1461" s="18" t="s">
        <v>3889</v>
      </c>
      <c r="K1461" s="18"/>
      <c r="L1461" s="33" t="s">
        <v>3895</v>
      </c>
      <c r="M1461" s="19">
        <v>4043969365526</v>
      </c>
      <c r="N1461" s="18">
        <v>24.95</v>
      </c>
      <c r="O1461" s="13" t="s">
        <v>28</v>
      </c>
      <c r="P1461" s="18">
        <v>0.44600000000000001</v>
      </c>
      <c r="Q1461" s="84" t="s">
        <v>3896</v>
      </c>
      <c r="R1461" s="84" t="s">
        <v>223</v>
      </c>
      <c r="S1461" s="84" t="str">
        <f>IF(T1461="", "", IFERROR(VLOOKUP(T1461, colorList!A:B,2,FALSE),""))</f>
        <v>sötétkék</v>
      </c>
      <c r="T1461" s="84" t="str">
        <f t="shared" si="74"/>
        <v>dunkelblau</v>
      </c>
    </row>
    <row r="1462" spans="1:20" ht="60" customHeight="1" x14ac:dyDescent="0.25">
      <c r="A1462" s="17" t="s">
        <v>3915</v>
      </c>
      <c r="B1462" s="4" t="str">
        <f t="shared" si="73"/>
        <v>WB</v>
      </c>
      <c r="C1462" s="4" t="str">
        <f t="shared" si="72"/>
        <v>WB</v>
      </c>
      <c r="D1462" s="84" t="s">
        <v>242</v>
      </c>
      <c r="E1462" s="17" t="s">
        <v>3893</v>
      </c>
      <c r="F1462" s="17" t="s">
        <v>3916</v>
      </c>
      <c r="G1462" s="18" t="s">
        <v>45</v>
      </c>
      <c r="H1462" s="19" t="s">
        <v>24</v>
      </c>
      <c r="I1462" s="18" t="s">
        <v>210</v>
      </c>
      <c r="J1462" s="18" t="s">
        <v>3889</v>
      </c>
      <c r="K1462" s="18"/>
      <c r="L1462" s="6" t="s">
        <v>3895</v>
      </c>
      <c r="M1462" s="19">
        <v>4043969300671</v>
      </c>
      <c r="N1462" s="18">
        <v>24.95</v>
      </c>
      <c r="O1462" s="13" t="s">
        <v>28</v>
      </c>
      <c r="P1462" s="18">
        <v>0.44600000000000001</v>
      </c>
      <c r="Q1462" s="84" t="s">
        <v>3896</v>
      </c>
      <c r="R1462" s="84" t="s">
        <v>226</v>
      </c>
      <c r="S1462" s="84" t="str">
        <f>IF(T1462="", "", IFERROR(VLOOKUP(T1462, colorList!A:B,2,FALSE),""))</f>
        <v>fehér</v>
      </c>
      <c r="T1462" s="84" t="str">
        <f t="shared" si="74"/>
        <v>weiß</v>
      </c>
    </row>
    <row r="1463" spans="1:20" ht="60" customHeight="1" x14ac:dyDescent="0.25">
      <c r="A1463" s="21" t="s">
        <v>3917</v>
      </c>
      <c r="B1463" s="4" t="str">
        <f t="shared" si="73"/>
        <v>WB</v>
      </c>
      <c r="C1463" s="4" t="str">
        <f t="shared" si="72"/>
        <v>WB</v>
      </c>
      <c r="D1463" s="84" t="s">
        <v>242</v>
      </c>
      <c r="E1463" s="21" t="s">
        <v>3893</v>
      </c>
      <c r="F1463" s="21" t="s">
        <v>3918</v>
      </c>
      <c r="G1463" s="20" t="s">
        <v>45</v>
      </c>
      <c r="H1463" s="22" t="s">
        <v>24</v>
      </c>
      <c r="I1463" s="20" t="s">
        <v>210</v>
      </c>
      <c r="J1463" s="20" t="s">
        <v>3889</v>
      </c>
      <c r="K1463" s="20"/>
      <c r="L1463" s="10" t="s">
        <v>3895</v>
      </c>
      <c r="M1463" s="22">
        <v>4043969365458</v>
      </c>
      <c r="N1463" s="20">
        <v>24.95</v>
      </c>
      <c r="O1463" s="13" t="s">
        <v>28</v>
      </c>
      <c r="P1463" s="20">
        <v>0.44600000000000001</v>
      </c>
      <c r="Q1463" s="84" t="s">
        <v>3896</v>
      </c>
      <c r="R1463" s="84" t="s">
        <v>149</v>
      </c>
      <c r="S1463" s="84" t="str">
        <f>IF(T1463="", "", IFERROR(VLOOKUP(T1463, colorList!A:B,2,FALSE),""))</f>
        <v>fekete</v>
      </c>
      <c r="T1463" s="84" t="str">
        <f t="shared" si="74"/>
        <v>schwarz</v>
      </c>
    </row>
    <row r="1464" spans="1:20" ht="60" customHeight="1" x14ac:dyDescent="0.25">
      <c r="A1464" s="17" t="s">
        <v>3919</v>
      </c>
      <c r="B1464" s="4" t="str">
        <f t="shared" si="73"/>
        <v>VB</v>
      </c>
      <c r="C1464" s="4" t="str">
        <f t="shared" si="72"/>
        <v>VB</v>
      </c>
      <c r="D1464" s="84" t="s">
        <v>230</v>
      </c>
      <c r="E1464" s="17" t="s">
        <v>3893</v>
      </c>
      <c r="F1464" s="17" t="s">
        <v>3920</v>
      </c>
      <c r="G1464" s="18" t="s">
        <v>45</v>
      </c>
      <c r="H1464" s="19" t="s">
        <v>24</v>
      </c>
      <c r="I1464" s="18" t="s">
        <v>210</v>
      </c>
      <c r="J1464" s="18" t="s">
        <v>3889</v>
      </c>
      <c r="K1464" s="18"/>
      <c r="L1464" s="33" t="s">
        <v>3895</v>
      </c>
      <c r="M1464" s="19">
        <v>4057962132351</v>
      </c>
      <c r="N1464" s="18">
        <v>24.95</v>
      </c>
      <c r="O1464" s="13" t="s">
        <v>28</v>
      </c>
      <c r="P1464" s="18">
        <v>0.44600000000000001</v>
      </c>
      <c r="Q1464" s="84" t="s">
        <v>3896</v>
      </c>
      <c r="R1464" s="84" t="s">
        <v>250</v>
      </c>
      <c r="S1464" s="84" t="str">
        <f>IF(T1464="", "", IFERROR(VLOOKUP(T1464, colorList!A:B,2,FALSE),""))</f>
        <v>fenyő zöld</v>
      </c>
      <c r="T1464" s="84" t="str">
        <f t="shared" si="74"/>
        <v>tannengrün</v>
      </c>
    </row>
    <row r="1465" spans="1:20" ht="60" customHeight="1" x14ac:dyDescent="0.25">
      <c r="A1465" s="17" t="s">
        <v>3921</v>
      </c>
      <c r="B1465" s="4" t="str">
        <f t="shared" si="73"/>
        <v>WB</v>
      </c>
      <c r="C1465" s="4" t="str">
        <f t="shared" si="72"/>
        <v>WB</v>
      </c>
      <c r="D1465" s="84" t="s">
        <v>242</v>
      </c>
      <c r="E1465" s="17" t="s">
        <v>3893</v>
      </c>
      <c r="F1465" s="17" t="s">
        <v>3922</v>
      </c>
      <c r="G1465" s="18" t="s">
        <v>45</v>
      </c>
      <c r="H1465" s="19" t="s">
        <v>24</v>
      </c>
      <c r="I1465" s="18" t="s">
        <v>210</v>
      </c>
      <c r="J1465" s="18" t="s">
        <v>3889</v>
      </c>
      <c r="K1465" s="18"/>
      <c r="L1465" s="33" t="s">
        <v>3895</v>
      </c>
      <c r="M1465" s="19">
        <v>4057962132368</v>
      </c>
      <c r="N1465" s="18">
        <v>24.95</v>
      </c>
      <c r="O1465" s="13" t="s">
        <v>28</v>
      </c>
      <c r="P1465" s="18">
        <v>0.44600000000000001</v>
      </c>
      <c r="Q1465" s="84" t="s">
        <v>3896</v>
      </c>
      <c r="R1465" s="84" t="s">
        <v>250</v>
      </c>
      <c r="S1465" s="84" t="str">
        <f>IF(T1465="", "", IFERROR(VLOOKUP(T1465, colorList!A:B,2,FALSE),""))</f>
        <v>fenyő zöld</v>
      </c>
      <c r="T1465" s="84" t="str">
        <f t="shared" si="74"/>
        <v>tannengrün</v>
      </c>
    </row>
    <row r="1466" spans="1:20" ht="60" customHeight="1" x14ac:dyDescent="0.25">
      <c r="A1466" s="4" t="s">
        <v>3923</v>
      </c>
      <c r="B1466" s="4" t="str">
        <f t="shared" si="73"/>
        <v>WB</v>
      </c>
      <c r="C1466" s="4" t="str">
        <f t="shared" si="72"/>
        <v>WB</v>
      </c>
      <c r="D1466" s="84" t="s">
        <v>242</v>
      </c>
      <c r="E1466" s="4" t="s">
        <v>3924</v>
      </c>
      <c r="F1466" s="4" t="s">
        <v>3925</v>
      </c>
      <c r="G1466" s="15" t="s">
        <v>45</v>
      </c>
      <c r="H1466" s="16" t="s">
        <v>24</v>
      </c>
      <c r="I1466" s="15" t="s">
        <v>210</v>
      </c>
      <c r="J1466" s="15" t="s">
        <v>3889</v>
      </c>
      <c r="K1466" s="15"/>
      <c r="L1466" s="6" t="s">
        <v>3926</v>
      </c>
      <c r="M1466" s="16">
        <v>4057962039803</v>
      </c>
      <c r="N1466" s="15">
        <v>49.95</v>
      </c>
      <c r="O1466" s="13" t="s">
        <v>28</v>
      </c>
      <c r="P1466" s="15">
        <v>0.51290000000000002</v>
      </c>
      <c r="Q1466" s="84" t="s">
        <v>3927</v>
      </c>
      <c r="R1466" s="84" t="s">
        <v>149</v>
      </c>
      <c r="S1466" s="84" t="str">
        <f>IF(T1466="", "", IFERROR(VLOOKUP(T1466, colorList!A:B,2,FALSE),""))</f>
        <v>fekete</v>
      </c>
      <c r="T1466" s="84" t="str">
        <f t="shared" si="74"/>
        <v>schwarz</v>
      </c>
    </row>
    <row r="1467" spans="1:20" ht="60" customHeight="1" x14ac:dyDescent="0.25">
      <c r="A1467" s="17" t="s">
        <v>3928</v>
      </c>
      <c r="B1467" s="4" t="str">
        <f t="shared" si="73"/>
        <v>VB</v>
      </c>
      <c r="C1467" s="4" t="str">
        <f t="shared" si="72"/>
        <v>VB</v>
      </c>
      <c r="D1467" s="84" t="s">
        <v>230</v>
      </c>
      <c r="E1467" s="17" t="s">
        <v>3929</v>
      </c>
      <c r="F1467" s="17" t="s">
        <v>3930</v>
      </c>
      <c r="G1467" s="18" t="s">
        <v>45</v>
      </c>
      <c r="H1467" s="19" t="s">
        <v>24</v>
      </c>
      <c r="I1467" s="18" t="s">
        <v>210</v>
      </c>
      <c r="J1467" s="18" t="s">
        <v>3889</v>
      </c>
      <c r="K1467" s="18"/>
      <c r="L1467" s="33" t="s">
        <v>3931</v>
      </c>
      <c r="M1467" s="19">
        <v>4057962168459</v>
      </c>
      <c r="N1467" s="18">
        <v>64.95</v>
      </c>
      <c r="O1467" s="13" t="s">
        <v>28</v>
      </c>
      <c r="P1467" s="18">
        <v>0.67600000000000005</v>
      </c>
      <c r="Q1467" s="84" t="s">
        <v>3932</v>
      </c>
      <c r="R1467" s="84" t="s">
        <v>226</v>
      </c>
      <c r="S1467" s="84" t="str">
        <f>IF(T1467="", "", IFERROR(VLOOKUP(T1467, colorList!A:B,2,FALSE),""))</f>
        <v>fehér</v>
      </c>
      <c r="T1467" s="84" t="s">
        <v>226</v>
      </c>
    </row>
    <row r="1468" spans="1:20" ht="60" customHeight="1" x14ac:dyDescent="0.25">
      <c r="A1468" s="21" t="s">
        <v>3933</v>
      </c>
      <c r="B1468" s="4" t="str">
        <f t="shared" si="73"/>
        <v>VB</v>
      </c>
      <c r="C1468" s="4" t="str">
        <f t="shared" si="72"/>
        <v>VB</v>
      </c>
      <c r="D1468" s="84" t="s">
        <v>230</v>
      </c>
      <c r="E1468" s="21" t="s">
        <v>3929</v>
      </c>
      <c r="F1468" s="21" t="s">
        <v>3934</v>
      </c>
      <c r="G1468" s="20" t="s">
        <v>45</v>
      </c>
      <c r="H1468" s="22" t="s">
        <v>24</v>
      </c>
      <c r="I1468" s="20" t="s">
        <v>210</v>
      </c>
      <c r="J1468" s="20" t="s">
        <v>3889</v>
      </c>
      <c r="K1468" s="20"/>
      <c r="L1468" s="10" t="s">
        <v>3931</v>
      </c>
      <c r="M1468" s="22">
        <v>4057962158504</v>
      </c>
      <c r="N1468" s="20">
        <v>64.95</v>
      </c>
      <c r="O1468" s="13" t="s">
        <v>28</v>
      </c>
      <c r="P1468" s="20">
        <v>0.67600000000000005</v>
      </c>
      <c r="Q1468" s="84" t="s">
        <v>3932</v>
      </c>
      <c r="R1468" s="84" t="s">
        <v>149</v>
      </c>
      <c r="S1468" s="84" t="str">
        <f>IF(T1468="", "", IFERROR(VLOOKUP(T1468, colorList!A:B,2,FALSE),""))</f>
        <v>fekete</v>
      </c>
      <c r="T1468" s="84" t="str">
        <f>IF(R1468 = "", "", TRIM(R1468))</f>
        <v>schwarz</v>
      </c>
    </row>
    <row r="1469" spans="1:20" s="75" customFormat="1" ht="60" customHeight="1" x14ac:dyDescent="0.25">
      <c r="A1469" s="17" t="s">
        <v>3935</v>
      </c>
      <c r="B1469" s="4" t="str">
        <f t="shared" si="73"/>
        <v>WB</v>
      </c>
      <c r="C1469" s="4" t="str">
        <f t="shared" si="72"/>
        <v>WB</v>
      </c>
      <c r="D1469" s="84" t="s">
        <v>242</v>
      </c>
      <c r="E1469" s="17" t="s">
        <v>3929</v>
      </c>
      <c r="F1469" s="17" t="s">
        <v>3936</v>
      </c>
      <c r="G1469" s="18" t="s">
        <v>45</v>
      </c>
      <c r="H1469" s="19" t="s">
        <v>24</v>
      </c>
      <c r="I1469" s="18" t="s">
        <v>210</v>
      </c>
      <c r="J1469" s="18" t="s">
        <v>3889</v>
      </c>
      <c r="K1469" s="18"/>
      <c r="L1469" s="33" t="s">
        <v>3931</v>
      </c>
      <c r="M1469" s="19">
        <v>4057962168466</v>
      </c>
      <c r="N1469" s="18">
        <v>64.95</v>
      </c>
      <c r="O1469" s="13" t="s">
        <v>28</v>
      </c>
      <c r="P1469" s="18">
        <v>0.67600000000000005</v>
      </c>
      <c r="Q1469" s="84" t="s">
        <v>3932</v>
      </c>
      <c r="R1469" s="84" t="s">
        <v>226</v>
      </c>
      <c r="S1469" s="84" t="str">
        <f>IF(T1469="", "", IFERROR(VLOOKUP(T1469, colorList!A:B,2,FALSE),""))</f>
        <v>fehér</v>
      </c>
      <c r="T1469" s="84" t="s">
        <v>226</v>
      </c>
    </row>
    <row r="1470" spans="1:20" s="75" customFormat="1" ht="60" customHeight="1" x14ac:dyDescent="0.25">
      <c r="A1470" s="21" t="s">
        <v>3937</v>
      </c>
      <c r="B1470" s="4" t="str">
        <f t="shared" si="73"/>
        <v>WB</v>
      </c>
      <c r="C1470" s="4" t="str">
        <f t="shared" si="72"/>
        <v>WB</v>
      </c>
      <c r="D1470" s="84" t="s">
        <v>242</v>
      </c>
      <c r="E1470" s="21" t="s">
        <v>3929</v>
      </c>
      <c r="F1470" s="21" t="s">
        <v>3938</v>
      </c>
      <c r="G1470" s="20" t="s">
        <v>45</v>
      </c>
      <c r="H1470" s="22" t="s">
        <v>24</v>
      </c>
      <c r="I1470" s="20" t="s">
        <v>210</v>
      </c>
      <c r="J1470" s="20" t="s">
        <v>3889</v>
      </c>
      <c r="K1470" s="20"/>
      <c r="L1470" s="10" t="s">
        <v>3931</v>
      </c>
      <c r="M1470" s="22">
        <v>4057962158511</v>
      </c>
      <c r="N1470" s="20">
        <v>64.95</v>
      </c>
      <c r="O1470" s="13" t="s">
        <v>28</v>
      </c>
      <c r="P1470" s="20">
        <v>0.67600000000000005</v>
      </c>
      <c r="Q1470" s="84" t="s">
        <v>3932</v>
      </c>
      <c r="R1470" s="84" t="s">
        <v>149</v>
      </c>
      <c r="S1470" s="84" t="str">
        <f>IF(T1470="", "", IFERROR(VLOOKUP(T1470, colorList!A:B,2,FALSE),""))</f>
        <v>fekete</v>
      </c>
      <c r="T1470" s="84" t="str">
        <f>IF(R1470 = "", "", TRIM(R1470))</f>
        <v>schwarz</v>
      </c>
    </row>
    <row r="1471" spans="1:20" ht="60" customHeight="1" x14ac:dyDescent="0.25">
      <c r="A1471" s="17" t="s">
        <v>3939</v>
      </c>
      <c r="B1471" s="4" t="str">
        <f t="shared" si="73"/>
        <v>XWB</v>
      </c>
      <c r="C1471" s="4" t="str">
        <f t="shared" si="72"/>
        <v>XWB</v>
      </c>
      <c r="D1471" s="84" t="s">
        <v>3940</v>
      </c>
      <c r="E1471" s="17" t="s">
        <v>3929</v>
      </c>
      <c r="F1471" s="17" t="s">
        <v>3941</v>
      </c>
      <c r="G1471" s="18" t="s">
        <v>45</v>
      </c>
      <c r="H1471" s="19" t="s">
        <v>24</v>
      </c>
      <c r="I1471" s="18" t="s">
        <v>210</v>
      </c>
      <c r="J1471" s="18" t="s">
        <v>3889</v>
      </c>
      <c r="K1471" s="18"/>
      <c r="L1471" s="33" t="s">
        <v>3931</v>
      </c>
      <c r="M1471" s="19">
        <v>4057962168473</v>
      </c>
      <c r="N1471" s="18">
        <v>64.95</v>
      </c>
      <c r="O1471" s="13" t="s">
        <v>28</v>
      </c>
      <c r="P1471" s="18">
        <v>0.67600000000000005</v>
      </c>
      <c r="Q1471" s="84" t="s">
        <v>3932</v>
      </c>
      <c r="R1471" s="84" t="s">
        <v>226</v>
      </c>
      <c r="S1471" s="84" t="str">
        <f>IF(T1471="", "", IFERROR(VLOOKUP(T1471, colorList!A:B,2,FALSE),""))</f>
        <v>fehér</v>
      </c>
      <c r="T1471" s="84" t="s">
        <v>226</v>
      </c>
    </row>
    <row r="1472" spans="1:20" s="75" customFormat="1" ht="60" customHeight="1" x14ac:dyDescent="0.25">
      <c r="A1472" s="17" t="s">
        <v>3942</v>
      </c>
      <c r="B1472" s="4" t="str">
        <f t="shared" si="73"/>
        <v>XWB</v>
      </c>
      <c r="C1472" s="4" t="str">
        <f t="shared" si="72"/>
        <v>XWB</v>
      </c>
      <c r="D1472" s="84" t="s">
        <v>3940</v>
      </c>
      <c r="E1472" s="17" t="s">
        <v>3929</v>
      </c>
      <c r="F1472" s="17" t="s">
        <v>3943</v>
      </c>
      <c r="G1472" s="18" t="s">
        <v>45</v>
      </c>
      <c r="H1472" s="19" t="s">
        <v>24</v>
      </c>
      <c r="I1472" s="18" t="s">
        <v>210</v>
      </c>
      <c r="J1472" s="18" t="s">
        <v>3889</v>
      </c>
      <c r="K1472" s="18"/>
      <c r="L1472" s="5" t="s">
        <v>3931</v>
      </c>
      <c r="M1472" s="19">
        <v>4057962168442</v>
      </c>
      <c r="N1472" s="18">
        <v>64.95</v>
      </c>
      <c r="O1472" s="13" t="s">
        <v>28</v>
      </c>
      <c r="P1472" s="18">
        <v>0.67600000000000005</v>
      </c>
      <c r="Q1472" s="84" t="s">
        <v>3932</v>
      </c>
      <c r="R1472" s="84" t="s">
        <v>149</v>
      </c>
      <c r="S1472" s="84" t="str">
        <f>IF(T1472="", "", IFERROR(VLOOKUP(T1472, colorList!A:B,2,FALSE),""))</f>
        <v>fekete</v>
      </c>
      <c r="T1472" s="84" t="str">
        <f t="shared" ref="T1472:T1535" si="75">IF(R1472 = "", "", TRIM(R1472))</f>
        <v>schwarz</v>
      </c>
    </row>
    <row r="1473" spans="1:20" ht="60" customHeight="1" x14ac:dyDescent="0.25">
      <c r="A1473" s="21" t="s">
        <v>3944</v>
      </c>
      <c r="B1473" s="4" t="str">
        <f t="shared" si="73"/>
        <v>L</v>
      </c>
      <c r="C1473" s="4" t="str">
        <f t="shared" si="72"/>
        <v>L</v>
      </c>
      <c r="D1473" s="84" t="s">
        <v>2050</v>
      </c>
      <c r="E1473" s="21" t="s">
        <v>3945</v>
      </c>
      <c r="F1473" s="21" t="s">
        <v>3946</v>
      </c>
      <c r="G1473" s="20" t="s">
        <v>45</v>
      </c>
      <c r="H1473" s="22" t="s">
        <v>24</v>
      </c>
      <c r="I1473" s="20" t="s">
        <v>210</v>
      </c>
      <c r="J1473" s="20" t="s">
        <v>3889</v>
      </c>
      <c r="K1473" s="20"/>
      <c r="L1473" s="10" t="s">
        <v>3947</v>
      </c>
      <c r="M1473" s="22">
        <v>4057962159082</v>
      </c>
      <c r="N1473" s="20">
        <v>39.950000000000003</v>
      </c>
      <c r="O1473" s="13" t="s">
        <v>28</v>
      </c>
      <c r="P1473" s="20">
        <v>0.48599999999999999</v>
      </c>
      <c r="Q1473" s="84" t="s">
        <v>3948</v>
      </c>
      <c r="R1473" s="84" t="s">
        <v>149</v>
      </c>
      <c r="S1473" s="84" t="str">
        <f>IF(T1473="", "", IFERROR(VLOOKUP(T1473, colorList!A:B,2,FALSE),""))</f>
        <v>fekete</v>
      </c>
      <c r="T1473" s="84" t="str">
        <f t="shared" si="75"/>
        <v>schwarz</v>
      </c>
    </row>
    <row r="1474" spans="1:20" ht="60" customHeight="1" x14ac:dyDescent="0.25">
      <c r="A1474" s="21" t="s">
        <v>3949</v>
      </c>
      <c r="B1474" s="4" t="str">
        <f t="shared" si="73"/>
        <v>M</v>
      </c>
      <c r="C1474" s="4" t="str">
        <f t="shared" ref="C1474:C1537" si="76">IF(ISBLANK(D1474),"",TRIM(D1474))</f>
        <v>M</v>
      </c>
      <c r="D1474" s="84" t="s">
        <v>2056</v>
      </c>
      <c r="E1474" s="21" t="s">
        <v>3945</v>
      </c>
      <c r="F1474" s="21" t="s">
        <v>3950</v>
      </c>
      <c r="G1474" s="20" t="s">
        <v>45</v>
      </c>
      <c r="H1474" s="22" t="s">
        <v>24</v>
      </c>
      <c r="I1474" s="20" t="s">
        <v>210</v>
      </c>
      <c r="J1474" s="20" t="s">
        <v>3889</v>
      </c>
      <c r="K1474" s="20"/>
      <c r="L1474" s="10" t="s">
        <v>3947</v>
      </c>
      <c r="M1474" s="22">
        <v>4057962159068</v>
      </c>
      <c r="N1474" s="20">
        <v>39.950000000000003</v>
      </c>
      <c r="O1474" s="13" t="s">
        <v>28</v>
      </c>
      <c r="P1474" s="20">
        <v>0.47699999999999998</v>
      </c>
      <c r="Q1474" s="84" t="s">
        <v>3948</v>
      </c>
      <c r="R1474" s="84" t="s">
        <v>149</v>
      </c>
      <c r="S1474" s="84" t="str">
        <f>IF(T1474="", "", IFERROR(VLOOKUP(T1474, colorList!A:B,2,FALSE),""))</f>
        <v>fekete</v>
      </c>
      <c r="T1474" s="84" t="str">
        <f t="shared" si="75"/>
        <v>schwarz</v>
      </c>
    </row>
    <row r="1475" spans="1:20" ht="60" customHeight="1" x14ac:dyDescent="0.25">
      <c r="A1475" s="17" t="s">
        <v>3951</v>
      </c>
      <c r="B1475" s="4" t="str">
        <f t="shared" si="73"/>
        <v>XL</v>
      </c>
      <c r="C1475" s="4" t="str">
        <f t="shared" si="76"/>
        <v>XL</v>
      </c>
      <c r="D1475" s="84" t="s">
        <v>2059</v>
      </c>
      <c r="E1475" s="17" t="s">
        <v>3945</v>
      </c>
      <c r="F1475" s="17" t="s">
        <v>3952</v>
      </c>
      <c r="G1475" s="18" t="s">
        <v>45</v>
      </c>
      <c r="H1475" s="19" t="s">
        <v>24</v>
      </c>
      <c r="I1475" s="18" t="s">
        <v>210</v>
      </c>
      <c r="J1475" s="18" t="s">
        <v>3889</v>
      </c>
      <c r="K1475" s="18"/>
      <c r="L1475" s="5" t="s">
        <v>3947</v>
      </c>
      <c r="M1475" s="19">
        <v>4057962159099</v>
      </c>
      <c r="N1475" s="18">
        <v>39.950000000000003</v>
      </c>
      <c r="O1475" s="13" t="s">
        <v>28</v>
      </c>
      <c r="P1475" s="18">
        <v>0.48599999999999999</v>
      </c>
      <c r="Q1475" s="84" t="s">
        <v>3948</v>
      </c>
      <c r="R1475" s="84" t="s">
        <v>149</v>
      </c>
      <c r="S1475" s="84" t="str">
        <f>IF(T1475="", "", IFERROR(VLOOKUP(T1475, colorList!A:B,2,FALSE),""))</f>
        <v>fekete</v>
      </c>
      <c r="T1475" s="84" t="str">
        <f t="shared" si="75"/>
        <v>schwarz</v>
      </c>
    </row>
    <row r="1476" spans="1:20" ht="60" customHeight="1" x14ac:dyDescent="0.25">
      <c r="A1476" s="4" t="s">
        <v>3953</v>
      </c>
      <c r="B1476" s="4" t="str">
        <f t="shared" si="73"/>
        <v>L</v>
      </c>
      <c r="C1476" s="4" t="str">
        <f t="shared" si="76"/>
        <v>L</v>
      </c>
      <c r="D1476" s="84" t="s">
        <v>2050</v>
      </c>
      <c r="E1476" s="17" t="s">
        <v>3945</v>
      </c>
      <c r="F1476" s="4" t="s">
        <v>3954</v>
      </c>
      <c r="G1476" s="15" t="s">
        <v>45</v>
      </c>
      <c r="H1476" s="19" t="s">
        <v>24</v>
      </c>
      <c r="I1476" s="18" t="s">
        <v>210</v>
      </c>
      <c r="J1476" s="18" t="s">
        <v>3889</v>
      </c>
      <c r="K1476" s="15"/>
      <c r="L1476" s="6" t="s">
        <v>3947</v>
      </c>
      <c r="M1476" s="16">
        <v>4057962159679</v>
      </c>
      <c r="N1476" s="15">
        <v>39.950000000000003</v>
      </c>
      <c r="O1476" s="13" t="s">
        <v>28</v>
      </c>
      <c r="P1476" s="15">
        <v>0.48599999999999999</v>
      </c>
      <c r="Q1476" s="84" t="s">
        <v>3948</v>
      </c>
      <c r="R1476" s="84" t="s">
        <v>373</v>
      </c>
      <c r="S1476" s="84" t="str">
        <f>IF(T1476="", "", IFERROR(VLOOKUP(T1476, colorList!A:B,2,FALSE),""))</f>
        <v>éjkék</v>
      </c>
      <c r="T1476" s="84" t="str">
        <f t="shared" si="75"/>
        <v>nachtblau</v>
      </c>
    </row>
    <row r="1477" spans="1:20" ht="60" customHeight="1" x14ac:dyDescent="0.25">
      <c r="A1477" s="3" t="s">
        <v>3955</v>
      </c>
      <c r="B1477" s="4" t="str">
        <f t="shared" si="73"/>
        <v>M</v>
      </c>
      <c r="C1477" s="4" t="str">
        <f t="shared" si="76"/>
        <v>M</v>
      </c>
      <c r="D1477" s="84" t="s">
        <v>2056</v>
      </c>
      <c r="E1477" s="17" t="s">
        <v>3945</v>
      </c>
      <c r="F1477" s="3" t="s">
        <v>3956</v>
      </c>
      <c r="G1477" s="13" t="s">
        <v>45</v>
      </c>
      <c r="H1477" s="19" t="s">
        <v>24</v>
      </c>
      <c r="I1477" s="18" t="s">
        <v>210</v>
      </c>
      <c r="J1477" s="18" t="s">
        <v>3889</v>
      </c>
      <c r="K1477" s="13"/>
      <c r="L1477" s="5" t="s">
        <v>3947</v>
      </c>
      <c r="M1477" s="14">
        <v>4057962159686</v>
      </c>
      <c r="N1477" s="13">
        <v>39.950000000000003</v>
      </c>
      <c r="O1477" s="13" t="s">
        <v>28</v>
      </c>
      <c r="P1477" s="13">
        <v>0.48599999999999999</v>
      </c>
      <c r="Q1477" s="84" t="s">
        <v>3948</v>
      </c>
      <c r="R1477" s="84" t="s">
        <v>373</v>
      </c>
      <c r="S1477" s="84" t="str">
        <f>IF(T1477="", "", IFERROR(VLOOKUP(T1477, colorList!A:B,2,FALSE),""))</f>
        <v>éjkék</v>
      </c>
      <c r="T1477" s="84" t="str">
        <f t="shared" si="75"/>
        <v>nachtblau</v>
      </c>
    </row>
    <row r="1478" spans="1:20" ht="60" customHeight="1" x14ac:dyDescent="0.25">
      <c r="A1478" s="4" t="s">
        <v>3957</v>
      </c>
      <c r="B1478" s="4" t="str">
        <f t="shared" si="73"/>
        <v>XL</v>
      </c>
      <c r="C1478" s="4" t="str">
        <f t="shared" si="76"/>
        <v>XL</v>
      </c>
      <c r="D1478" s="84" t="s">
        <v>2059</v>
      </c>
      <c r="E1478" s="17" t="s">
        <v>3945</v>
      </c>
      <c r="F1478" s="4" t="s">
        <v>3958</v>
      </c>
      <c r="G1478" s="15" t="s">
        <v>45</v>
      </c>
      <c r="H1478" s="19" t="s">
        <v>24</v>
      </c>
      <c r="I1478" s="18" t="s">
        <v>210</v>
      </c>
      <c r="J1478" s="18" t="s">
        <v>3889</v>
      </c>
      <c r="K1478" s="15"/>
      <c r="L1478" s="6" t="s">
        <v>3947</v>
      </c>
      <c r="M1478" s="16">
        <v>4057962159112</v>
      </c>
      <c r="N1478" s="15">
        <v>39.950000000000003</v>
      </c>
      <c r="O1478" s="13" t="s">
        <v>28</v>
      </c>
      <c r="P1478" s="15">
        <v>0.48599999999999999</v>
      </c>
      <c r="Q1478" s="84" t="s">
        <v>3948</v>
      </c>
      <c r="R1478" s="84" t="s">
        <v>373</v>
      </c>
      <c r="S1478" s="84" t="str">
        <f>IF(T1478="", "", IFERROR(VLOOKUP(T1478, colorList!A:B,2,FALSE),""))</f>
        <v>éjkék</v>
      </c>
      <c r="T1478" s="84" t="str">
        <f t="shared" si="75"/>
        <v>nachtblau</v>
      </c>
    </row>
    <row r="1479" spans="1:20" ht="60" customHeight="1" x14ac:dyDescent="0.25">
      <c r="A1479" s="3" t="s">
        <v>3959</v>
      </c>
      <c r="B1479" s="4" t="str">
        <f t="shared" si="73"/>
        <v>L</v>
      </c>
      <c r="C1479" s="4" t="str">
        <f t="shared" si="76"/>
        <v>L</v>
      </c>
      <c r="D1479" s="84" t="s">
        <v>2050</v>
      </c>
      <c r="E1479" s="3" t="s">
        <v>3960</v>
      </c>
      <c r="F1479" s="3" t="s">
        <v>3961</v>
      </c>
      <c r="G1479" s="13" t="s">
        <v>45</v>
      </c>
      <c r="H1479" s="14" t="s">
        <v>24</v>
      </c>
      <c r="I1479" s="13" t="s">
        <v>210</v>
      </c>
      <c r="J1479" s="13" t="s">
        <v>3889</v>
      </c>
      <c r="K1479" s="13"/>
      <c r="L1479" s="2" t="s">
        <v>3962</v>
      </c>
      <c r="M1479" s="14">
        <v>4057962173781</v>
      </c>
      <c r="N1479" s="13">
        <v>39.950000000000003</v>
      </c>
      <c r="O1479" s="13" t="s">
        <v>28</v>
      </c>
      <c r="P1479" s="13">
        <v>0.60499999999999998</v>
      </c>
      <c r="Q1479" s="84" t="s">
        <v>3963</v>
      </c>
      <c r="R1479" s="84" t="s">
        <v>3964</v>
      </c>
      <c r="S1479" s="84" t="str">
        <f>IF(T1479="", "", IFERROR(VLOOKUP(T1479, colorList!A:B,2,FALSE),""))</f>
        <v>barna/bézs</v>
      </c>
      <c r="T1479" s="84" t="str">
        <f t="shared" si="75"/>
        <v>braun/beige</v>
      </c>
    </row>
    <row r="1480" spans="1:20" ht="60" customHeight="1" x14ac:dyDescent="0.25">
      <c r="A1480" s="4" t="s">
        <v>3965</v>
      </c>
      <c r="B1480" s="4" t="str">
        <f t="shared" si="73"/>
        <v>L</v>
      </c>
      <c r="C1480" s="4" t="str">
        <f t="shared" si="76"/>
        <v>L</v>
      </c>
      <c r="D1480" s="84" t="s">
        <v>2050</v>
      </c>
      <c r="E1480" s="4" t="s">
        <v>3960</v>
      </c>
      <c r="F1480" s="4" t="s">
        <v>3966</v>
      </c>
      <c r="G1480" s="15" t="s">
        <v>45</v>
      </c>
      <c r="H1480" s="16" t="s">
        <v>24</v>
      </c>
      <c r="I1480" s="15" t="s">
        <v>210</v>
      </c>
      <c r="J1480" s="15" t="s">
        <v>3889</v>
      </c>
      <c r="K1480" s="15"/>
      <c r="L1480" s="1" t="s">
        <v>3962</v>
      </c>
      <c r="M1480" s="16">
        <v>4057962023703</v>
      </c>
      <c r="N1480" s="15">
        <v>39.950000000000003</v>
      </c>
      <c r="O1480" s="13" t="s">
        <v>28</v>
      </c>
      <c r="P1480" s="15">
        <v>0.60499999999999998</v>
      </c>
      <c r="Q1480" s="84" t="s">
        <v>3963</v>
      </c>
      <c r="R1480" s="84" t="s">
        <v>226</v>
      </c>
      <c r="S1480" s="84" t="str">
        <f>IF(T1480="", "", IFERROR(VLOOKUP(T1480, colorList!A:B,2,FALSE),""))</f>
        <v>fehér</v>
      </c>
      <c r="T1480" s="84" t="str">
        <f t="shared" si="75"/>
        <v>weiß</v>
      </c>
    </row>
    <row r="1481" spans="1:20" ht="60" customHeight="1" x14ac:dyDescent="0.25">
      <c r="A1481" s="3" t="s">
        <v>3967</v>
      </c>
      <c r="B1481" s="4" t="str">
        <f t="shared" si="73"/>
        <v>L</v>
      </c>
      <c r="C1481" s="4" t="str">
        <f t="shared" si="76"/>
        <v>L</v>
      </c>
      <c r="D1481" s="84" t="s">
        <v>2050</v>
      </c>
      <c r="E1481" s="3" t="s">
        <v>3960</v>
      </c>
      <c r="F1481" s="3" t="s">
        <v>3968</v>
      </c>
      <c r="G1481" s="13" t="s">
        <v>45</v>
      </c>
      <c r="H1481" s="14" t="s">
        <v>24</v>
      </c>
      <c r="I1481" s="13" t="s">
        <v>210</v>
      </c>
      <c r="J1481" s="13" t="s">
        <v>3889</v>
      </c>
      <c r="K1481" s="13"/>
      <c r="L1481" s="2" t="s">
        <v>3962</v>
      </c>
      <c r="M1481" s="14">
        <v>4057962023642</v>
      </c>
      <c r="N1481" s="13">
        <v>39.950000000000003</v>
      </c>
      <c r="O1481" s="13" t="s">
        <v>28</v>
      </c>
      <c r="P1481" s="13">
        <v>0.60499999999999998</v>
      </c>
      <c r="Q1481" s="84" t="s">
        <v>3963</v>
      </c>
      <c r="R1481" s="84" t="s">
        <v>1633</v>
      </c>
      <c r="S1481" s="84" t="str">
        <f>IF(T1481="", "", IFERROR(VLOOKUP(T1481, colorList!A:B,2,FALSE),""))</f>
        <v>fekete/fekete</v>
      </c>
      <c r="T1481" s="84" t="str">
        <f t="shared" si="75"/>
        <v>schwarz/schwarz</v>
      </c>
    </row>
    <row r="1482" spans="1:20" ht="60" customHeight="1" x14ac:dyDescent="0.25">
      <c r="A1482" s="4" t="s">
        <v>3969</v>
      </c>
      <c r="B1482" s="4" t="str">
        <f t="shared" si="73"/>
        <v>M</v>
      </c>
      <c r="C1482" s="4" t="str">
        <f t="shared" si="76"/>
        <v>M</v>
      </c>
      <c r="D1482" s="84" t="s">
        <v>2056</v>
      </c>
      <c r="E1482" s="4" t="s">
        <v>3960</v>
      </c>
      <c r="F1482" s="4" t="s">
        <v>3970</v>
      </c>
      <c r="G1482" s="15" t="s">
        <v>45</v>
      </c>
      <c r="H1482" s="16" t="s">
        <v>24</v>
      </c>
      <c r="I1482" s="15" t="s">
        <v>210</v>
      </c>
      <c r="J1482" s="15" t="s">
        <v>3889</v>
      </c>
      <c r="K1482" s="15"/>
      <c r="L1482" s="1" t="s">
        <v>3962</v>
      </c>
      <c r="M1482" s="16">
        <v>4057962173774</v>
      </c>
      <c r="N1482" s="15">
        <v>39.950000000000003</v>
      </c>
      <c r="O1482" s="13" t="s">
        <v>28</v>
      </c>
      <c r="P1482" s="15">
        <v>0.60499999999999998</v>
      </c>
      <c r="Q1482" s="84" t="s">
        <v>3963</v>
      </c>
      <c r="R1482" s="84" t="s">
        <v>3964</v>
      </c>
      <c r="S1482" s="84" t="str">
        <f>IF(T1482="", "", IFERROR(VLOOKUP(T1482, colorList!A:B,2,FALSE),""))</f>
        <v>barna/bézs</v>
      </c>
      <c r="T1482" s="84" t="str">
        <f t="shared" si="75"/>
        <v>braun/beige</v>
      </c>
    </row>
    <row r="1483" spans="1:20" ht="60" customHeight="1" x14ac:dyDescent="0.25">
      <c r="A1483" s="3" t="s">
        <v>3971</v>
      </c>
      <c r="B1483" s="4" t="str">
        <f t="shared" si="73"/>
        <v>M</v>
      </c>
      <c r="C1483" s="4" t="str">
        <f t="shared" si="76"/>
        <v>M</v>
      </c>
      <c r="D1483" s="84" t="s">
        <v>2056</v>
      </c>
      <c r="E1483" s="3" t="s">
        <v>3960</v>
      </c>
      <c r="F1483" s="3" t="s">
        <v>3972</v>
      </c>
      <c r="G1483" s="13" t="s">
        <v>45</v>
      </c>
      <c r="H1483" s="14" t="s">
        <v>24</v>
      </c>
      <c r="I1483" s="13" t="s">
        <v>210</v>
      </c>
      <c r="J1483" s="13" t="s">
        <v>3889</v>
      </c>
      <c r="K1483" s="13"/>
      <c r="L1483" s="2" t="s">
        <v>3962</v>
      </c>
      <c r="M1483" s="14">
        <v>4057962023710</v>
      </c>
      <c r="N1483" s="13">
        <v>39.950000000000003</v>
      </c>
      <c r="O1483" s="13" t="s">
        <v>28</v>
      </c>
      <c r="P1483" s="13">
        <v>0.60499999999999998</v>
      </c>
      <c r="Q1483" s="84" t="s">
        <v>3963</v>
      </c>
      <c r="R1483" s="84" t="s">
        <v>226</v>
      </c>
      <c r="S1483" s="84" t="str">
        <f>IF(T1483="", "", IFERROR(VLOOKUP(T1483, colorList!A:B,2,FALSE),""))</f>
        <v>fehér</v>
      </c>
      <c r="T1483" s="84" t="str">
        <f t="shared" si="75"/>
        <v>weiß</v>
      </c>
    </row>
    <row r="1484" spans="1:20" ht="60" customHeight="1" x14ac:dyDescent="0.25">
      <c r="A1484" s="4" t="s">
        <v>3973</v>
      </c>
      <c r="B1484" s="4" t="str">
        <f t="shared" si="73"/>
        <v>M</v>
      </c>
      <c r="C1484" s="4" t="str">
        <f t="shared" si="76"/>
        <v>M</v>
      </c>
      <c r="D1484" s="84" t="s">
        <v>2056</v>
      </c>
      <c r="E1484" s="4" t="s">
        <v>3960</v>
      </c>
      <c r="F1484" s="4" t="s">
        <v>3974</v>
      </c>
      <c r="G1484" s="15" t="s">
        <v>45</v>
      </c>
      <c r="H1484" s="16" t="s">
        <v>24</v>
      </c>
      <c r="I1484" s="15" t="s">
        <v>210</v>
      </c>
      <c r="J1484" s="15" t="s">
        <v>3889</v>
      </c>
      <c r="K1484" s="15"/>
      <c r="L1484" s="1" t="s">
        <v>3962</v>
      </c>
      <c r="M1484" s="16">
        <v>4057962023697</v>
      </c>
      <c r="N1484" s="15">
        <v>39.950000000000003</v>
      </c>
      <c r="O1484" s="13" t="s">
        <v>28</v>
      </c>
      <c r="P1484" s="15">
        <v>0.60499999999999998</v>
      </c>
      <c r="Q1484" s="84" t="s">
        <v>3963</v>
      </c>
      <c r="R1484" s="84" t="s">
        <v>1633</v>
      </c>
      <c r="S1484" s="84" t="str">
        <f>IF(T1484="", "", IFERROR(VLOOKUP(T1484, colorList!A:B,2,FALSE),""))</f>
        <v>fekete/fekete</v>
      </c>
      <c r="T1484" s="84" t="str">
        <f t="shared" si="75"/>
        <v>schwarz/schwarz</v>
      </c>
    </row>
    <row r="1485" spans="1:20" ht="60" customHeight="1" x14ac:dyDescent="0.25">
      <c r="A1485" s="3" t="s">
        <v>3975</v>
      </c>
      <c r="B1485" s="4" t="str">
        <f t="shared" si="73"/>
        <v>XL</v>
      </c>
      <c r="C1485" s="4" t="str">
        <f t="shared" si="76"/>
        <v>XL</v>
      </c>
      <c r="D1485" s="84" t="s">
        <v>2059</v>
      </c>
      <c r="E1485" s="3" t="s">
        <v>3960</v>
      </c>
      <c r="F1485" s="3" t="s">
        <v>3976</v>
      </c>
      <c r="G1485" s="13" t="s">
        <v>45</v>
      </c>
      <c r="H1485" s="14" t="s">
        <v>24</v>
      </c>
      <c r="I1485" s="13" t="s">
        <v>210</v>
      </c>
      <c r="J1485" s="13" t="s">
        <v>3889</v>
      </c>
      <c r="K1485" s="13"/>
      <c r="L1485" s="2" t="s">
        <v>3962</v>
      </c>
      <c r="M1485" s="14">
        <v>4057962173798</v>
      </c>
      <c r="N1485" s="13">
        <v>39.950000000000003</v>
      </c>
      <c r="O1485" s="13" t="s">
        <v>28</v>
      </c>
      <c r="P1485" s="13">
        <v>0.60499999999999998</v>
      </c>
      <c r="Q1485" s="84" t="s">
        <v>3963</v>
      </c>
      <c r="R1485" s="84" t="s">
        <v>3964</v>
      </c>
      <c r="S1485" s="84" t="str">
        <f>IF(T1485="", "", IFERROR(VLOOKUP(T1485, colorList!A:B,2,FALSE),""))</f>
        <v>barna/bézs</v>
      </c>
      <c r="T1485" s="84" t="str">
        <f t="shared" si="75"/>
        <v>braun/beige</v>
      </c>
    </row>
    <row r="1486" spans="1:20" ht="60" customHeight="1" x14ac:dyDescent="0.25">
      <c r="A1486" s="4" t="s">
        <v>3977</v>
      </c>
      <c r="B1486" s="4" t="str">
        <f t="shared" si="73"/>
        <v>XL</v>
      </c>
      <c r="C1486" s="4" t="str">
        <f t="shared" si="76"/>
        <v>XL</v>
      </c>
      <c r="D1486" s="84" t="s">
        <v>2059</v>
      </c>
      <c r="E1486" s="4" t="s">
        <v>3960</v>
      </c>
      <c r="F1486" s="4" t="s">
        <v>3978</v>
      </c>
      <c r="G1486" s="15" t="s">
        <v>45</v>
      </c>
      <c r="H1486" s="16" t="s">
        <v>24</v>
      </c>
      <c r="I1486" s="15" t="s">
        <v>210</v>
      </c>
      <c r="J1486" s="15" t="s">
        <v>3889</v>
      </c>
      <c r="K1486" s="15"/>
      <c r="L1486" s="1" t="s">
        <v>3962</v>
      </c>
      <c r="M1486" s="16">
        <v>4057962025424</v>
      </c>
      <c r="N1486" s="15">
        <v>39.950000000000003</v>
      </c>
      <c r="O1486" s="13" t="s">
        <v>28</v>
      </c>
      <c r="P1486" s="15">
        <v>0.60499999999999998</v>
      </c>
      <c r="Q1486" s="84" t="s">
        <v>3963</v>
      </c>
      <c r="R1486" s="84" t="s">
        <v>226</v>
      </c>
      <c r="S1486" s="84" t="str">
        <f>IF(T1486="", "", IFERROR(VLOOKUP(T1486, colorList!A:B,2,FALSE),""))</f>
        <v>fehér</v>
      </c>
      <c r="T1486" s="84" t="str">
        <f t="shared" si="75"/>
        <v>weiß</v>
      </c>
    </row>
    <row r="1487" spans="1:20" ht="60" customHeight="1" x14ac:dyDescent="0.25">
      <c r="A1487" s="3" t="s">
        <v>3979</v>
      </c>
      <c r="B1487" s="4" t="str">
        <f t="shared" si="73"/>
        <v>XL</v>
      </c>
      <c r="C1487" s="4" t="str">
        <f t="shared" si="76"/>
        <v>XL</v>
      </c>
      <c r="D1487" s="84" t="s">
        <v>2059</v>
      </c>
      <c r="E1487" s="3" t="s">
        <v>3960</v>
      </c>
      <c r="F1487" s="3" t="s">
        <v>3980</v>
      </c>
      <c r="G1487" s="13" t="s">
        <v>45</v>
      </c>
      <c r="H1487" s="14" t="s">
        <v>24</v>
      </c>
      <c r="I1487" s="13" t="s">
        <v>210</v>
      </c>
      <c r="J1487" s="13" t="s">
        <v>3889</v>
      </c>
      <c r="K1487" s="13"/>
      <c r="L1487" s="2" t="s">
        <v>3962</v>
      </c>
      <c r="M1487" s="14">
        <v>4057962025417</v>
      </c>
      <c r="N1487" s="13">
        <v>39.950000000000003</v>
      </c>
      <c r="O1487" s="13" t="s">
        <v>28</v>
      </c>
      <c r="P1487" s="13">
        <v>0.60499999999999998</v>
      </c>
      <c r="Q1487" s="84" t="s">
        <v>3963</v>
      </c>
      <c r="R1487" s="84" t="s">
        <v>1633</v>
      </c>
      <c r="S1487" s="84" t="str">
        <f>IF(T1487="", "", IFERROR(VLOOKUP(T1487, colorList!A:B,2,FALSE),""))</f>
        <v>fekete/fekete</v>
      </c>
      <c r="T1487" s="84" t="str">
        <f t="shared" si="75"/>
        <v>schwarz/schwarz</v>
      </c>
    </row>
    <row r="1488" spans="1:20" ht="60" customHeight="1" x14ac:dyDescent="0.25">
      <c r="A1488" s="4" t="s">
        <v>3981</v>
      </c>
      <c r="B1488" s="4" t="str">
        <f t="shared" si="73"/>
        <v>L</v>
      </c>
      <c r="C1488" s="4" t="str">
        <f t="shared" si="76"/>
        <v>L</v>
      </c>
      <c r="D1488" s="84" t="s">
        <v>2050</v>
      </c>
      <c r="E1488" s="4" t="s">
        <v>3960</v>
      </c>
      <c r="F1488" s="4" t="s">
        <v>3982</v>
      </c>
      <c r="G1488" s="15" t="s">
        <v>45</v>
      </c>
      <c r="H1488" s="16" t="s">
        <v>24</v>
      </c>
      <c r="I1488" s="15" t="s">
        <v>210</v>
      </c>
      <c r="J1488" s="15" t="s">
        <v>3889</v>
      </c>
      <c r="K1488" s="15"/>
      <c r="L1488" s="1" t="s">
        <v>3962</v>
      </c>
      <c r="M1488" s="16">
        <v>4057962173743</v>
      </c>
      <c r="N1488" s="15">
        <v>39.950000000000003</v>
      </c>
      <c r="O1488" s="13" t="s">
        <v>28</v>
      </c>
      <c r="P1488" s="15">
        <v>0.60499999999999998</v>
      </c>
      <c r="Q1488" s="84" t="s">
        <v>3963</v>
      </c>
      <c r="R1488" s="84" t="s">
        <v>3983</v>
      </c>
      <c r="S1488" s="84" t="str">
        <f>IF(T1488="", "", IFERROR(VLOOKUP(T1488, colorList!A:B,2,FALSE),""))</f>
        <v>fekete/bézs</v>
      </c>
      <c r="T1488" s="84" t="str">
        <f t="shared" si="75"/>
        <v>schwarz/beige</v>
      </c>
    </row>
    <row r="1489" spans="1:20" ht="60" customHeight="1" x14ac:dyDescent="0.25">
      <c r="A1489" s="3" t="s">
        <v>3984</v>
      </c>
      <c r="B1489" s="4" t="str">
        <f t="shared" si="73"/>
        <v>M</v>
      </c>
      <c r="C1489" s="4" t="str">
        <f t="shared" si="76"/>
        <v>M</v>
      </c>
      <c r="D1489" s="84" t="s">
        <v>2056</v>
      </c>
      <c r="E1489" s="3" t="s">
        <v>3960</v>
      </c>
      <c r="F1489" s="3" t="s">
        <v>3985</v>
      </c>
      <c r="G1489" s="13" t="s">
        <v>45</v>
      </c>
      <c r="H1489" s="14" t="s">
        <v>24</v>
      </c>
      <c r="I1489" s="13" t="s">
        <v>210</v>
      </c>
      <c r="J1489" s="13" t="s">
        <v>3889</v>
      </c>
      <c r="K1489" s="13"/>
      <c r="L1489" s="2" t="s">
        <v>3962</v>
      </c>
      <c r="M1489" s="14">
        <v>4057962173750</v>
      </c>
      <c r="N1489" s="13">
        <v>39.950000000000003</v>
      </c>
      <c r="O1489" s="13" t="s">
        <v>28</v>
      </c>
      <c r="P1489" s="13">
        <v>0.60499999999999998</v>
      </c>
      <c r="Q1489" s="84" t="s">
        <v>3963</v>
      </c>
      <c r="R1489" s="84" t="s">
        <v>3983</v>
      </c>
      <c r="S1489" s="84" t="str">
        <f>IF(T1489="", "", IFERROR(VLOOKUP(T1489, colorList!A:B,2,FALSE),""))</f>
        <v>fekete/bézs</v>
      </c>
      <c r="T1489" s="84" t="str">
        <f t="shared" si="75"/>
        <v>schwarz/beige</v>
      </c>
    </row>
    <row r="1490" spans="1:20" ht="60" customHeight="1" x14ac:dyDescent="0.25">
      <c r="A1490" s="4" t="s">
        <v>3986</v>
      </c>
      <c r="B1490" s="4" t="str">
        <f t="shared" si="73"/>
        <v>XL</v>
      </c>
      <c r="C1490" s="4" t="str">
        <f t="shared" si="76"/>
        <v>XL</v>
      </c>
      <c r="D1490" s="84" t="s">
        <v>2059</v>
      </c>
      <c r="E1490" s="4" t="s">
        <v>3960</v>
      </c>
      <c r="F1490" s="4" t="s">
        <v>3987</v>
      </c>
      <c r="G1490" s="15" t="s">
        <v>45</v>
      </c>
      <c r="H1490" s="16" t="s">
        <v>24</v>
      </c>
      <c r="I1490" s="15" t="s">
        <v>210</v>
      </c>
      <c r="J1490" s="15" t="s">
        <v>3889</v>
      </c>
      <c r="K1490" s="15"/>
      <c r="L1490" s="1" t="s">
        <v>3962</v>
      </c>
      <c r="M1490" s="16">
        <v>4057962173767</v>
      </c>
      <c r="N1490" s="15">
        <v>39.950000000000003</v>
      </c>
      <c r="O1490" s="13" t="s">
        <v>28</v>
      </c>
      <c r="P1490" s="15">
        <v>0.60499999999999998</v>
      </c>
      <c r="Q1490" s="84" t="s">
        <v>3963</v>
      </c>
      <c r="R1490" s="84" t="s">
        <v>3983</v>
      </c>
      <c r="S1490" s="84" t="str">
        <f>IF(T1490="", "", IFERROR(VLOOKUP(T1490, colorList!A:B,2,FALSE),""))</f>
        <v>fekete/bézs</v>
      </c>
      <c r="T1490" s="84" t="str">
        <f t="shared" si="75"/>
        <v>schwarz/beige</v>
      </c>
    </row>
    <row r="1491" spans="1:20" ht="60" customHeight="1" x14ac:dyDescent="0.25">
      <c r="A1491" s="3" t="s">
        <v>3988</v>
      </c>
      <c r="B1491" s="4" t="str">
        <f t="shared" si="73"/>
        <v>L</v>
      </c>
      <c r="C1491" s="4" t="str">
        <f t="shared" si="76"/>
        <v>L</v>
      </c>
      <c r="D1491" s="84" t="s">
        <v>259</v>
      </c>
      <c r="E1491" s="3" t="s">
        <v>3989</v>
      </c>
      <c r="F1491" s="3" t="s">
        <v>3990</v>
      </c>
      <c r="G1491" s="13" t="s">
        <v>45</v>
      </c>
      <c r="H1491" s="14" t="s">
        <v>24</v>
      </c>
      <c r="I1491" s="13" t="s">
        <v>210</v>
      </c>
      <c r="J1491" s="18" t="s">
        <v>3889</v>
      </c>
      <c r="K1491" s="13"/>
      <c r="L1491" s="5" t="s">
        <v>3991</v>
      </c>
      <c r="M1491" s="14">
        <v>4057962042377</v>
      </c>
      <c r="N1491" s="13">
        <v>34.950000000000003</v>
      </c>
      <c r="O1491" s="13" t="s">
        <v>28</v>
      </c>
      <c r="P1491" s="13">
        <v>0.505</v>
      </c>
      <c r="Q1491" s="84" t="s">
        <v>3992</v>
      </c>
      <c r="R1491" s="84" t="s">
        <v>149</v>
      </c>
      <c r="S1491" s="84" t="str">
        <f>IF(T1491="", "", IFERROR(VLOOKUP(T1491, colorList!A:B,2,FALSE),""))</f>
        <v>fekete</v>
      </c>
      <c r="T1491" s="84" t="str">
        <f t="shared" si="75"/>
        <v>schwarz</v>
      </c>
    </row>
    <row r="1492" spans="1:20" ht="60" customHeight="1" x14ac:dyDescent="0.25">
      <c r="A1492" s="4" t="s">
        <v>3993</v>
      </c>
      <c r="B1492" s="4" t="str">
        <f t="shared" si="73"/>
        <v>M</v>
      </c>
      <c r="C1492" s="4" t="str">
        <f t="shared" si="76"/>
        <v>M</v>
      </c>
      <c r="D1492" s="84" t="s">
        <v>265</v>
      </c>
      <c r="E1492" s="4" t="s">
        <v>3989</v>
      </c>
      <c r="F1492" s="4" t="s">
        <v>3994</v>
      </c>
      <c r="G1492" s="15" t="s">
        <v>45</v>
      </c>
      <c r="H1492" s="16" t="s">
        <v>24</v>
      </c>
      <c r="I1492" s="15" t="s">
        <v>210</v>
      </c>
      <c r="J1492" s="18" t="s">
        <v>3889</v>
      </c>
      <c r="K1492" s="15"/>
      <c r="L1492" s="6" t="s">
        <v>3991</v>
      </c>
      <c r="M1492" s="16">
        <v>4057962042322</v>
      </c>
      <c r="N1492" s="15">
        <v>34.950000000000003</v>
      </c>
      <c r="O1492" s="13" t="s">
        <v>28</v>
      </c>
      <c r="P1492" s="15">
        <v>0.315</v>
      </c>
      <c r="Q1492" s="84" t="s">
        <v>3992</v>
      </c>
      <c r="R1492" s="84" t="s">
        <v>149</v>
      </c>
      <c r="S1492" s="84" t="str">
        <f>IF(T1492="", "", IFERROR(VLOOKUP(T1492, colorList!A:B,2,FALSE),""))</f>
        <v>fekete</v>
      </c>
      <c r="T1492" s="84" t="str">
        <f t="shared" si="75"/>
        <v>schwarz</v>
      </c>
    </row>
    <row r="1493" spans="1:20" ht="60" customHeight="1" x14ac:dyDescent="0.25">
      <c r="A1493" s="3" t="s">
        <v>3995</v>
      </c>
      <c r="B1493" s="4" t="str">
        <f t="shared" si="73"/>
        <v>L</v>
      </c>
      <c r="C1493" s="4" t="str">
        <f t="shared" si="76"/>
        <v>L</v>
      </c>
      <c r="D1493" s="84" t="s">
        <v>259</v>
      </c>
      <c r="E1493" s="3" t="s">
        <v>3996</v>
      </c>
      <c r="F1493" s="3" t="s">
        <v>3997</v>
      </c>
      <c r="G1493" s="13" t="s">
        <v>45</v>
      </c>
      <c r="H1493" s="14" t="s">
        <v>24</v>
      </c>
      <c r="I1493" s="18" t="s">
        <v>210</v>
      </c>
      <c r="J1493" s="18" t="s">
        <v>3889</v>
      </c>
      <c r="K1493" s="13"/>
      <c r="L1493" s="5" t="s">
        <v>3998</v>
      </c>
      <c r="M1493" s="14">
        <v>4057962108097</v>
      </c>
      <c r="N1493" s="13">
        <v>41.95</v>
      </c>
      <c r="O1493" s="13" t="s">
        <v>28</v>
      </c>
      <c r="P1493" s="13">
        <v>0.3</v>
      </c>
      <c r="Q1493" s="84" t="s">
        <v>3999</v>
      </c>
      <c r="R1493" s="84" t="s">
        <v>4000</v>
      </c>
      <c r="S1493" s="84" t="str">
        <f>IF(T1493="", "", IFERROR(VLOOKUP(T1493, colorList!A:B,2,FALSE),""))</f>
        <v>neon sárga</v>
      </c>
      <c r="T1493" s="84" t="str">
        <f t="shared" si="75"/>
        <v>neongelb</v>
      </c>
    </row>
    <row r="1494" spans="1:20" ht="60" customHeight="1" x14ac:dyDescent="0.25">
      <c r="A1494" s="4" t="s">
        <v>4001</v>
      </c>
      <c r="B1494" s="4" t="str">
        <f t="shared" si="73"/>
        <v>M</v>
      </c>
      <c r="C1494" s="4" t="str">
        <f t="shared" si="76"/>
        <v>M</v>
      </c>
      <c r="D1494" s="84" t="s">
        <v>265</v>
      </c>
      <c r="E1494" s="4" t="s">
        <v>3996</v>
      </c>
      <c r="F1494" s="4" t="s">
        <v>4002</v>
      </c>
      <c r="G1494" s="15" t="s">
        <v>45</v>
      </c>
      <c r="H1494" s="16" t="s">
        <v>24</v>
      </c>
      <c r="I1494" s="18" t="s">
        <v>210</v>
      </c>
      <c r="J1494" s="18" t="s">
        <v>3889</v>
      </c>
      <c r="K1494" s="15"/>
      <c r="L1494" s="6" t="s">
        <v>3998</v>
      </c>
      <c r="M1494" s="16">
        <v>4057962108103</v>
      </c>
      <c r="N1494" s="15">
        <v>41.95</v>
      </c>
      <c r="O1494" s="13" t="s">
        <v>28</v>
      </c>
      <c r="P1494" s="15">
        <v>0.30499999999999999</v>
      </c>
      <c r="Q1494" s="84" t="s">
        <v>3999</v>
      </c>
      <c r="R1494" s="84" t="s">
        <v>4000</v>
      </c>
      <c r="S1494" s="84" t="str">
        <f>IF(T1494="", "", IFERROR(VLOOKUP(T1494, colorList!A:B,2,FALSE),""))</f>
        <v>neon sárga</v>
      </c>
      <c r="T1494" s="84" t="str">
        <f t="shared" si="75"/>
        <v>neongelb</v>
      </c>
    </row>
    <row r="1495" spans="1:20" ht="60" customHeight="1" x14ac:dyDescent="0.25">
      <c r="A1495" s="3" t="s">
        <v>4003</v>
      </c>
      <c r="B1495" s="4" t="str">
        <f t="shared" si="73"/>
        <v>L</v>
      </c>
      <c r="C1495" s="4" t="str">
        <f t="shared" si="76"/>
        <v>L</v>
      </c>
      <c r="D1495" s="84" t="s">
        <v>259</v>
      </c>
      <c r="E1495" s="3" t="s">
        <v>3996</v>
      </c>
      <c r="F1495" s="3" t="s">
        <v>4004</v>
      </c>
      <c r="G1495" s="13" t="s">
        <v>45</v>
      </c>
      <c r="H1495" s="14" t="s">
        <v>24</v>
      </c>
      <c r="I1495" s="18" t="s">
        <v>210</v>
      </c>
      <c r="J1495" s="18" t="s">
        <v>3889</v>
      </c>
      <c r="K1495" s="13"/>
      <c r="L1495" s="5" t="s">
        <v>3998</v>
      </c>
      <c r="M1495" s="14">
        <v>4057962124097</v>
      </c>
      <c r="N1495" s="13">
        <v>41.95</v>
      </c>
      <c r="O1495" s="13" t="s">
        <v>28</v>
      </c>
      <c r="P1495" s="13">
        <v>0.4</v>
      </c>
      <c r="Q1495" s="84" t="s">
        <v>3999</v>
      </c>
      <c r="R1495" s="84" t="s">
        <v>3874</v>
      </c>
      <c r="S1495" s="84" t="str">
        <f>IF(T1495="", "", IFERROR(VLOOKUP(T1495, colorList!A:B,2,FALSE),""))</f>
        <v>ezüstszürke</v>
      </c>
      <c r="T1495" s="84" t="str">
        <f t="shared" si="75"/>
        <v>silbergrau</v>
      </c>
    </row>
    <row r="1496" spans="1:20" ht="60" customHeight="1" x14ac:dyDescent="0.25">
      <c r="A1496" s="4" t="s">
        <v>4005</v>
      </c>
      <c r="B1496" s="4" t="str">
        <f t="shared" si="73"/>
        <v>M</v>
      </c>
      <c r="C1496" s="4" t="str">
        <f t="shared" si="76"/>
        <v>M</v>
      </c>
      <c r="D1496" s="84" t="s">
        <v>265</v>
      </c>
      <c r="E1496" s="4" t="s">
        <v>3996</v>
      </c>
      <c r="F1496" s="4" t="s">
        <v>4006</v>
      </c>
      <c r="G1496" s="15" t="s">
        <v>45</v>
      </c>
      <c r="H1496" s="16" t="s">
        <v>24</v>
      </c>
      <c r="I1496" s="18" t="s">
        <v>210</v>
      </c>
      <c r="J1496" s="18" t="s">
        <v>3889</v>
      </c>
      <c r="K1496" s="15"/>
      <c r="L1496" s="6" t="s">
        <v>3998</v>
      </c>
      <c r="M1496" s="16">
        <v>4057962124103</v>
      </c>
      <c r="N1496" s="15">
        <v>41.95</v>
      </c>
      <c r="O1496" s="13" t="s">
        <v>28</v>
      </c>
      <c r="P1496" s="15">
        <v>0.40500000000000003</v>
      </c>
      <c r="Q1496" s="84" t="s">
        <v>3999</v>
      </c>
      <c r="R1496" s="84" t="s">
        <v>3874</v>
      </c>
      <c r="S1496" s="84" t="str">
        <f>IF(T1496="", "", IFERROR(VLOOKUP(T1496, colorList!A:B,2,FALSE),""))</f>
        <v>ezüstszürke</v>
      </c>
      <c r="T1496" s="84" t="str">
        <f t="shared" si="75"/>
        <v>silbergrau</v>
      </c>
    </row>
    <row r="1497" spans="1:20" ht="60" customHeight="1" x14ac:dyDescent="0.25">
      <c r="A1497" s="4" t="s">
        <v>4007</v>
      </c>
      <c r="B1497" s="4" t="str">
        <f t="shared" si="73"/>
        <v>L</v>
      </c>
      <c r="C1497" s="4" t="str">
        <f t="shared" si="76"/>
        <v>L</v>
      </c>
      <c r="D1497" s="84" t="s">
        <v>2050</v>
      </c>
      <c r="E1497" s="4" t="s">
        <v>4008</v>
      </c>
      <c r="F1497" s="4" t="s">
        <v>4009</v>
      </c>
      <c r="G1497" s="15" t="s">
        <v>45</v>
      </c>
      <c r="H1497" s="16" t="s">
        <v>24</v>
      </c>
      <c r="I1497" s="15" t="s">
        <v>210</v>
      </c>
      <c r="J1497" s="15" t="s">
        <v>3889</v>
      </c>
      <c r="K1497" s="15"/>
      <c r="L1497" s="6" t="s">
        <v>4010</v>
      </c>
      <c r="M1497" s="16">
        <v>4057962226982</v>
      </c>
      <c r="N1497" s="15">
        <v>39.950000000000003</v>
      </c>
      <c r="O1497" s="13" t="s">
        <v>28</v>
      </c>
      <c r="P1497" s="15">
        <v>0.69</v>
      </c>
      <c r="Q1497" s="84" t="s">
        <v>4011</v>
      </c>
      <c r="R1497" s="84" t="s">
        <v>1620</v>
      </c>
      <c r="S1497" s="84" t="str">
        <f>IF(T1497="", "", IFERROR(VLOOKUP(T1497, colorList!A:B,2,FALSE),""))</f>
        <v>krétakék</v>
      </c>
      <c r="T1497" s="84" t="str">
        <f t="shared" si="75"/>
        <v>kreideblau</v>
      </c>
    </row>
    <row r="1498" spans="1:20" ht="60" customHeight="1" x14ac:dyDescent="0.25">
      <c r="A1498" s="3" t="s">
        <v>4012</v>
      </c>
      <c r="B1498" s="4" t="str">
        <f t="shared" si="73"/>
        <v>M</v>
      </c>
      <c r="C1498" s="4" t="str">
        <f t="shared" si="76"/>
        <v>M</v>
      </c>
      <c r="D1498" s="84" t="s">
        <v>2056</v>
      </c>
      <c r="E1498" s="3" t="s">
        <v>4008</v>
      </c>
      <c r="F1498" s="3" t="s">
        <v>4013</v>
      </c>
      <c r="G1498" s="13" t="s">
        <v>45</v>
      </c>
      <c r="H1498" s="14" t="s">
        <v>24</v>
      </c>
      <c r="I1498" s="13" t="s">
        <v>210</v>
      </c>
      <c r="J1498" s="13" t="s">
        <v>3889</v>
      </c>
      <c r="K1498" s="13"/>
      <c r="L1498" s="5" t="s">
        <v>4010</v>
      </c>
      <c r="M1498" s="14">
        <v>4057962226999</v>
      </c>
      <c r="N1498" s="13">
        <v>39.950000000000003</v>
      </c>
      <c r="O1498" s="13" t="s">
        <v>28</v>
      </c>
      <c r="P1498" s="13">
        <v>0.69</v>
      </c>
      <c r="Q1498" s="84" t="s">
        <v>4011</v>
      </c>
      <c r="R1498" s="84" t="s">
        <v>1620</v>
      </c>
      <c r="S1498" s="84" t="str">
        <f>IF(T1498="", "", IFERROR(VLOOKUP(T1498, colorList!A:B,2,FALSE),""))</f>
        <v>krétakék</v>
      </c>
      <c r="T1498" s="84" t="str">
        <f t="shared" si="75"/>
        <v>kreideblau</v>
      </c>
    </row>
    <row r="1499" spans="1:20" ht="60" customHeight="1" x14ac:dyDescent="0.25">
      <c r="A1499" s="4" t="s">
        <v>4014</v>
      </c>
      <c r="B1499" s="4" t="str">
        <f t="shared" si="73"/>
        <v>XL</v>
      </c>
      <c r="C1499" s="4" t="str">
        <f t="shared" si="76"/>
        <v>XL</v>
      </c>
      <c r="D1499" s="84" t="s">
        <v>2059</v>
      </c>
      <c r="E1499" s="4" t="s">
        <v>4008</v>
      </c>
      <c r="F1499" s="4" t="s">
        <v>4015</v>
      </c>
      <c r="G1499" s="15" t="s">
        <v>45</v>
      </c>
      <c r="H1499" s="16" t="s">
        <v>24</v>
      </c>
      <c r="I1499" s="15" t="s">
        <v>210</v>
      </c>
      <c r="J1499" s="15" t="s">
        <v>3889</v>
      </c>
      <c r="K1499" s="15"/>
      <c r="L1499" s="6" t="s">
        <v>4010</v>
      </c>
      <c r="M1499" s="16">
        <v>4057962227002</v>
      </c>
      <c r="N1499" s="15">
        <v>39.950000000000003</v>
      </c>
      <c r="O1499" s="13" t="s">
        <v>28</v>
      </c>
      <c r="P1499" s="15">
        <v>0.69</v>
      </c>
      <c r="Q1499" s="84" t="s">
        <v>4011</v>
      </c>
      <c r="R1499" s="84" t="s">
        <v>1620</v>
      </c>
      <c r="S1499" s="84" t="str">
        <f>IF(T1499="", "", IFERROR(VLOOKUP(T1499, colorList!A:B,2,FALSE),""))</f>
        <v>krétakék</v>
      </c>
      <c r="T1499" s="84" t="str">
        <f t="shared" si="75"/>
        <v>kreideblau</v>
      </c>
    </row>
    <row r="1500" spans="1:20" ht="60" customHeight="1" x14ac:dyDescent="0.25">
      <c r="A1500" s="17" t="s">
        <v>4016</v>
      </c>
      <c r="B1500" s="4" t="str">
        <f t="shared" si="73"/>
        <v>L</v>
      </c>
      <c r="C1500" s="4" t="str">
        <f t="shared" si="76"/>
        <v>L</v>
      </c>
      <c r="D1500" s="84" t="s">
        <v>2050</v>
      </c>
      <c r="E1500" s="17" t="s">
        <v>4017</v>
      </c>
      <c r="F1500" s="17" t="s">
        <v>4018</v>
      </c>
      <c r="G1500" s="18" t="s">
        <v>45</v>
      </c>
      <c r="H1500" s="19" t="s">
        <v>24</v>
      </c>
      <c r="I1500" s="18" t="s">
        <v>210</v>
      </c>
      <c r="J1500" s="18" t="s">
        <v>3889</v>
      </c>
      <c r="K1500" s="18"/>
      <c r="L1500" s="6" t="s">
        <v>4019</v>
      </c>
      <c r="M1500" s="19">
        <v>4057962202436</v>
      </c>
      <c r="N1500" s="18">
        <v>34.950000000000003</v>
      </c>
      <c r="O1500" s="13" t="s">
        <v>28</v>
      </c>
      <c r="P1500" s="18">
        <v>0.89600000000000002</v>
      </c>
      <c r="Q1500" s="84" t="s">
        <v>4020</v>
      </c>
      <c r="R1500" s="84" t="s">
        <v>4021</v>
      </c>
      <c r="S1500" s="84" t="str">
        <f>IF(T1500="", "", IFERROR(VLOOKUP(T1500, colorList!A:B,2,FALSE),""))</f>
        <v>éjkék/natúr</v>
      </c>
      <c r="T1500" s="84" t="str">
        <f t="shared" si="75"/>
        <v>nachtblau/natur</v>
      </c>
    </row>
    <row r="1501" spans="1:20" ht="60" customHeight="1" x14ac:dyDescent="0.25">
      <c r="A1501" s="4" t="s">
        <v>4016</v>
      </c>
      <c r="B1501" s="4" t="str">
        <f t="shared" si="73"/>
        <v>L</v>
      </c>
      <c r="C1501" s="4" t="str">
        <f t="shared" si="76"/>
        <v>L</v>
      </c>
      <c r="D1501" s="84" t="s">
        <v>2050</v>
      </c>
      <c r="E1501" s="4" t="s">
        <v>4017</v>
      </c>
      <c r="F1501" s="4" t="s">
        <v>4022</v>
      </c>
      <c r="G1501" s="15" t="s">
        <v>45</v>
      </c>
      <c r="H1501" s="16" t="s">
        <v>24</v>
      </c>
      <c r="I1501" s="15" t="s">
        <v>210</v>
      </c>
      <c r="J1501" s="15" t="s">
        <v>3889</v>
      </c>
      <c r="K1501" s="15"/>
      <c r="L1501" s="6" t="s">
        <v>4023</v>
      </c>
      <c r="M1501" s="16">
        <v>4057962202436</v>
      </c>
      <c r="N1501" s="15">
        <v>34.950000000000003</v>
      </c>
      <c r="O1501" s="13" t="s">
        <v>28</v>
      </c>
      <c r="P1501" s="15">
        <v>0.89600000000000002</v>
      </c>
      <c r="Q1501" s="84" t="s">
        <v>4024</v>
      </c>
      <c r="R1501" s="84" t="s">
        <v>4021</v>
      </c>
      <c r="S1501" s="84" t="str">
        <f>IF(T1501="", "", IFERROR(VLOOKUP(T1501, colorList!A:B,2,FALSE),""))</f>
        <v>éjkék/natúr</v>
      </c>
      <c r="T1501" s="84" t="str">
        <f t="shared" si="75"/>
        <v>nachtblau/natur</v>
      </c>
    </row>
    <row r="1502" spans="1:20" ht="60" customHeight="1" x14ac:dyDescent="0.25">
      <c r="A1502" s="3" t="s">
        <v>4025</v>
      </c>
      <c r="B1502" s="4" t="str">
        <f t="shared" si="73"/>
        <v>L</v>
      </c>
      <c r="C1502" s="4" t="str">
        <f t="shared" si="76"/>
        <v>L</v>
      </c>
      <c r="D1502" s="84" t="s">
        <v>2050</v>
      </c>
      <c r="E1502" s="3" t="s">
        <v>4017</v>
      </c>
      <c r="F1502" s="3" t="s">
        <v>4026</v>
      </c>
      <c r="G1502" s="13" t="s">
        <v>45</v>
      </c>
      <c r="H1502" s="14" t="s">
        <v>24</v>
      </c>
      <c r="I1502" s="13" t="s">
        <v>210</v>
      </c>
      <c r="J1502" s="13" t="s">
        <v>3889</v>
      </c>
      <c r="K1502" s="13"/>
      <c r="L1502" s="5" t="s">
        <v>4023</v>
      </c>
      <c r="M1502" s="14">
        <v>4057962202405</v>
      </c>
      <c r="N1502" s="13">
        <v>34.950000000000003</v>
      </c>
      <c r="O1502" s="13" t="s">
        <v>28</v>
      </c>
      <c r="P1502" s="13">
        <v>0.89600000000000002</v>
      </c>
      <c r="Q1502" s="84" t="s">
        <v>4020</v>
      </c>
      <c r="R1502" s="84" t="s">
        <v>1956</v>
      </c>
      <c r="S1502" s="84" t="str">
        <f>IF(T1502="", "", IFERROR(VLOOKUP(T1502, colorList!A:B,2,FALSE),""))</f>
        <v>fekete/natúr</v>
      </c>
      <c r="T1502" s="84" t="str">
        <f t="shared" si="75"/>
        <v>schwarz/natur</v>
      </c>
    </row>
    <row r="1503" spans="1:20" ht="60" customHeight="1" x14ac:dyDescent="0.25">
      <c r="A1503" s="17" t="s">
        <v>4025</v>
      </c>
      <c r="B1503" s="4" t="str">
        <f t="shared" si="73"/>
        <v>L</v>
      </c>
      <c r="C1503" s="4" t="str">
        <f t="shared" si="76"/>
        <v>L</v>
      </c>
      <c r="D1503" s="84" t="s">
        <v>2050</v>
      </c>
      <c r="E1503" s="17" t="s">
        <v>4017</v>
      </c>
      <c r="F1503" s="17" t="s">
        <v>4026</v>
      </c>
      <c r="G1503" s="18" t="s">
        <v>45</v>
      </c>
      <c r="H1503" s="19" t="s">
        <v>24</v>
      </c>
      <c r="I1503" s="18" t="s">
        <v>210</v>
      </c>
      <c r="J1503" s="18" t="s">
        <v>3889</v>
      </c>
      <c r="K1503" s="18"/>
      <c r="L1503" s="5" t="s">
        <v>4019</v>
      </c>
      <c r="M1503" s="19">
        <v>4057962202405</v>
      </c>
      <c r="N1503" s="18">
        <v>34.950000000000003</v>
      </c>
      <c r="O1503" s="13" t="s">
        <v>28</v>
      </c>
      <c r="P1503" s="18">
        <v>0.89600000000000002</v>
      </c>
      <c r="Q1503" s="84" t="s">
        <v>4020</v>
      </c>
      <c r="R1503" s="84" t="s">
        <v>1956</v>
      </c>
      <c r="S1503" s="84" t="str">
        <f>IF(T1503="", "", IFERROR(VLOOKUP(T1503, colorList!A:B,2,FALSE),""))</f>
        <v>fekete/natúr</v>
      </c>
      <c r="T1503" s="84" t="str">
        <f t="shared" si="75"/>
        <v>schwarz/natur</v>
      </c>
    </row>
    <row r="1504" spans="1:20" ht="60" customHeight="1" x14ac:dyDescent="0.25">
      <c r="A1504" s="17" t="s">
        <v>4027</v>
      </c>
      <c r="B1504" s="4" t="str">
        <f t="shared" si="73"/>
        <v>M</v>
      </c>
      <c r="C1504" s="4" t="str">
        <f t="shared" si="76"/>
        <v>M</v>
      </c>
      <c r="D1504" s="84" t="s">
        <v>2056</v>
      </c>
      <c r="E1504" s="17" t="s">
        <v>4017</v>
      </c>
      <c r="F1504" s="17" t="s">
        <v>4028</v>
      </c>
      <c r="G1504" s="18" t="s">
        <v>45</v>
      </c>
      <c r="H1504" s="19" t="s">
        <v>24</v>
      </c>
      <c r="I1504" s="18" t="s">
        <v>210</v>
      </c>
      <c r="J1504" s="18" t="s">
        <v>3889</v>
      </c>
      <c r="K1504" s="18"/>
      <c r="L1504" s="5" t="s">
        <v>4019</v>
      </c>
      <c r="M1504" s="19">
        <v>4057962202443</v>
      </c>
      <c r="N1504" s="18">
        <v>34.950000000000003</v>
      </c>
      <c r="O1504" s="13" t="s">
        <v>28</v>
      </c>
      <c r="P1504" s="18">
        <v>0.89600000000000002</v>
      </c>
      <c r="Q1504" s="84" t="s">
        <v>4020</v>
      </c>
      <c r="R1504" s="84" t="s">
        <v>4021</v>
      </c>
      <c r="S1504" s="84" t="str">
        <f>IF(T1504="", "", IFERROR(VLOOKUP(T1504, colorList!A:B,2,FALSE),""))</f>
        <v>éjkék/natúr</v>
      </c>
      <c r="T1504" s="84" t="str">
        <f t="shared" si="75"/>
        <v>nachtblau/natur</v>
      </c>
    </row>
    <row r="1505" spans="1:20" ht="60" customHeight="1" x14ac:dyDescent="0.25">
      <c r="A1505" s="3" t="s">
        <v>4027</v>
      </c>
      <c r="B1505" s="4" t="str">
        <f t="shared" si="73"/>
        <v>M</v>
      </c>
      <c r="C1505" s="4" t="str">
        <f t="shared" si="76"/>
        <v>M</v>
      </c>
      <c r="D1505" s="84" t="s">
        <v>265</v>
      </c>
      <c r="E1505" s="3" t="s">
        <v>4017</v>
      </c>
      <c r="F1505" s="3" t="s">
        <v>4029</v>
      </c>
      <c r="G1505" s="13" t="s">
        <v>45</v>
      </c>
      <c r="H1505" s="14" t="s">
        <v>24</v>
      </c>
      <c r="I1505" s="13" t="s">
        <v>210</v>
      </c>
      <c r="J1505" s="13" t="s">
        <v>3889</v>
      </c>
      <c r="K1505" s="13"/>
      <c r="L1505" s="5" t="s">
        <v>4023</v>
      </c>
      <c r="M1505" s="14">
        <v>4057962202443</v>
      </c>
      <c r="N1505" s="13">
        <v>34.950000000000003</v>
      </c>
      <c r="O1505" s="13" t="s">
        <v>28</v>
      </c>
      <c r="P1505" s="13">
        <v>0.89600000000000002</v>
      </c>
      <c r="Q1505" s="84" t="s">
        <v>4024</v>
      </c>
      <c r="R1505" s="84" t="s">
        <v>4021</v>
      </c>
      <c r="S1505" s="84" t="str">
        <f>IF(T1505="", "", IFERROR(VLOOKUP(T1505, colorList!A:B,2,FALSE),""))</f>
        <v>éjkék/natúr</v>
      </c>
      <c r="T1505" s="84" t="str">
        <f t="shared" si="75"/>
        <v>nachtblau/natur</v>
      </c>
    </row>
    <row r="1506" spans="1:20" ht="60" customHeight="1" x14ac:dyDescent="0.25">
      <c r="A1506" s="4" t="s">
        <v>4030</v>
      </c>
      <c r="B1506" s="4" t="str">
        <f t="shared" si="73"/>
        <v>M</v>
      </c>
      <c r="C1506" s="4" t="str">
        <f t="shared" si="76"/>
        <v>M</v>
      </c>
      <c r="D1506" s="84" t="s">
        <v>2056</v>
      </c>
      <c r="E1506" s="4" t="s">
        <v>4017</v>
      </c>
      <c r="F1506" s="4" t="s">
        <v>4031</v>
      </c>
      <c r="G1506" s="15" t="s">
        <v>45</v>
      </c>
      <c r="H1506" s="16" t="s">
        <v>24</v>
      </c>
      <c r="I1506" s="15" t="s">
        <v>210</v>
      </c>
      <c r="J1506" s="15" t="s">
        <v>3889</v>
      </c>
      <c r="K1506" s="15"/>
      <c r="L1506" s="6" t="s">
        <v>4023</v>
      </c>
      <c r="M1506" s="16">
        <v>4057962202412</v>
      </c>
      <c r="N1506" s="15">
        <v>34.950000000000003</v>
      </c>
      <c r="O1506" s="13" t="s">
        <v>28</v>
      </c>
      <c r="P1506" s="15">
        <v>0.89600000000000002</v>
      </c>
      <c r="Q1506" s="84" t="s">
        <v>4020</v>
      </c>
      <c r="R1506" s="84" t="s">
        <v>1956</v>
      </c>
      <c r="S1506" s="84" t="str">
        <f>IF(T1506="", "", IFERROR(VLOOKUP(T1506, colorList!A:B,2,FALSE),""))</f>
        <v>fekete/natúr</v>
      </c>
      <c r="T1506" s="84" t="str">
        <f t="shared" si="75"/>
        <v>schwarz/natur</v>
      </c>
    </row>
    <row r="1507" spans="1:20" ht="60" customHeight="1" x14ac:dyDescent="0.25">
      <c r="A1507" s="17" t="s">
        <v>4030</v>
      </c>
      <c r="B1507" s="4" t="str">
        <f t="shared" ref="B1507:B1570" si="77">IF(ISBLANK(D1507),"",TRIM(D1507))</f>
        <v>M</v>
      </c>
      <c r="C1507" s="4" t="str">
        <f t="shared" si="76"/>
        <v>M</v>
      </c>
      <c r="D1507" s="84" t="s">
        <v>2056</v>
      </c>
      <c r="E1507" s="17" t="s">
        <v>4017</v>
      </c>
      <c r="F1507" s="17" t="s">
        <v>4031</v>
      </c>
      <c r="G1507" s="18" t="s">
        <v>45</v>
      </c>
      <c r="H1507" s="19" t="s">
        <v>24</v>
      </c>
      <c r="I1507" s="18" t="s">
        <v>210</v>
      </c>
      <c r="J1507" s="18" t="s">
        <v>3889</v>
      </c>
      <c r="K1507" s="18"/>
      <c r="L1507" s="6" t="s">
        <v>4019</v>
      </c>
      <c r="M1507" s="19">
        <v>4057962202412</v>
      </c>
      <c r="N1507" s="18">
        <v>34.950000000000003</v>
      </c>
      <c r="O1507" s="13" t="s">
        <v>28</v>
      </c>
      <c r="P1507" s="18">
        <v>0.89600000000000002</v>
      </c>
      <c r="Q1507" s="84" t="s">
        <v>4020</v>
      </c>
      <c r="R1507" s="84" t="s">
        <v>1956</v>
      </c>
      <c r="S1507" s="84" t="str">
        <f>IF(T1507="", "", IFERROR(VLOOKUP(T1507, colorList!A:B,2,FALSE),""))</f>
        <v>fekete/natúr</v>
      </c>
      <c r="T1507" s="84" t="str">
        <f t="shared" si="75"/>
        <v>schwarz/natur</v>
      </c>
    </row>
    <row r="1508" spans="1:20" ht="60" customHeight="1" x14ac:dyDescent="0.25">
      <c r="A1508" s="4" t="s">
        <v>4032</v>
      </c>
      <c r="B1508" s="4" t="str">
        <f t="shared" si="77"/>
        <v>XL</v>
      </c>
      <c r="C1508" s="4" t="str">
        <f t="shared" si="76"/>
        <v>XL</v>
      </c>
      <c r="D1508" s="84" t="s">
        <v>2059</v>
      </c>
      <c r="E1508" s="4" t="s">
        <v>4017</v>
      </c>
      <c r="F1508" s="4" t="s">
        <v>4033</v>
      </c>
      <c r="G1508" s="15" t="s">
        <v>45</v>
      </c>
      <c r="H1508" s="16" t="s">
        <v>24</v>
      </c>
      <c r="I1508" s="15" t="s">
        <v>210</v>
      </c>
      <c r="J1508" s="15" t="s">
        <v>3889</v>
      </c>
      <c r="K1508" s="15"/>
      <c r="L1508" s="6" t="s">
        <v>4023</v>
      </c>
      <c r="M1508" s="16">
        <v>4057962202450</v>
      </c>
      <c r="N1508" s="15">
        <v>34.950000000000003</v>
      </c>
      <c r="O1508" s="13" t="s">
        <v>28</v>
      </c>
      <c r="P1508" s="15">
        <v>0.89600000000000002</v>
      </c>
      <c r="Q1508" s="84" t="s">
        <v>4020</v>
      </c>
      <c r="R1508" s="84" t="s">
        <v>4021</v>
      </c>
      <c r="S1508" s="84" t="str">
        <f>IF(T1508="", "", IFERROR(VLOOKUP(T1508, colorList!A:B,2,FALSE),""))</f>
        <v>éjkék/natúr</v>
      </c>
      <c r="T1508" s="84" t="str">
        <f t="shared" si="75"/>
        <v>nachtblau/natur</v>
      </c>
    </row>
    <row r="1509" spans="1:20" ht="60" customHeight="1" x14ac:dyDescent="0.25">
      <c r="A1509" s="17" t="s">
        <v>4032</v>
      </c>
      <c r="B1509" s="4" t="str">
        <f t="shared" si="77"/>
        <v>XL</v>
      </c>
      <c r="C1509" s="4" t="str">
        <f t="shared" si="76"/>
        <v>XL</v>
      </c>
      <c r="D1509" s="84" t="s">
        <v>2059</v>
      </c>
      <c r="E1509" s="17" t="s">
        <v>4017</v>
      </c>
      <c r="F1509" s="17" t="s">
        <v>4033</v>
      </c>
      <c r="G1509" s="18" t="s">
        <v>45</v>
      </c>
      <c r="H1509" s="19" t="s">
        <v>24</v>
      </c>
      <c r="I1509" s="18" t="s">
        <v>210</v>
      </c>
      <c r="J1509" s="18" t="s">
        <v>3889</v>
      </c>
      <c r="K1509" s="18"/>
      <c r="L1509" s="5" t="s">
        <v>4019</v>
      </c>
      <c r="M1509" s="19">
        <v>4057962202450</v>
      </c>
      <c r="N1509" s="18">
        <v>34.950000000000003</v>
      </c>
      <c r="O1509" s="13" t="s">
        <v>28</v>
      </c>
      <c r="P1509" s="18">
        <v>0.89600000000000002</v>
      </c>
      <c r="Q1509" s="84" t="s">
        <v>4020</v>
      </c>
      <c r="R1509" s="84" t="s">
        <v>4021</v>
      </c>
      <c r="S1509" s="84" t="str">
        <f>IF(T1509="", "", IFERROR(VLOOKUP(T1509, colorList!A:B,2,FALSE),""))</f>
        <v>éjkék/natúr</v>
      </c>
      <c r="T1509" s="84" t="str">
        <f t="shared" si="75"/>
        <v>nachtblau/natur</v>
      </c>
    </row>
    <row r="1510" spans="1:20" ht="60" customHeight="1" x14ac:dyDescent="0.25">
      <c r="A1510" s="3" t="s">
        <v>4034</v>
      </c>
      <c r="B1510" s="4" t="str">
        <f t="shared" si="77"/>
        <v>XL</v>
      </c>
      <c r="C1510" s="4" t="str">
        <f t="shared" si="76"/>
        <v>XL</v>
      </c>
      <c r="D1510" s="84" t="s">
        <v>2059</v>
      </c>
      <c r="E1510" s="3" t="s">
        <v>4017</v>
      </c>
      <c r="F1510" s="3" t="s">
        <v>4035</v>
      </c>
      <c r="G1510" s="13" t="s">
        <v>45</v>
      </c>
      <c r="H1510" s="14" t="s">
        <v>24</v>
      </c>
      <c r="I1510" s="13" t="s">
        <v>210</v>
      </c>
      <c r="J1510" s="13" t="s">
        <v>3889</v>
      </c>
      <c r="K1510" s="13"/>
      <c r="L1510" s="5" t="s">
        <v>4023</v>
      </c>
      <c r="M1510" s="14">
        <v>4057962202429</v>
      </c>
      <c r="N1510" s="13">
        <v>34.950000000000003</v>
      </c>
      <c r="O1510" s="13" t="s">
        <v>28</v>
      </c>
      <c r="P1510" s="13">
        <v>0.89600000000000002</v>
      </c>
      <c r="Q1510" s="84" t="s">
        <v>4020</v>
      </c>
      <c r="R1510" s="84" t="s">
        <v>1956</v>
      </c>
      <c r="S1510" s="84" t="str">
        <f>IF(T1510="", "", IFERROR(VLOOKUP(T1510, colorList!A:B,2,FALSE),""))</f>
        <v>fekete/natúr</v>
      </c>
      <c r="T1510" s="84" t="str">
        <f t="shared" si="75"/>
        <v>schwarz/natur</v>
      </c>
    </row>
    <row r="1511" spans="1:20" ht="60" customHeight="1" x14ac:dyDescent="0.25">
      <c r="A1511" s="17" t="s">
        <v>4034</v>
      </c>
      <c r="B1511" s="4" t="str">
        <f t="shared" si="77"/>
        <v>XL</v>
      </c>
      <c r="C1511" s="4" t="str">
        <f t="shared" si="76"/>
        <v>XL</v>
      </c>
      <c r="D1511" s="84" t="s">
        <v>2059</v>
      </c>
      <c r="E1511" s="17" t="s">
        <v>4017</v>
      </c>
      <c r="F1511" s="17" t="s">
        <v>4035</v>
      </c>
      <c r="G1511" s="18" t="s">
        <v>45</v>
      </c>
      <c r="H1511" s="19" t="s">
        <v>24</v>
      </c>
      <c r="I1511" s="18" t="s">
        <v>210</v>
      </c>
      <c r="J1511" s="18" t="s">
        <v>3889</v>
      </c>
      <c r="K1511" s="18"/>
      <c r="L1511" s="6" t="s">
        <v>4019</v>
      </c>
      <c r="M1511" s="19">
        <v>4057962202429</v>
      </c>
      <c r="N1511" s="18">
        <v>34.950000000000003</v>
      </c>
      <c r="O1511" s="13" t="s">
        <v>28</v>
      </c>
      <c r="P1511" s="18">
        <v>0.89600000000000002</v>
      </c>
      <c r="Q1511" s="84" t="s">
        <v>4020</v>
      </c>
      <c r="R1511" s="84" t="s">
        <v>1956</v>
      </c>
      <c r="S1511" s="84" t="str">
        <f>IF(T1511="", "", IFERROR(VLOOKUP(T1511, colorList!A:B,2,FALSE),""))</f>
        <v>fekete/natúr</v>
      </c>
      <c r="T1511" s="84" t="str">
        <f t="shared" si="75"/>
        <v>schwarz/natur</v>
      </c>
    </row>
    <row r="1512" spans="1:20" ht="60" customHeight="1" x14ac:dyDescent="0.25">
      <c r="A1512" s="21" t="s">
        <v>4036</v>
      </c>
      <c r="B1512" s="4" t="str">
        <f t="shared" si="77"/>
        <v>L</v>
      </c>
      <c r="C1512" s="4" t="str">
        <f t="shared" si="76"/>
        <v>L</v>
      </c>
      <c r="D1512" s="84" t="s">
        <v>2050</v>
      </c>
      <c r="E1512" s="21" t="s">
        <v>4017</v>
      </c>
      <c r="F1512" s="21" t="s">
        <v>4037</v>
      </c>
      <c r="G1512" s="20" t="s">
        <v>45</v>
      </c>
      <c r="H1512" s="22" t="s">
        <v>24</v>
      </c>
      <c r="I1512" s="20" t="s">
        <v>210</v>
      </c>
      <c r="J1512" s="20" t="s">
        <v>3889</v>
      </c>
      <c r="K1512" s="20"/>
      <c r="L1512" s="10" t="s">
        <v>4023</v>
      </c>
      <c r="M1512" s="22">
        <v>4057962227231</v>
      </c>
      <c r="N1512" s="20">
        <v>34.950000000000003</v>
      </c>
      <c r="O1512" s="13" t="s">
        <v>28</v>
      </c>
      <c r="P1512" s="20">
        <v>0.89600000000000002</v>
      </c>
      <c r="Q1512" s="84" t="s">
        <v>4020</v>
      </c>
      <c r="R1512" s="84" t="s">
        <v>4038</v>
      </c>
      <c r="S1512" s="84" t="str">
        <f>IF(T1512="", "", IFERROR(VLOOKUP(T1512, colorList!A:B,2,FALSE),""))</f>
        <v>_x000D_
alpesi kék/natúr</v>
      </c>
      <c r="T1512" s="84" t="str">
        <f t="shared" si="75"/>
        <v>alpenblau/natur</v>
      </c>
    </row>
    <row r="1513" spans="1:20" ht="60" customHeight="1" x14ac:dyDescent="0.25">
      <c r="A1513" s="21" t="s">
        <v>4039</v>
      </c>
      <c r="B1513" s="4" t="str">
        <f t="shared" si="77"/>
        <v>M</v>
      </c>
      <c r="C1513" s="4" t="str">
        <f t="shared" si="76"/>
        <v>M</v>
      </c>
      <c r="D1513" s="84" t="s">
        <v>2056</v>
      </c>
      <c r="E1513" s="21" t="s">
        <v>4017</v>
      </c>
      <c r="F1513" s="21" t="s">
        <v>4040</v>
      </c>
      <c r="G1513" s="20" t="s">
        <v>45</v>
      </c>
      <c r="H1513" s="22" t="s">
        <v>24</v>
      </c>
      <c r="I1513" s="20" t="s">
        <v>210</v>
      </c>
      <c r="J1513" s="20" t="s">
        <v>3889</v>
      </c>
      <c r="K1513" s="20"/>
      <c r="L1513" s="10" t="s">
        <v>4023</v>
      </c>
      <c r="M1513" s="22">
        <v>4057962227248</v>
      </c>
      <c r="N1513" s="20">
        <v>34.950000000000003</v>
      </c>
      <c r="O1513" s="13" t="s">
        <v>28</v>
      </c>
      <c r="P1513" s="20">
        <v>0.89600000000000002</v>
      </c>
      <c r="Q1513" s="84" t="s">
        <v>4020</v>
      </c>
      <c r="R1513" s="84" t="s">
        <v>4038</v>
      </c>
      <c r="S1513" s="84" t="str">
        <f>IF(T1513="", "", IFERROR(VLOOKUP(T1513, colorList!A:B,2,FALSE),""))</f>
        <v>_x000D_
alpesi kék/natúr</v>
      </c>
      <c r="T1513" s="84" t="str">
        <f t="shared" si="75"/>
        <v>alpenblau/natur</v>
      </c>
    </row>
    <row r="1514" spans="1:20" ht="60" customHeight="1" x14ac:dyDescent="0.25">
      <c r="A1514" s="4" t="s">
        <v>4039</v>
      </c>
      <c r="B1514" s="4" t="str">
        <f t="shared" si="77"/>
        <v>M</v>
      </c>
      <c r="C1514" s="4" t="str">
        <f t="shared" si="76"/>
        <v>M</v>
      </c>
      <c r="D1514" s="84" t="s">
        <v>2056</v>
      </c>
      <c r="E1514" s="4" t="s">
        <v>4017</v>
      </c>
      <c r="F1514" s="4" t="s">
        <v>4040</v>
      </c>
      <c r="G1514" s="15" t="s">
        <v>45</v>
      </c>
      <c r="H1514" s="16" t="s">
        <v>24</v>
      </c>
      <c r="I1514" s="15" t="s">
        <v>210</v>
      </c>
      <c r="J1514" s="15" t="s">
        <v>3889</v>
      </c>
      <c r="K1514" s="15"/>
      <c r="L1514" s="6" t="s">
        <v>4023</v>
      </c>
      <c r="M1514" s="16">
        <v>4057962227248</v>
      </c>
      <c r="N1514" s="15">
        <v>34.950000000000003</v>
      </c>
      <c r="O1514" s="13" t="s">
        <v>28</v>
      </c>
      <c r="P1514" s="15">
        <v>0.89600000000000002</v>
      </c>
      <c r="Q1514" s="84" t="s">
        <v>4020</v>
      </c>
      <c r="R1514" s="84" t="s">
        <v>4038</v>
      </c>
      <c r="S1514" s="84" t="str">
        <f>IF(T1514="", "", IFERROR(VLOOKUP(T1514, colorList!A:B,2,FALSE),""))</f>
        <v>_x000D_
alpesi kék/natúr</v>
      </c>
      <c r="T1514" s="84" t="str">
        <f t="shared" si="75"/>
        <v>alpenblau/natur</v>
      </c>
    </row>
    <row r="1515" spans="1:20" ht="60" customHeight="1" x14ac:dyDescent="0.25">
      <c r="A1515" s="3" t="s">
        <v>4041</v>
      </c>
      <c r="B1515" s="4" t="str">
        <f t="shared" si="77"/>
        <v>XL</v>
      </c>
      <c r="C1515" s="4" t="str">
        <f t="shared" si="76"/>
        <v>XL</v>
      </c>
      <c r="D1515" s="84" t="s">
        <v>2059</v>
      </c>
      <c r="E1515" s="3" t="s">
        <v>4017</v>
      </c>
      <c r="F1515" s="3" t="s">
        <v>4042</v>
      </c>
      <c r="G1515" s="13" t="s">
        <v>45</v>
      </c>
      <c r="H1515" s="14" t="s">
        <v>24</v>
      </c>
      <c r="I1515" s="13" t="s">
        <v>210</v>
      </c>
      <c r="J1515" s="13" t="s">
        <v>3889</v>
      </c>
      <c r="K1515" s="13"/>
      <c r="L1515" s="5" t="s">
        <v>4023</v>
      </c>
      <c r="M1515" s="14">
        <v>4057962227255</v>
      </c>
      <c r="N1515" s="13">
        <v>34.950000000000003</v>
      </c>
      <c r="O1515" s="13" t="s">
        <v>28</v>
      </c>
      <c r="P1515" s="13">
        <v>0.89600000000000002</v>
      </c>
      <c r="Q1515" s="84" t="s">
        <v>4020</v>
      </c>
      <c r="R1515" s="84" t="s">
        <v>4038</v>
      </c>
      <c r="S1515" s="84" t="str">
        <f>IF(T1515="", "", IFERROR(VLOOKUP(T1515, colorList!A:B,2,FALSE),""))</f>
        <v>_x000D_
alpesi kék/natúr</v>
      </c>
      <c r="T1515" s="84" t="str">
        <f t="shared" si="75"/>
        <v>alpenblau/natur</v>
      </c>
    </row>
    <row r="1516" spans="1:20" ht="60" customHeight="1" x14ac:dyDescent="0.25">
      <c r="A1516" s="21" t="s">
        <v>4041</v>
      </c>
      <c r="B1516" s="4" t="str">
        <f t="shared" si="77"/>
        <v>XL</v>
      </c>
      <c r="C1516" s="4" t="str">
        <f t="shared" si="76"/>
        <v>XL</v>
      </c>
      <c r="D1516" s="84" t="s">
        <v>2059</v>
      </c>
      <c r="E1516" s="21" t="s">
        <v>4017</v>
      </c>
      <c r="F1516" s="21" t="s">
        <v>4042</v>
      </c>
      <c r="G1516" s="20" t="s">
        <v>45</v>
      </c>
      <c r="H1516" s="22" t="s">
        <v>24</v>
      </c>
      <c r="I1516" s="18" t="s">
        <v>210</v>
      </c>
      <c r="J1516" s="20" t="s">
        <v>3889</v>
      </c>
      <c r="K1516" s="20"/>
      <c r="L1516" s="10" t="s">
        <v>4019</v>
      </c>
      <c r="M1516" s="22">
        <v>4057962227255</v>
      </c>
      <c r="N1516" s="20">
        <v>34.950000000000003</v>
      </c>
      <c r="O1516" s="13" t="s">
        <v>28</v>
      </c>
      <c r="P1516" s="20">
        <v>0.89600000000000002</v>
      </c>
      <c r="Q1516" s="84" t="s">
        <v>4020</v>
      </c>
      <c r="R1516" s="84" t="s">
        <v>4038</v>
      </c>
      <c r="S1516" s="84" t="str">
        <f>IF(T1516="", "", IFERROR(VLOOKUP(T1516, colorList!A:B,2,FALSE),""))</f>
        <v>_x000D_
alpesi kék/natúr</v>
      </c>
      <c r="T1516" s="84" t="str">
        <f t="shared" si="75"/>
        <v>alpenblau/natur</v>
      </c>
    </row>
    <row r="1517" spans="1:20" ht="60" customHeight="1" x14ac:dyDescent="0.25">
      <c r="A1517" s="4" t="s">
        <v>4043</v>
      </c>
      <c r="B1517" s="4" t="str">
        <f t="shared" si="77"/>
        <v>115 cm</v>
      </c>
      <c r="C1517" s="4" t="str">
        <f t="shared" si="76"/>
        <v>115 cm</v>
      </c>
      <c r="D1517" s="84" t="s">
        <v>142</v>
      </c>
      <c r="E1517" s="4" t="s">
        <v>4044</v>
      </c>
      <c r="F1517" s="4" t="s">
        <v>4045</v>
      </c>
      <c r="G1517" s="15" t="s">
        <v>45</v>
      </c>
      <c r="H1517" s="16" t="s">
        <v>24</v>
      </c>
      <c r="I1517" s="15" t="s">
        <v>145</v>
      </c>
      <c r="J1517" s="15" t="s">
        <v>4046</v>
      </c>
      <c r="K1517" s="15"/>
      <c r="L1517" s="11" t="s">
        <v>4047</v>
      </c>
      <c r="M1517" s="16">
        <v>4057962090866</v>
      </c>
      <c r="N1517" s="15">
        <v>64.95</v>
      </c>
      <c r="O1517" s="13" t="s">
        <v>28</v>
      </c>
      <c r="P1517" s="15">
        <v>1.742</v>
      </c>
      <c r="Q1517" s="84" t="s">
        <v>4048</v>
      </c>
      <c r="R1517" s="84" t="s">
        <v>373</v>
      </c>
      <c r="S1517" s="84" t="str">
        <f>IF(T1517="", "", IFERROR(VLOOKUP(T1517, colorList!A:B,2,FALSE),""))</f>
        <v>éjkék</v>
      </c>
      <c r="T1517" s="84" t="str">
        <f t="shared" si="75"/>
        <v>nachtblau</v>
      </c>
    </row>
    <row r="1518" spans="1:20" ht="60" customHeight="1" x14ac:dyDescent="0.25">
      <c r="A1518" s="3" t="s">
        <v>4049</v>
      </c>
      <c r="B1518" s="4" t="str">
        <f t="shared" si="77"/>
        <v>125 cm</v>
      </c>
      <c r="C1518" s="4" t="str">
        <f t="shared" si="76"/>
        <v>125 cm</v>
      </c>
      <c r="D1518" s="84" t="s">
        <v>151</v>
      </c>
      <c r="E1518" s="3" t="s">
        <v>4044</v>
      </c>
      <c r="F1518" s="3" t="s">
        <v>4050</v>
      </c>
      <c r="G1518" s="13" t="s">
        <v>45</v>
      </c>
      <c r="H1518" s="14" t="s">
        <v>24</v>
      </c>
      <c r="I1518" s="13" t="s">
        <v>145</v>
      </c>
      <c r="J1518" s="13" t="s">
        <v>4046</v>
      </c>
      <c r="K1518" s="13"/>
      <c r="L1518" s="7" t="s">
        <v>4047</v>
      </c>
      <c r="M1518" s="14">
        <v>4057962090873</v>
      </c>
      <c r="N1518" s="13">
        <v>64.95</v>
      </c>
      <c r="O1518" s="13" t="s">
        <v>28</v>
      </c>
      <c r="P1518" s="13">
        <v>1.762</v>
      </c>
      <c r="Q1518" s="84" t="s">
        <v>4048</v>
      </c>
      <c r="R1518" s="84" t="s">
        <v>373</v>
      </c>
      <c r="S1518" s="84" t="str">
        <f>IF(T1518="", "", IFERROR(VLOOKUP(T1518, colorList!A:B,2,FALSE),""))</f>
        <v>éjkék</v>
      </c>
      <c r="T1518" s="84" t="str">
        <f t="shared" si="75"/>
        <v>nachtblau</v>
      </c>
    </row>
    <row r="1519" spans="1:20" ht="60" customHeight="1" x14ac:dyDescent="0.25">
      <c r="A1519" s="4" t="s">
        <v>4051</v>
      </c>
      <c r="B1519" s="4" t="str">
        <f t="shared" si="77"/>
        <v>135 cm</v>
      </c>
      <c r="C1519" s="4" t="str">
        <f t="shared" si="76"/>
        <v>135 cm</v>
      </c>
      <c r="D1519" s="84" t="s">
        <v>154</v>
      </c>
      <c r="E1519" s="4" t="s">
        <v>4044</v>
      </c>
      <c r="F1519" s="4" t="s">
        <v>4052</v>
      </c>
      <c r="G1519" s="15" t="s">
        <v>45</v>
      </c>
      <c r="H1519" s="16" t="s">
        <v>24</v>
      </c>
      <c r="I1519" s="15" t="s">
        <v>145</v>
      </c>
      <c r="J1519" s="15" t="s">
        <v>4046</v>
      </c>
      <c r="K1519" s="15"/>
      <c r="L1519" s="11" t="s">
        <v>4047</v>
      </c>
      <c r="M1519" s="16">
        <v>4057962090880</v>
      </c>
      <c r="N1519" s="15">
        <v>64.95</v>
      </c>
      <c r="O1519" s="13" t="s">
        <v>28</v>
      </c>
      <c r="P1519" s="15">
        <v>1.8320000000000001</v>
      </c>
      <c r="Q1519" s="84" t="s">
        <v>4048</v>
      </c>
      <c r="R1519" s="84" t="s">
        <v>373</v>
      </c>
      <c r="S1519" s="84" t="str">
        <f>IF(T1519="", "", IFERROR(VLOOKUP(T1519, colorList!A:B,2,FALSE),""))</f>
        <v>éjkék</v>
      </c>
      <c r="T1519" s="84" t="str">
        <f t="shared" si="75"/>
        <v>nachtblau</v>
      </c>
    </row>
    <row r="1520" spans="1:20" ht="60" customHeight="1" x14ac:dyDescent="0.25">
      <c r="A1520" s="3" t="s">
        <v>4053</v>
      </c>
      <c r="B1520" s="4" t="str">
        <f t="shared" si="77"/>
        <v>145 cm</v>
      </c>
      <c r="C1520" s="4" t="str">
        <f t="shared" si="76"/>
        <v>145 cm</v>
      </c>
      <c r="D1520" s="84" t="s">
        <v>157</v>
      </c>
      <c r="E1520" s="3" t="s">
        <v>4044</v>
      </c>
      <c r="F1520" s="3" t="s">
        <v>4054</v>
      </c>
      <c r="G1520" s="13" t="s">
        <v>45</v>
      </c>
      <c r="H1520" s="14" t="s">
        <v>24</v>
      </c>
      <c r="I1520" s="13" t="s">
        <v>145</v>
      </c>
      <c r="J1520" s="13" t="s">
        <v>4046</v>
      </c>
      <c r="K1520" s="13"/>
      <c r="L1520" s="7" t="s">
        <v>4047</v>
      </c>
      <c r="M1520" s="14">
        <v>4057962090897</v>
      </c>
      <c r="N1520" s="13">
        <v>64.95</v>
      </c>
      <c r="O1520" s="13" t="s">
        <v>28</v>
      </c>
      <c r="P1520" s="13">
        <v>1.8720000000000001</v>
      </c>
      <c r="Q1520" s="84" t="s">
        <v>4048</v>
      </c>
      <c r="R1520" s="84" t="s">
        <v>373</v>
      </c>
      <c r="S1520" s="84" t="str">
        <f>IF(T1520="", "", IFERROR(VLOOKUP(T1520, colorList!A:B,2,FALSE),""))</f>
        <v>éjkék</v>
      </c>
      <c r="T1520" s="84" t="str">
        <f t="shared" si="75"/>
        <v>nachtblau</v>
      </c>
    </row>
    <row r="1521" spans="1:20" ht="60" customHeight="1" x14ac:dyDescent="0.25">
      <c r="A1521" s="4" t="s">
        <v>4055</v>
      </c>
      <c r="B1521" s="4" t="str">
        <f t="shared" si="77"/>
        <v>155 cm</v>
      </c>
      <c r="C1521" s="4" t="str">
        <f t="shared" si="76"/>
        <v>155 cm</v>
      </c>
      <c r="D1521" s="84" t="s">
        <v>160</v>
      </c>
      <c r="E1521" s="4" t="s">
        <v>4044</v>
      </c>
      <c r="F1521" s="4" t="s">
        <v>4056</v>
      </c>
      <c r="G1521" s="15" t="s">
        <v>45</v>
      </c>
      <c r="H1521" s="16" t="s">
        <v>24</v>
      </c>
      <c r="I1521" s="15" t="s">
        <v>145</v>
      </c>
      <c r="J1521" s="15" t="s">
        <v>4046</v>
      </c>
      <c r="K1521" s="15"/>
      <c r="L1521" s="1" t="s">
        <v>4047</v>
      </c>
      <c r="M1521" s="16">
        <v>4057962090903</v>
      </c>
      <c r="N1521" s="15">
        <v>64.95</v>
      </c>
      <c r="O1521" s="13" t="s">
        <v>28</v>
      </c>
      <c r="P1521" s="15">
        <v>1.9119999999999999</v>
      </c>
      <c r="Q1521" s="84" t="s">
        <v>4048</v>
      </c>
      <c r="R1521" s="84" t="s">
        <v>373</v>
      </c>
      <c r="S1521" s="84" t="str">
        <f>IF(T1521="", "", IFERROR(VLOOKUP(T1521, colorList!A:B,2,FALSE),""))</f>
        <v>éjkék</v>
      </c>
      <c r="T1521" s="84" t="str">
        <f t="shared" si="75"/>
        <v>nachtblau</v>
      </c>
    </row>
    <row r="1522" spans="1:20" ht="60" customHeight="1" x14ac:dyDescent="0.25">
      <c r="A1522" s="3" t="s">
        <v>4057</v>
      </c>
      <c r="B1522" s="4" t="str">
        <f t="shared" si="77"/>
        <v>105 cm</v>
      </c>
      <c r="C1522" s="4" t="str">
        <f t="shared" si="76"/>
        <v>105 cm</v>
      </c>
      <c r="D1522" s="84" t="s">
        <v>3225</v>
      </c>
      <c r="E1522" s="3" t="s">
        <v>4058</v>
      </c>
      <c r="F1522" s="3" t="s">
        <v>4059</v>
      </c>
      <c r="G1522" s="13" t="s">
        <v>45</v>
      </c>
      <c r="H1522" s="14" t="s">
        <v>24</v>
      </c>
      <c r="I1522" s="13" t="s">
        <v>145</v>
      </c>
      <c r="J1522" s="13" t="s">
        <v>4046</v>
      </c>
      <c r="K1522" s="13"/>
      <c r="L1522" s="7" t="s">
        <v>4060</v>
      </c>
      <c r="M1522" s="14">
        <v>4057962223196</v>
      </c>
      <c r="N1522" s="13">
        <v>64.95</v>
      </c>
      <c r="O1522" s="13" t="s">
        <v>28</v>
      </c>
      <c r="P1522" s="13">
        <v>2</v>
      </c>
      <c r="Q1522" s="84" t="s">
        <v>4061</v>
      </c>
      <c r="R1522" s="84" t="s">
        <v>373</v>
      </c>
      <c r="S1522" s="84" t="str">
        <f>IF(T1522="", "", IFERROR(VLOOKUP(T1522, colorList!A:B,2,FALSE),""))</f>
        <v>éjkék</v>
      </c>
      <c r="T1522" s="84" t="str">
        <f t="shared" si="75"/>
        <v>nachtblau</v>
      </c>
    </row>
    <row r="1523" spans="1:20" ht="60" customHeight="1" x14ac:dyDescent="0.25">
      <c r="A1523" s="4" t="s">
        <v>4062</v>
      </c>
      <c r="B1523" s="4" t="str">
        <f t="shared" si="77"/>
        <v>115 cm</v>
      </c>
      <c r="C1523" s="4" t="str">
        <f t="shared" si="76"/>
        <v>115 cm</v>
      </c>
      <c r="D1523" s="84" t="s">
        <v>142</v>
      </c>
      <c r="E1523" s="4" t="s">
        <v>4058</v>
      </c>
      <c r="F1523" s="4" t="s">
        <v>4063</v>
      </c>
      <c r="G1523" s="15" t="s">
        <v>45</v>
      </c>
      <c r="H1523" s="16" t="s">
        <v>24</v>
      </c>
      <c r="I1523" s="15" t="s">
        <v>145</v>
      </c>
      <c r="J1523" s="15" t="s">
        <v>4046</v>
      </c>
      <c r="K1523" s="15"/>
      <c r="L1523" s="11" t="s">
        <v>4060</v>
      </c>
      <c r="M1523" s="16">
        <v>4057962223202</v>
      </c>
      <c r="N1523" s="15">
        <v>64.95</v>
      </c>
      <c r="O1523" s="13" t="s">
        <v>28</v>
      </c>
      <c r="P1523" s="15">
        <v>2</v>
      </c>
      <c r="Q1523" s="84" t="s">
        <v>4061</v>
      </c>
      <c r="R1523" s="84" t="s">
        <v>373</v>
      </c>
      <c r="S1523" s="84" t="str">
        <f>IF(T1523="", "", IFERROR(VLOOKUP(T1523, colorList!A:B,2,FALSE),""))</f>
        <v>éjkék</v>
      </c>
      <c r="T1523" s="84" t="str">
        <f t="shared" si="75"/>
        <v>nachtblau</v>
      </c>
    </row>
    <row r="1524" spans="1:20" ht="60" customHeight="1" x14ac:dyDescent="0.25">
      <c r="A1524" s="3" t="s">
        <v>4064</v>
      </c>
      <c r="B1524" s="4" t="str">
        <f t="shared" si="77"/>
        <v>125 cm</v>
      </c>
      <c r="C1524" s="4" t="str">
        <f t="shared" si="76"/>
        <v>125 cm</v>
      </c>
      <c r="D1524" s="84" t="s">
        <v>151</v>
      </c>
      <c r="E1524" s="3" t="s">
        <v>4058</v>
      </c>
      <c r="F1524" s="3" t="s">
        <v>4065</v>
      </c>
      <c r="G1524" s="13" t="s">
        <v>45</v>
      </c>
      <c r="H1524" s="14" t="s">
        <v>24</v>
      </c>
      <c r="I1524" s="13" t="s">
        <v>145</v>
      </c>
      <c r="J1524" s="13" t="s">
        <v>4046</v>
      </c>
      <c r="K1524" s="13"/>
      <c r="L1524" s="7" t="s">
        <v>4060</v>
      </c>
      <c r="M1524" s="14">
        <v>4057962223219</v>
      </c>
      <c r="N1524" s="13">
        <v>64.95</v>
      </c>
      <c r="O1524" s="13" t="s">
        <v>28</v>
      </c>
      <c r="P1524" s="13">
        <v>2</v>
      </c>
      <c r="Q1524" s="84" t="s">
        <v>4061</v>
      </c>
      <c r="R1524" s="84" t="s">
        <v>373</v>
      </c>
      <c r="S1524" s="84" t="str">
        <f>IF(T1524="", "", IFERROR(VLOOKUP(T1524, colorList!A:B,2,FALSE),""))</f>
        <v>éjkék</v>
      </c>
      <c r="T1524" s="84" t="str">
        <f t="shared" si="75"/>
        <v>nachtblau</v>
      </c>
    </row>
    <row r="1525" spans="1:20" ht="60" customHeight="1" x14ac:dyDescent="0.25">
      <c r="A1525" s="4" t="s">
        <v>4066</v>
      </c>
      <c r="B1525" s="4" t="str">
        <f t="shared" si="77"/>
        <v>135 cm</v>
      </c>
      <c r="C1525" s="4" t="str">
        <f t="shared" si="76"/>
        <v>135 cm</v>
      </c>
      <c r="D1525" s="84" t="s">
        <v>154</v>
      </c>
      <c r="E1525" s="4" t="s">
        <v>4058</v>
      </c>
      <c r="F1525" s="4" t="s">
        <v>4067</v>
      </c>
      <c r="G1525" s="15" t="s">
        <v>45</v>
      </c>
      <c r="H1525" s="16" t="s">
        <v>24</v>
      </c>
      <c r="I1525" s="15" t="s">
        <v>145</v>
      </c>
      <c r="J1525" s="15" t="s">
        <v>4046</v>
      </c>
      <c r="K1525" s="15"/>
      <c r="L1525" s="11" t="s">
        <v>4060</v>
      </c>
      <c r="M1525" s="16">
        <v>4057962223226</v>
      </c>
      <c r="N1525" s="15">
        <v>64.95</v>
      </c>
      <c r="O1525" s="13" t="s">
        <v>28</v>
      </c>
      <c r="P1525" s="15">
        <v>2</v>
      </c>
      <c r="Q1525" s="84" t="s">
        <v>4061</v>
      </c>
      <c r="R1525" s="84" t="s">
        <v>373</v>
      </c>
      <c r="S1525" s="84" t="str">
        <f>IF(T1525="", "", IFERROR(VLOOKUP(T1525, colorList!A:B,2,FALSE),""))</f>
        <v>éjkék</v>
      </c>
      <c r="T1525" s="84" t="str">
        <f t="shared" si="75"/>
        <v>nachtblau</v>
      </c>
    </row>
    <row r="1526" spans="1:20" ht="60" customHeight="1" x14ac:dyDescent="0.25">
      <c r="A1526" s="3" t="s">
        <v>4068</v>
      </c>
      <c r="B1526" s="4" t="str">
        <f t="shared" si="77"/>
        <v>145 cm</v>
      </c>
      <c r="C1526" s="4" t="str">
        <f t="shared" si="76"/>
        <v>145 cm</v>
      </c>
      <c r="D1526" s="84" t="s">
        <v>157</v>
      </c>
      <c r="E1526" s="3" t="s">
        <v>4058</v>
      </c>
      <c r="F1526" s="3" t="s">
        <v>4069</v>
      </c>
      <c r="G1526" s="13" t="s">
        <v>45</v>
      </c>
      <c r="H1526" s="14" t="s">
        <v>24</v>
      </c>
      <c r="I1526" s="13" t="s">
        <v>145</v>
      </c>
      <c r="J1526" s="13" t="s">
        <v>4046</v>
      </c>
      <c r="K1526" s="13"/>
      <c r="L1526" s="7" t="s">
        <v>4060</v>
      </c>
      <c r="M1526" s="14">
        <v>4057962223233</v>
      </c>
      <c r="N1526" s="13">
        <v>64.95</v>
      </c>
      <c r="O1526" s="13" t="s">
        <v>28</v>
      </c>
      <c r="P1526" s="13">
        <v>2</v>
      </c>
      <c r="Q1526" s="84" t="s">
        <v>4061</v>
      </c>
      <c r="R1526" s="84" t="s">
        <v>373</v>
      </c>
      <c r="S1526" s="84" t="str">
        <f>IF(T1526="", "", IFERROR(VLOOKUP(T1526, colorList!A:B,2,FALSE),""))</f>
        <v>éjkék</v>
      </c>
      <c r="T1526" s="84" t="str">
        <f t="shared" si="75"/>
        <v>nachtblau</v>
      </c>
    </row>
    <row r="1527" spans="1:20" ht="60" customHeight="1" x14ac:dyDescent="0.25">
      <c r="A1527" s="4" t="s">
        <v>4070</v>
      </c>
      <c r="B1527" s="4" t="str">
        <f t="shared" si="77"/>
        <v>155 cm</v>
      </c>
      <c r="C1527" s="4" t="str">
        <f t="shared" si="76"/>
        <v>155 cm</v>
      </c>
      <c r="D1527" s="84" t="s">
        <v>160</v>
      </c>
      <c r="E1527" s="4" t="s">
        <v>4058</v>
      </c>
      <c r="F1527" s="4" t="s">
        <v>4071</v>
      </c>
      <c r="G1527" s="15" t="s">
        <v>45</v>
      </c>
      <c r="H1527" s="16" t="s">
        <v>24</v>
      </c>
      <c r="I1527" s="15" t="s">
        <v>145</v>
      </c>
      <c r="J1527" s="15" t="s">
        <v>4046</v>
      </c>
      <c r="K1527" s="15"/>
      <c r="L1527" s="11" t="s">
        <v>4060</v>
      </c>
      <c r="M1527" s="16">
        <v>4057962223240</v>
      </c>
      <c r="N1527" s="15">
        <v>64.95</v>
      </c>
      <c r="O1527" s="13" t="s">
        <v>28</v>
      </c>
      <c r="P1527" s="15">
        <v>2</v>
      </c>
      <c r="Q1527" s="84" t="s">
        <v>4061</v>
      </c>
      <c r="R1527" s="84" t="s">
        <v>373</v>
      </c>
      <c r="S1527" s="84" t="str">
        <f>IF(T1527="", "", IFERROR(VLOOKUP(T1527, colorList!A:B,2,FALSE),""))</f>
        <v>éjkék</v>
      </c>
      <c r="T1527" s="84" t="str">
        <f t="shared" si="75"/>
        <v>nachtblau</v>
      </c>
    </row>
    <row r="1528" spans="1:20" ht="60" customHeight="1" x14ac:dyDescent="0.25">
      <c r="A1528" s="3" t="s">
        <v>4072</v>
      </c>
      <c r="B1528" s="4" t="str">
        <f t="shared" si="77"/>
        <v>165 cm</v>
      </c>
      <c r="C1528" s="4" t="str">
        <f t="shared" si="76"/>
        <v>165 cm</v>
      </c>
      <c r="D1528" s="84" t="s">
        <v>163</v>
      </c>
      <c r="E1528" s="3" t="s">
        <v>4058</v>
      </c>
      <c r="F1528" s="3" t="s">
        <v>4073</v>
      </c>
      <c r="G1528" s="13" t="s">
        <v>45</v>
      </c>
      <c r="H1528" s="14" t="s">
        <v>24</v>
      </c>
      <c r="I1528" s="13" t="s">
        <v>145</v>
      </c>
      <c r="J1528" s="13" t="s">
        <v>4046</v>
      </c>
      <c r="K1528" s="13"/>
      <c r="L1528" s="7" t="s">
        <v>4060</v>
      </c>
      <c r="M1528" s="14">
        <v>4057962223257</v>
      </c>
      <c r="N1528" s="13">
        <v>64.95</v>
      </c>
      <c r="O1528" s="13" t="s">
        <v>28</v>
      </c>
      <c r="P1528" s="13">
        <v>2</v>
      </c>
      <c r="Q1528" s="84" t="s">
        <v>4061</v>
      </c>
      <c r="R1528" s="84" t="s">
        <v>373</v>
      </c>
      <c r="S1528" s="84" t="str">
        <f>IF(T1528="", "", IFERROR(VLOOKUP(T1528, colorList!A:B,2,FALSE),""))</f>
        <v>éjkék</v>
      </c>
      <c r="T1528" s="84" t="str">
        <f t="shared" si="75"/>
        <v>nachtblau</v>
      </c>
    </row>
    <row r="1529" spans="1:20" ht="60" customHeight="1" x14ac:dyDescent="0.25">
      <c r="A1529" s="4" t="s">
        <v>4074</v>
      </c>
      <c r="B1529" s="4" t="str">
        <f t="shared" si="77"/>
        <v>125 cm</v>
      </c>
      <c r="C1529" s="4" t="str">
        <f t="shared" si="76"/>
        <v>125 cm</v>
      </c>
      <c r="D1529" s="84" t="s">
        <v>151</v>
      </c>
      <c r="E1529" s="4" t="s">
        <v>4058</v>
      </c>
      <c r="F1529" s="4" t="s">
        <v>4075</v>
      </c>
      <c r="G1529" s="15" t="s">
        <v>45</v>
      </c>
      <c r="H1529" s="16" t="s">
        <v>24</v>
      </c>
      <c r="I1529" s="15" t="s">
        <v>145</v>
      </c>
      <c r="J1529" s="15" t="s">
        <v>4046</v>
      </c>
      <c r="K1529" s="15"/>
      <c r="L1529" s="11" t="s">
        <v>4060</v>
      </c>
      <c r="M1529" s="16">
        <v>4057962223264</v>
      </c>
      <c r="N1529" s="15">
        <v>64.95</v>
      </c>
      <c r="O1529" s="13" t="s">
        <v>28</v>
      </c>
      <c r="P1529" s="15">
        <v>2</v>
      </c>
      <c r="Q1529" s="84" t="s">
        <v>4061</v>
      </c>
      <c r="R1529" s="84" t="s">
        <v>250</v>
      </c>
      <c r="S1529" s="84" t="str">
        <f>IF(T1529="", "", IFERROR(VLOOKUP(T1529, colorList!A:B,2,FALSE),""))</f>
        <v>fenyő zöld</v>
      </c>
      <c r="T1529" s="84" t="str">
        <f t="shared" si="75"/>
        <v>tannengrün</v>
      </c>
    </row>
    <row r="1530" spans="1:20" ht="60" customHeight="1" x14ac:dyDescent="0.25">
      <c r="A1530" s="3" t="s">
        <v>4076</v>
      </c>
      <c r="B1530" s="4" t="str">
        <f t="shared" si="77"/>
        <v>135 cm</v>
      </c>
      <c r="C1530" s="4" t="str">
        <f t="shared" si="76"/>
        <v>135 cm</v>
      </c>
      <c r="D1530" s="84" t="s">
        <v>154</v>
      </c>
      <c r="E1530" s="3" t="s">
        <v>4058</v>
      </c>
      <c r="F1530" s="3" t="s">
        <v>4077</v>
      </c>
      <c r="G1530" s="13" t="s">
        <v>45</v>
      </c>
      <c r="H1530" s="14" t="s">
        <v>24</v>
      </c>
      <c r="I1530" s="13" t="s">
        <v>145</v>
      </c>
      <c r="J1530" s="13" t="s">
        <v>4046</v>
      </c>
      <c r="K1530" s="13"/>
      <c r="L1530" s="7" t="s">
        <v>4060</v>
      </c>
      <c r="M1530" s="14">
        <v>4057962223271</v>
      </c>
      <c r="N1530" s="13">
        <v>64.95</v>
      </c>
      <c r="O1530" s="13" t="s">
        <v>28</v>
      </c>
      <c r="P1530" s="13">
        <v>2</v>
      </c>
      <c r="Q1530" s="84" t="s">
        <v>4061</v>
      </c>
      <c r="R1530" s="84" t="s">
        <v>250</v>
      </c>
      <c r="S1530" s="84" t="str">
        <f>IF(T1530="", "", IFERROR(VLOOKUP(T1530, colorList!A:B,2,FALSE),""))</f>
        <v>fenyő zöld</v>
      </c>
      <c r="T1530" s="84" t="str">
        <f t="shared" si="75"/>
        <v>tannengrün</v>
      </c>
    </row>
    <row r="1531" spans="1:20" ht="60" customHeight="1" x14ac:dyDescent="0.25">
      <c r="A1531" s="4" t="s">
        <v>4078</v>
      </c>
      <c r="B1531" s="4" t="str">
        <f t="shared" si="77"/>
        <v>145 cm</v>
      </c>
      <c r="C1531" s="4" t="str">
        <f t="shared" si="76"/>
        <v>145 cm</v>
      </c>
      <c r="D1531" s="84" t="s">
        <v>157</v>
      </c>
      <c r="E1531" s="4" t="s">
        <v>4058</v>
      </c>
      <c r="F1531" s="4" t="s">
        <v>4079</v>
      </c>
      <c r="G1531" s="15" t="s">
        <v>45</v>
      </c>
      <c r="H1531" s="16" t="s">
        <v>24</v>
      </c>
      <c r="I1531" s="15" t="s">
        <v>145</v>
      </c>
      <c r="J1531" s="15" t="s">
        <v>4046</v>
      </c>
      <c r="K1531" s="15"/>
      <c r="L1531" s="11" t="s">
        <v>4060</v>
      </c>
      <c r="M1531" s="16">
        <v>4057962223288</v>
      </c>
      <c r="N1531" s="15">
        <v>64.95</v>
      </c>
      <c r="O1531" s="13" t="s">
        <v>28</v>
      </c>
      <c r="P1531" s="15">
        <v>2</v>
      </c>
      <c r="Q1531" s="84" t="s">
        <v>4061</v>
      </c>
      <c r="R1531" s="84" t="s">
        <v>250</v>
      </c>
      <c r="S1531" s="84" t="str">
        <f>IF(T1531="", "", IFERROR(VLOOKUP(T1531, colorList!A:B,2,FALSE),""))</f>
        <v>fenyő zöld</v>
      </c>
      <c r="T1531" s="84" t="str">
        <f t="shared" si="75"/>
        <v>tannengrün</v>
      </c>
    </row>
    <row r="1532" spans="1:20" ht="60" customHeight="1" x14ac:dyDescent="0.25">
      <c r="A1532" s="3" t="s">
        <v>4080</v>
      </c>
      <c r="B1532" s="4" t="str">
        <f t="shared" si="77"/>
        <v>155 cm</v>
      </c>
      <c r="C1532" s="4" t="str">
        <f t="shared" si="76"/>
        <v>155 cm</v>
      </c>
      <c r="D1532" s="84" t="s">
        <v>160</v>
      </c>
      <c r="E1532" s="3" t="s">
        <v>4058</v>
      </c>
      <c r="F1532" s="3" t="s">
        <v>4081</v>
      </c>
      <c r="G1532" s="13" t="s">
        <v>45</v>
      </c>
      <c r="H1532" s="14" t="s">
        <v>24</v>
      </c>
      <c r="I1532" s="13" t="s">
        <v>145</v>
      </c>
      <c r="J1532" s="13" t="s">
        <v>4046</v>
      </c>
      <c r="K1532" s="13"/>
      <c r="L1532" s="2" t="s">
        <v>4060</v>
      </c>
      <c r="M1532" s="14">
        <v>4057962223295</v>
      </c>
      <c r="N1532" s="13">
        <v>64.95</v>
      </c>
      <c r="O1532" s="13" t="s">
        <v>28</v>
      </c>
      <c r="P1532" s="13">
        <v>2</v>
      </c>
      <c r="Q1532" s="84" t="s">
        <v>4061</v>
      </c>
      <c r="R1532" s="84" t="s">
        <v>250</v>
      </c>
      <c r="S1532" s="84" t="str">
        <f>IF(T1532="", "", IFERROR(VLOOKUP(T1532, colorList!A:B,2,FALSE),""))</f>
        <v>fenyő zöld</v>
      </c>
      <c r="T1532" s="84" t="str">
        <f t="shared" si="75"/>
        <v>tannengrün</v>
      </c>
    </row>
    <row r="1533" spans="1:20" ht="60" customHeight="1" x14ac:dyDescent="0.25">
      <c r="A1533" s="4" t="s">
        <v>4082</v>
      </c>
      <c r="B1533" s="4" t="str">
        <f t="shared" si="77"/>
        <v>105 cm</v>
      </c>
      <c r="C1533" s="4" t="str">
        <f t="shared" si="76"/>
        <v>105 cm</v>
      </c>
      <c r="D1533" s="84" t="s">
        <v>3225</v>
      </c>
      <c r="E1533" s="4" t="s">
        <v>4083</v>
      </c>
      <c r="F1533" s="4" t="s">
        <v>4084</v>
      </c>
      <c r="G1533" s="15" t="s">
        <v>45</v>
      </c>
      <c r="H1533" s="16" t="s">
        <v>24</v>
      </c>
      <c r="I1533" s="15" t="s">
        <v>145</v>
      </c>
      <c r="J1533" s="15" t="s">
        <v>4046</v>
      </c>
      <c r="K1533" s="15"/>
      <c r="L1533" s="11" t="s">
        <v>4085</v>
      </c>
      <c r="M1533" s="16">
        <v>4057962223301</v>
      </c>
      <c r="N1533" s="15">
        <v>69.95</v>
      </c>
      <c r="O1533" s="13" t="s">
        <v>28</v>
      </c>
      <c r="P1533" s="15">
        <v>2</v>
      </c>
      <c r="Q1533" s="84" t="s">
        <v>4086</v>
      </c>
      <c r="R1533" s="84" t="s">
        <v>373</v>
      </c>
      <c r="S1533" s="84" t="str">
        <f>IF(T1533="", "", IFERROR(VLOOKUP(T1533, colorList!A:B,2,FALSE),""))</f>
        <v>éjkék</v>
      </c>
      <c r="T1533" s="84" t="str">
        <f t="shared" si="75"/>
        <v>nachtblau</v>
      </c>
    </row>
    <row r="1534" spans="1:20" ht="60" customHeight="1" x14ac:dyDescent="0.25">
      <c r="A1534" s="3" t="s">
        <v>4087</v>
      </c>
      <c r="B1534" s="4" t="str">
        <f t="shared" si="77"/>
        <v>115 cm</v>
      </c>
      <c r="C1534" s="4" t="str">
        <f t="shared" si="76"/>
        <v>115 cm</v>
      </c>
      <c r="D1534" s="84" t="s">
        <v>142</v>
      </c>
      <c r="E1534" s="3" t="s">
        <v>4083</v>
      </c>
      <c r="F1534" s="3" t="s">
        <v>4088</v>
      </c>
      <c r="G1534" s="13" t="s">
        <v>45</v>
      </c>
      <c r="H1534" s="14" t="s">
        <v>24</v>
      </c>
      <c r="I1534" s="13" t="s">
        <v>145</v>
      </c>
      <c r="J1534" s="13" t="s">
        <v>4046</v>
      </c>
      <c r="K1534" s="13"/>
      <c r="L1534" s="7" t="s">
        <v>4085</v>
      </c>
      <c r="M1534" s="14">
        <v>4057962223318</v>
      </c>
      <c r="N1534" s="13">
        <v>69.95</v>
      </c>
      <c r="O1534" s="13" t="s">
        <v>28</v>
      </c>
      <c r="P1534" s="13">
        <v>2</v>
      </c>
      <c r="Q1534" s="84" t="s">
        <v>4086</v>
      </c>
      <c r="R1534" s="84" t="s">
        <v>373</v>
      </c>
      <c r="S1534" s="84" t="str">
        <f>IF(T1534="", "", IFERROR(VLOOKUP(T1534, colorList!A:B,2,FALSE),""))</f>
        <v>éjkék</v>
      </c>
      <c r="T1534" s="84" t="str">
        <f t="shared" si="75"/>
        <v>nachtblau</v>
      </c>
    </row>
    <row r="1535" spans="1:20" ht="60" customHeight="1" x14ac:dyDescent="0.25">
      <c r="A1535" s="4" t="s">
        <v>4089</v>
      </c>
      <c r="B1535" s="4" t="str">
        <f t="shared" si="77"/>
        <v>125 cm</v>
      </c>
      <c r="C1535" s="4" t="str">
        <f t="shared" si="76"/>
        <v>125 cm</v>
      </c>
      <c r="D1535" s="84" t="s">
        <v>151</v>
      </c>
      <c r="E1535" s="4" t="s">
        <v>4083</v>
      </c>
      <c r="F1535" s="4" t="s">
        <v>4090</v>
      </c>
      <c r="G1535" s="15" t="s">
        <v>45</v>
      </c>
      <c r="H1535" s="16" t="s">
        <v>24</v>
      </c>
      <c r="I1535" s="15" t="s">
        <v>145</v>
      </c>
      <c r="J1535" s="15" t="s">
        <v>4046</v>
      </c>
      <c r="K1535" s="15"/>
      <c r="L1535" s="11" t="s">
        <v>4085</v>
      </c>
      <c r="M1535" s="16">
        <v>4057962223325</v>
      </c>
      <c r="N1535" s="15">
        <v>69.95</v>
      </c>
      <c r="O1535" s="13" t="s">
        <v>28</v>
      </c>
      <c r="P1535" s="15">
        <v>2</v>
      </c>
      <c r="Q1535" s="84" t="s">
        <v>4086</v>
      </c>
      <c r="R1535" s="84" t="s">
        <v>373</v>
      </c>
      <c r="S1535" s="84" t="str">
        <f>IF(T1535="", "", IFERROR(VLOOKUP(T1535, colorList!A:B,2,FALSE),""))</f>
        <v>éjkék</v>
      </c>
      <c r="T1535" s="84" t="str">
        <f t="shared" si="75"/>
        <v>nachtblau</v>
      </c>
    </row>
    <row r="1536" spans="1:20" ht="60" customHeight="1" x14ac:dyDescent="0.25">
      <c r="A1536" s="3" t="s">
        <v>4091</v>
      </c>
      <c r="B1536" s="4" t="str">
        <f t="shared" si="77"/>
        <v>135 cm</v>
      </c>
      <c r="C1536" s="4" t="str">
        <f t="shared" si="76"/>
        <v>135 cm</v>
      </c>
      <c r="D1536" s="84" t="s">
        <v>154</v>
      </c>
      <c r="E1536" s="3" t="s">
        <v>4083</v>
      </c>
      <c r="F1536" s="3" t="s">
        <v>4092</v>
      </c>
      <c r="G1536" s="13" t="s">
        <v>45</v>
      </c>
      <c r="H1536" s="14" t="s">
        <v>24</v>
      </c>
      <c r="I1536" s="13" t="s">
        <v>145</v>
      </c>
      <c r="J1536" s="13" t="s">
        <v>4046</v>
      </c>
      <c r="K1536" s="13"/>
      <c r="L1536" s="7" t="s">
        <v>4085</v>
      </c>
      <c r="M1536" s="14">
        <v>4057962223332</v>
      </c>
      <c r="N1536" s="13">
        <v>69.95</v>
      </c>
      <c r="O1536" s="13" t="s">
        <v>28</v>
      </c>
      <c r="P1536" s="13">
        <v>2</v>
      </c>
      <c r="Q1536" s="84" t="s">
        <v>4086</v>
      </c>
      <c r="R1536" s="84" t="s">
        <v>373</v>
      </c>
      <c r="S1536" s="84" t="str">
        <f>IF(T1536="", "", IFERROR(VLOOKUP(T1536, colorList!A:B,2,FALSE),""))</f>
        <v>éjkék</v>
      </c>
      <c r="T1536" s="84" t="str">
        <f t="shared" ref="T1536:T1599" si="78">IF(R1536 = "", "", TRIM(R1536))</f>
        <v>nachtblau</v>
      </c>
    </row>
    <row r="1537" spans="1:20" ht="60" customHeight="1" x14ac:dyDescent="0.25">
      <c r="A1537" s="4" t="s">
        <v>4093</v>
      </c>
      <c r="B1537" s="4" t="str">
        <f t="shared" si="77"/>
        <v>145 cm</v>
      </c>
      <c r="C1537" s="4" t="str">
        <f t="shared" si="76"/>
        <v>145 cm</v>
      </c>
      <c r="D1537" s="84" t="s">
        <v>157</v>
      </c>
      <c r="E1537" s="4" t="s">
        <v>4083</v>
      </c>
      <c r="F1537" s="4" t="s">
        <v>4094</v>
      </c>
      <c r="G1537" s="15" t="s">
        <v>45</v>
      </c>
      <c r="H1537" s="16" t="s">
        <v>24</v>
      </c>
      <c r="I1537" s="15" t="s">
        <v>145</v>
      </c>
      <c r="J1537" s="15" t="s">
        <v>4046</v>
      </c>
      <c r="K1537" s="15"/>
      <c r="L1537" s="11" t="s">
        <v>4085</v>
      </c>
      <c r="M1537" s="16">
        <v>4057962223349</v>
      </c>
      <c r="N1537" s="15">
        <v>69.95</v>
      </c>
      <c r="O1537" s="13" t="s">
        <v>28</v>
      </c>
      <c r="P1537" s="15">
        <v>2</v>
      </c>
      <c r="Q1537" s="84" t="s">
        <v>4086</v>
      </c>
      <c r="R1537" s="84" t="s">
        <v>373</v>
      </c>
      <c r="S1537" s="84" t="str">
        <f>IF(T1537="", "", IFERROR(VLOOKUP(T1537, colorList!A:B,2,FALSE),""))</f>
        <v>éjkék</v>
      </c>
      <c r="T1537" s="84" t="str">
        <f t="shared" si="78"/>
        <v>nachtblau</v>
      </c>
    </row>
    <row r="1538" spans="1:20" ht="60" customHeight="1" x14ac:dyDescent="0.25">
      <c r="A1538" s="3" t="s">
        <v>4095</v>
      </c>
      <c r="B1538" s="4" t="str">
        <f t="shared" si="77"/>
        <v>155 cm</v>
      </c>
      <c r="C1538" s="4" t="str">
        <f t="shared" ref="C1538:C1601" si="79">IF(ISBLANK(D1538),"",TRIM(D1538))</f>
        <v>155 cm</v>
      </c>
      <c r="D1538" s="84" t="s">
        <v>160</v>
      </c>
      <c r="E1538" s="3" t="s">
        <v>4083</v>
      </c>
      <c r="F1538" s="3" t="s">
        <v>4096</v>
      </c>
      <c r="G1538" s="13" t="s">
        <v>45</v>
      </c>
      <c r="H1538" s="14" t="s">
        <v>24</v>
      </c>
      <c r="I1538" s="13" t="s">
        <v>145</v>
      </c>
      <c r="J1538" s="13" t="s">
        <v>4046</v>
      </c>
      <c r="K1538" s="13"/>
      <c r="L1538" s="7" t="s">
        <v>4085</v>
      </c>
      <c r="M1538" s="14">
        <v>4057962223356</v>
      </c>
      <c r="N1538" s="13">
        <v>69.95</v>
      </c>
      <c r="O1538" s="13" t="s">
        <v>28</v>
      </c>
      <c r="P1538" s="13">
        <v>2</v>
      </c>
      <c r="Q1538" s="84" t="s">
        <v>4086</v>
      </c>
      <c r="R1538" s="84" t="s">
        <v>373</v>
      </c>
      <c r="S1538" s="84" t="str">
        <f>IF(T1538="", "", IFERROR(VLOOKUP(T1538, colorList!A:B,2,FALSE),""))</f>
        <v>éjkék</v>
      </c>
      <c r="T1538" s="84" t="str">
        <f t="shared" si="78"/>
        <v>nachtblau</v>
      </c>
    </row>
    <row r="1539" spans="1:20" ht="60" customHeight="1" x14ac:dyDescent="0.25">
      <c r="A1539" s="4" t="s">
        <v>4097</v>
      </c>
      <c r="B1539" s="4" t="str">
        <f t="shared" si="77"/>
        <v>165 cm</v>
      </c>
      <c r="C1539" s="4" t="str">
        <f t="shared" si="79"/>
        <v>165 cm</v>
      </c>
      <c r="D1539" s="84" t="s">
        <v>163</v>
      </c>
      <c r="E1539" s="4" t="s">
        <v>4083</v>
      </c>
      <c r="F1539" s="4" t="s">
        <v>4098</v>
      </c>
      <c r="G1539" s="15" t="s">
        <v>45</v>
      </c>
      <c r="H1539" s="16" t="s">
        <v>24</v>
      </c>
      <c r="I1539" s="15" t="s">
        <v>145</v>
      </c>
      <c r="J1539" s="15" t="s">
        <v>4046</v>
      </c>
      <c r="K1539" s="15"/>
      <c r="L1539" s="11" t="s">
        <v>4085</v>
      </c>
      <c r="M1539" s="16">
        <v>4057962223363</v>
      </c>
      <c r="N1539" s="15">
        <v>69.95</v>
      </c>
      <c r="O1539" s="13" t="s">
        <v>28</v>
      </c>
      <c r="P1539" s="15">
        <v>2</v>
      </c>
      <c r="Q1539" s="84" t="s">
        <v>4086</v>
      </c>
      <c r="R1539" s="84" t="s">
        <v>373</v>
      </c>
      <c r="S1539" s="84" t="str">
        <f>IF(T1539="", "", IFERROR(VLOOKUP(T1539, colorList!A:B,2,FALSE),""))</f>
        <v>éjkék</v>
      </c>
      <c r="T1539" s="84" t="str">
        <f t="shared" si="78"/>
        <v>nachtblau</v>
      </c>
    </row>
    <row r="1540" spans="1:20" ht="60" customHeight="1" x14ac:dyDescent="0.25">
      <c r="A1540" s="3" t="s">
        <v>4099</v>
      </c>
      <c r="B1540" s="4" t="str">
        <f t="shared" si="77"/>
        <v>125 cm</v>
      </c>
      <c r="C1540" s="4" t="str">
        <f t="shared" si="79"/>
        <v>125 cm</v>
      </c>
      <c r="D1540" s="84" t="s">
        <v>151</v>
      </c>
      <c r="E1540" s="3" t="s">
        <v>4083</v>
      </c>
      <c r="F1540" s="3" t="s">
        <v>4100</v>
      </c>
      <c r="G1540" s="13" t="s">
        <v>45</v>
      </c>
      <c r="H1540" s="14" t="s">
        <v>24</v>
      </c>
      <c r="I1540" s="13" t="s">
        <v>145</v>
      </c>
      <c r="J1540" s="13" t="s">
        <v>4046</v>
      </c>
      <c r="K1540" s="13"/>
      <c r="L1540" s="7" t="s">
        <v>4085</v>
      </c>
      <c r="M1540" s="14">
        <v>4057962223370</v>
      </c>
      <c r="N1540" s="13">
        <v>69.95</v>
      </c>
      <c r="O1540" s="13" t="s">
        <v>28</v>
      </c>
      <c r="P1540" s="13">
        <v>2</v>
      </c>
      <c r="Q1540" s="84" t="s">
        <v>4086</v>
      </c>
      <c r="R1540" s="84" t="s">
        <v>250</v>
      </c>
      <c r="S1540" s="84" t="str">
        <f>IF(T1540="", "", IFERROR(VLOOKUP(T1540, colorList!A:B,2,FALSE),""))</f>
        <v>fenyő zöld</v>
      </c>
      <c r="T1540" s="84" t="str">
        <f t="shared" si="78"/>
        <v>tannengrün</v>
      </c>
    </row>
    <row r="1541" spans="1:20" ht="60" customHeight="1" x14ac:dyDescent="0.25">
      <c r="A1541" s="4" t="s">
        <v>4101</v>
      </c>
      <c r="B1541" s="4" t="str">
        <f t="shared" si="77"/>
        <v>135 cm</v>
      </c>
      <c r="C1541" s="4" t="str">
        <f t="shared" si="79"/>
        <v>135 cm</v>
      </c>
      <c r="D1541" s="84" t="s">
        <v>154</v>
      </c>
      <c r="E1541" s="4" t="s">
        <v>4083</v>
      </c>
      <c r="F1541" s="4" t="s">
        <v>4102</v>
      </c>
      <c r="G1541" s="15" t="s">
        <v>45</v>
      </c>
      <c r="H1541" s="16" t="s">
        <v>24</v>
      </c>
      <c r="I1541" s="15" t="s">
        <v>145</v>
      </c>
      <c r="J1541" s="15" t="s">
        <v>4046</v>
      </c>
      <c r="K1541" s="15"/>
      <c r="L1541" s="11" t="s">
        <v>4085</v>
      </c>
      <c r="M1541" s="16">
        <v>4057962223387</v>
      </c>
      <c r="N1541" s="15">
        <v>69.95</v>
      </c>
      <c r="O1541" s="13" t="s">
        <v>28</v>
      </c>
      <c r="P1541" s="15">
        <v>2</v>
      </c>
      <c r="Q1541" s="84" t="s">
        <v>4086</v>
      </c>
      <c r="R1541" s="84" t="s">
        <v>250</v>
      </c>
      <c r="S1541" s="84" t="str">
        <f>IF(T1541="", "", IFERROR(VLOOKUP(T1541, colorList!A:B,2,FALSE),""))</f>
        <v>fenyő zöld</v>
      </c>
      <c r="T1541" s="84" t="str">
        <f t="shared" si="78"/>
        <v>tannengrün</v>
      </c>
    </row>
    <row r="1542" spans="1:20" ht="60" customHeight="1" x14ac:dyDescent="0.25">
      <c r="A1542" s="3" t="s">
        <v>4103</v>
      </c>
      <c r="B1542" s="4" t="str">
        <f t="shared" si="77"/>
        <v>145 cm</v>
      </c>
      <c r="C1542" s="4" t="str">
        <f t="shared" si="79"/>
        <v>145 cm</v>
      </c>
      <c r="D1542" s="84" t="s">
        <v>157</v>
      </c>
      <c r="E1542" s="3" t="s">
        <v>4083</v>
      </c>
      <c r="F1542" s="3" t="s">
        <v>4104</v>
      </c>
      <c r="G1542" s="13" t="s">
        <v>45</v>
      </c>
      <c r="H1542" s="14" t="s">
        <v>24</v>
      </c>
      <c r="I1542" s="13" t="s">
        <v>145</v>
      </c>
      <c r="J1542" s="13" t="s">
        <v>4046</v>
      </c>
      <c r="K1542" s="13"/>
      <c r="L1542" s="7" t="s">
        <v>4085</v>
      </c>
      <c r="M1542" s="14">
        <v>4057962223394</v>
      </c>
      <c r="N1542" s="13">
        <v>69.95</v>
      </c>
      <c r="O1542" s="13" t="s">
        <v>28</v>
      </c>
      <c r="P1542" s="13">
        <v>2</v>
      </c>
      <c r="Q1542" s="84" t="s">
        <v>4086</v>
      </c>
      <c r="R1542" s="84" t="s">
        <v>250</v>
      </c>
      <c r="S1542" s="84" t="str">
        <f>IF(T1542="", "", IFERROR(VLOOKUP(T1542, colorList!A:B,2,FALSE),""))</f>
        <v>fenyő zöld</v>
      </c>
      <c r="T1542" s="84" t="str">
        <f t="shared" si="78"/>
        <v>tannengrün</v>
      </c>
    </row>
    <row r="1543" spans="1:20" ht="60" customHeight="1" x14ac:dyDescent="0.25">
      <c r="A1543" s="4" t="s">
        <v>4105</v>
      </c>
      <c r="B1543" s="4" t="str">
        <f t="shared" si="77"/>
        <v>155 cm</v>
      </c>
      <c r="C1543" s="4" t="str">
        <f t="shared" si="79"/>
        <v>155 cm</v>
      </c>
      <c r="D1543" s="84" t="s">
        <v>160</v>
      </c>
      <c r="E1543" s="4" t="s">
        <v>4083</v>
      </c>
      <c r="F1543" s="4" t="s">
        <v>4106</v>
      </c>
      <c r="G1543" s="15" t="s">
        <v>45</v>
      </c>
      <c r="H1543" s="16" t="s">
        <v>24</v>
      </c>
      <c r="I1543" s="15" t="s">
        <v>145</v>
      </c>
      <c r="J1543" s="15" t="s">
        <v>4046</v>
      </c>
      <c r="K1543" s="15"/>
      <c r="L1543" s="1" t="s">
        <v>4085</v>
      </c>
      <c r="M1543" s="16">
        <v>4057962223400</v>
      </c>
      <c r="N1543" s="15">
        <v>69.95</v>
      </c>
      <c r="O1543" s="13" t="s">
        <v>28</v>
      </c>
      <c r="P1543" s="15">
        <v>2</v>
      </c>
      <c r="Q1543" s="84" t="s">
        <v>4086</v>
      </c>
      <c r="R1543" s="84" t="s">
        <v>250</v>
      </c>
      <c r="S1543" s="84" t="str">
        <f>IF(T1543="", "", IFERROR(VLOOKUP(T1543, colorList!A:B,2,FALSE),""))</f>
        <v>fenyő zöld</v>
      </c>
      <c r="T1543" s="84" t="str">
        <f t="shared" si="78"/>
        <v>tannengrün</v>
      </c>
    </row>
    <row r="1544" spans="1:20" ht="60" customHeight="1" x14ac:dyDescent="0.25">
      <c r="A1544" s="3" t="s">
        <v>4107</v>
      </c>
      <c r="B1544" s="4" t="str">
        <f t="shared" si="77"/>
        <v>105 cm</v>
      </c>
      <c r="C1544" s="4" t="str">
        <f t="shared" si="79"/>
        <v>105 cm</v>
      </c>
      <c r="D1544" s="84" t="s">
        <v>3225</v>
      </c>
      <c r="E1544" s="3" t="s">
        <v>4108</v>
      </c>
      <c r="F1544" s="3" t="s">
        <v>4109</v>
      </c>
      <c r="G1544" s="13" t="s">
        <v>45</v>
      </c>
      <c r="H1544" s="14" t="s">
        <v>24</v>
      </c>
      <c r="I1544" s="13" t="s">
        <v>145</v>
      </c>
      <c r="J1544" s="13" t="s">
        <v>4046</v>
      </c>
      <c r="K1544" s="13"/>
      <c r="L1544" s="7" t="s">
        <v>4110</v>
      </c>
      <c r="M1544" s="14">
        <v>4057962223417</v>
      </c>
      <c r="N1544" s="13">
        <v>79.95</v>
      </c>
      <c r="O1544" s="13" t="s">
        <v>28</v>
      </c>
      <c r="P1544" s="13">
        <v>2</v>
      </c>
      <c r="Q1544" s="84" t="s">
        <v>4111</v>
      </c>
      <c r="R1544" s="84" t="s">
        <v>373</v>
      </c>
      <c r="S1544" s="84" t="str">
        <f>IF(T1544="", "", IFERROR(VLOOKUP(T1544, colorList!A:B,2,FALSE),""))</f>
        <v>éjkék</v>
      </c>
      <c r="T1544" s="84" t="str">
        <f t="shared" si="78"/>
        <v>nachtblau</v>
      </c>
    </row>
    <row r="1545" spans="1:20" ht="60" customHeight="1" x14ac:dyDescent="0.25">
      <c r="A1545" s="4" t="s">
        <v>4112</v>
      </c>
      <c r="B1545" s="4" t="str">
        <f t="shared" si="77"/>
        <v>115 cm</v>
      </c>
      <c r="C1545" s="4" t="str">
        <f t="shared" si="79"/>
        <v>115 cm</v>
      </c>
      <c r="D1545" s="84" t="s">
        <v>142</v>
      </c>
      <c r="E1545" s="4" t="s">
        <v>4108</v>
      </c>
      <c r="F1545" s="4" t="s">
        <v>4113</v>
      </c>
      <c r="G1545" s="15" t="s">
        <v>45</v>
      </c>
      <c r="H1545" s="16" t="s">
        <v>24</v>
      </c>
      <c r="I1545" s="15" t="s">
        <v>145</v>
      </c>
      <c r="J1545" s="15" t="s">
        <v>4046</v>
      </c>
      <c r="K1545" s="15"/>
      <c r="L1545" s="11" t="s">
        <v>4110</v>
      </c>
      <c r="M1545" s="16">
        <v>4057962223424</v>
      </c>
      <c r="N1545" s="15">
        <v>79.95</v>
      </c>
      <c r="O1545" s="13" t="s">
        <v>28</v>
      </c>
      <c r="P1545" s="15">
        <v>2</v>
      </c>
      <c r="Q1545" s="84" t="s">
        <v>4111</v>
      </c>
      <c r="R1545" s="84" t="s">
        <v>373</v>
      </c>
      <c r="S1545" s="84" t="str">
        <f>IF(T1545="", "", IFERROR(VLOOKUP(T1545, colorList!A:B,2,FALSE),""))</f>
        <v>éjkék</v>
      </c>
      <c r="T1545" s="84" t="str">
        <f t="shared" si="78"/>
        <v>nachtblau</v>
      </c>
    </row>
    <row r="1546" spans="1:20" ht="60" customHeight="1" x14ac:dyDescent="0.25">
      <c r="A1546" s="3" t="s">
        <v>4114</v>
      </c>
      <c r="B1546" s="4" t="str">
        <f t="shared" si="77"/>
        <v>125 cm</v>
      </c>
      <c r="C1546" s="4" t="str">
        <f t="shared" si="79"/>
        <v>125 cm</v>
      </c>
      <c r="D1546" s="84" t="s">
        <v>151</v>
      </c>
      <c r="E1546" s="3" t="s">
        <v>4108</v>
      </c>
      <c r="F1546" s="3" t="s">
        <v>4115</v>
      </c>
      <c r="G1546" s="13" t="s">
        <v>45</v>
      </c>
      <c r="H1546" s="14" t="s">
        <v>24</v>
      </c>
      <c r="I1546" s="13" t="s">
        <v>145</v>
      </c>
      <c r="J1546" s="13" t="s">
        <v>4046</v>
      </c>
      <c r="K1546" s="13"/>
      <c r="L1546" s="7" t="s">
        <v>4110</v>
      </c>
      <c r="M1546" s="14">
        <v>4057962223431</v>
      </c>
      <c r="N1546" s="13">
        <v>79.95</v>
      </c>
      <c r="O1546" s="13" t="s">
        <v>28</v>
      </c>
      <c r="P1546" s="13">
        <v>2</v>
      </c>
      <c r="Q1546" s="84" t="s">
        <v>4111</v>
      </c>
      <c r="R1546" s="84" t="s">
        <v>373</v>
      </c>
      <c r="S1546" s="84" t="str">
        <f>IF(T1546="", "", IFERROR(VLOOKUP(T1546, colorList!A:B,2,FALSE),""))</f>
        <v>éjkék</v>
      </c>
      <c r="T1546" s="84" t="str">
        <f t="shared" si="78"/>
        <v>nachtblau</v>
      </c>
    </row>
    <row r="1547" spans="1:20" ht="60" customHeight="1" x14ac:dyDescent="0.25">
      <c r="A1547" s="4" t="s">
        <v>4116</v>
      </c>
      <c r="B1547" s="4" t="str">
        <f t="shared" si="77"/>
        <v>135 cm</v>
      </c>
      <c r="C1547" s="4" t="str">
        <f t="shared" si="79"/>
        <v>135 cm</v>
      </c>
      <c r="D1547" s="84" t="s">
        <v>154</v>
      </c>
      <c r="E1547" s="4" t="s">
        <v>4108</v>
      </c>
      <c r="F1547" s="4" t="s">
        <v>4117</v>
      </c>
      <c r="G1547" s="15" t="s">
        <v>45</v>
      </c>
      <c r="H1547" s="16" t="s">
        <v>24</v>
      </c>
      <c r="I1547" s="15" t="s">
        <v>145</v>
      </c>
      <c r="J1547" s="15" t="s">
        <v>4046</v>
      </c>
      <c r="K1547" s="15"/>
      <c r="L1547" s="11" t="s">
        <v>4110</v>
      </c>
      <c r="M1547" s="16">
        <v>4057962223448</v>
      </c>
      <c r="N1547" s="15">
        <v>79.95</v>
      </c>
      <c r="O1547" s="13" t="s">
        <v>28</v>
      </c>
      <c r="P1547" s="15">
        <v>2</v>
      </c>
      <c r="Q1547" s="84" t="s">
        <v>4111</v>
      </c>
      <c r="R1547" s="84" t="s">
        <v>373</v>
      </c>
      <c r="S1547" s="84" t="str">
        <f>IF(T1547="", "", IFERROR(VLOOKUP(T1547, colorList!A:B,2,FALSE),""))</f>
        <v>éjkék</v>
      </c>
      <c r="T1547" s="84" t="str">
        <f t="shared" si="78"/>
        <v>nachtblau</v>
      </c>
    </row>
    <row r="1548" spans="1:20" ht="60" customHeight="1" x14ac:dyDescent="0.25">
      <c r="A1548" s="3" t="s">
        <v>4118</v>
      </c>
      <c r="B1548" s="4" t="str">
        <f t="shared" si="77"/>
        <v>145 cm</v>
      </c>
      <c r="C1548" s="4" t="str">
        <f t="shared" si="79"/>
        <v>145 cm</v>
      </c>
      <c r="D1548" s="84" t="s">
        <v>157</v>
      </c>
      <c r="E1548" s="3" t="s">
        <v>4108</v>
      </c>
      <c r="F1548" s="3" t="s">
        <v>4119</v>
      </c>
      <c r="G1548" s="13" t="s">
        <v>45</v>
      </c>
      <c r="H1548" s="14" t="s">
        <v>24</v>
      </c>
      <c r="I1548" s="13" t="s">
        <v>145</v>
      </c>
      <c r="J1548" s="13" t="s">
        <v>4046</v>
      </c>
      <c r="K1548" s="13"/>
      <c r="L1548" s="7" t="s">
        <v>4110</v>
      </c>
      <c r="M1548" s="14">
        <v>4057962223455</v>
      </c>
      <c r="N1548" s="13">
        <v>79.95</v>
      </c>
      <c r="O1548" s="13" t="s">
        <v>28</v>
      </c>
      <c r="P1548" s="13">
        <v>2</v>
      </c>
      <c r="Q1548" s="84" t="s">
        <v>4111</v>
      </c>
      <c r="R1548" s="84" t="s">
        <v>373</v>
      </c>
      <c r="S1548" s="84" t="str">
        <f>IF(T1548="", "", IFERROR(VLOOKUP(T1548, colorList!A:B,2,FALSE),""))</f>
        <v>éjkék</v>
      </c>
      <c r="T1548" s="84" t="str">
        <f t="shared" si="78"/>
        <v>nachtblau</v>
      </c>
    </row>
    <row r="1549" spans="1:20" ht="60" customHeight="1" x14ac:dyDescent="0.25">
      <c r="A1549" s="4" t="s">
        <v>4120</v>
      </c>
      <c r="B1549" s="4" t="str">
        <f t="shared" si="77"/>
        <v>155 cm</v>
      </c>
      <c r="C1549" s="4" t="str">
        <f t="shared" si="79"/>
        <v>155 cm</v>
      </c>
      <c r="D1549" s="84" t="s">
        <v>160</v>
      </c>
      <c r="E1549" s="4" t="s">
        <v>4108</v>
      </c>
      <c r="F1549" s="4" t="s">
        <v>4121</v>
      </c>
      <c r="G1549" s="15" t="s">
        <v>45</v>
      </c>
      <c r="H1549" s="16" t="s">
        <v>24</v>
      </c>
      <c r="I1549" s="15" t="s">
        <v>145</v>
      </c>
      <c r="J1549" s="15" t="s">
        <v>4046</v>
      </c>
      <c r="K1549" s="15"/>
      <c r="L1549" s="11" t="s">
        <v>4110</v>
      </c>
      <c r="M1549" s="16">
        <v>4057962223462</v>
      </c>
      <c r="N1549" s="15">
        <v>79.95</v>
      </c>
      <c r="O1549" s="13" t="s">
        <v>28</v>
      </c>
      <c r="P1549" s="15">
        <v>2</v>
      </c>
      <c r="Q1549" s="84" t="s">
        <v>4111</v>
      </c>
      <c r="R1549" s="84" t="s">
        <v>373</v>
      </c>
      <c r="S1549" s="84" t="str">
        <f>IF(T1549="", "", IFERROR(VLOOKUP(T1549, colorList!A:B,2,FALSE),""))</f>
        <v>éjkék</v>
      </c>
      <c r="T1549" s="84" t="str">
        <f t="shared" si="78"/>
        <v>nachtblau</v>
      </c>
    </row>
    <row r="1550" spans="1:20" ht="60" customHeight="1" x14ac:dyDescent="0.25">
      <c r="A1550" s="3" t="s">
        <v>4122</v>
      </c>
      <c r="B1550" s="4" t="str">
        <f t="shared" si="77"/>
        <v>165 cm</v>
      </c>
      <c r="C1550" s="4" t="str">
        <f t="shared" si="79"/>
        <v>165 cm</v>
      </c>
      <c r="D1550" s="84" t="s">
        <v>163</v>
      </c>
      <c r="E1550" s="3" t="s">
        <v>4108</v>
      </c>
      <c r="F1550" s="3" t="s">
        <v>4123</v>
      </c>
      <c r="G1550" s="13" t="s">
        <v>45</v>
      </c>
      <c r="H1550" s="14" t="s">
        <v>24</v>
      </c>
      <c r="I1550" s="13" t="s">
        <v>145</v>
      </c>
      <c r="J1550" s="13" t="s">
        <v>4046</v>
      </c>
      <c r="K1550" s="13"/>
      <c r="L1550" s="7" t="s">
        <v>4110</v>
      </c>
      <c r="M1550" s="14">
        <v>4057962223479</v>
      </c>
      <c r="N1550" s="13">
        <v>79.95</v>
      </c>
      <c r="O1550" s="13" t="s">
        <v>28</v>
      </c>
      <c r="P1550" s="13">
        <v>2</v>
      </c>
      <c r="Q1550" s="84" t="s">
        <v>4111</v>
      </c>
      <c r="R1550" s="84" t="s">
        <v>373</v>
      </c>
      <c r="S1550" s="84" t="str">
        <f>IF(T1550="", "", IFERROR(VLOOKUP(T1550, colorList!A:B,2,FALSE),""))</f>
        <v>éjkék</v>
      </c>
      <c r="T1550" s="84" t="str">
        <f t="shared" si="78"/>
        <v>nachtblau</v>
      </c>
    </row>
    <row r="1551" spans="1:20" ht="60" customHeight="1" x14ac:dyDescent="0.25">
      <c r="A1551" s="4" t="s">
        <v>4124</v>
      </c>
      <c r="B1551" s="4" t="str">
        <f t="shared" si="77"/>
        <v>125 cm</v>
      </c>
      <c r="C1551" s="4" t="str">
        <f t="shared" si="79"/>
        <v>125 cm</v>
      </c>
      <c r="D1551" s="84" t="s">
        <v>151</v>
      </c>
      <c r="E1551" s="4" t="s">
        <v>4108</v>
      </c>
      <c r="F1551" s="4" t="s">
        <v>4125</v>
      </c>
      <c r="G1551" s="15" t="s">
        <v>45</v>
      </c>
      <c r="H1551" s="16" t="s">
        <v>24</v>
      </c>
      <c r="I1551" s="15" t="s">
        <v>145</v>
      </c>
      <c r="J1551" s="15" t="s">
        <v>4046</v>
      </c>
      <c r="K1551" s="15"/>
      <c r="L1551" s="11" t="s">
        <v>4110</v>
      </c>
      <c r="M1551" s="16">
        <v>4057962223486</v>
      </c>
      <c r="N1551" s="15">
        <v>79.95</v>
      </c>
      <c r="O1551" s="13" t="s">
        <v>28</v>
      </c>
      <c r="P1551" s="15">
        <v>2</v>
      </c>
      <c r="Q1551" s="84" t="s">
        <v>4111</v>
      </c>
      <c r="R1551" s="84" t="s">
        <v>250</v>
      </c>
      <c r="S1551" s="84" t="str">
        <f>IF(T1551="", "", IFERROR(VLOOKUP(T1551, colorList!A:B,2,FALSE),""))</f>
        <v>fenyő zöld</v>
      </c>
      <c r="T1551" s="84" t="str">
        <f t="shared" si="78"/>
        <v>tannengrün</v>
      </c>
    </row>
    <row r="1552" spans="1:20" ht="60" customHeight="1" x14ac:dyDescent="0.25">
      <c r="A1552" s="3" t="s">
        <v>4126</v>
      </c>
      <c r="B1552" s="4" t="str">
        <f t="shared" si="77"/>
        <v>135 cm</v>
      </c>
      <c r="C1552" s="4" t="str">
        <f t="shared" si="79"/>
        <v>135 cm</v>
      </c>
      <c r="D1552" s="84" t="s">
        <v>154</v>
      </c>
      <c r="E1552" s="3" t="s">
        <v>4108</v>
      </c>
      <c r="F1552" s="3" t="s">
        <v>4127</v>
      </c>
      <c r="G1552" s="13" t="s">
        <v>45</v>
      </c>
      <c r="H1552" s="14" t="s">
        <v>24</v>
      </c>
      <c r="I1552" s="13" t="s">
        <v>145</v>
      </c>
      <c r="J1552" s="13" t="s">
        <v>4046</v>
      </c>
      <c r="K1552" s="13"/>
      <c r="L1552" s="7" t="s">
        <v>4110</v>
      </c>
      <c r="M1552" s="14">
        <v>4057962223493</v>
      </c>
      <c r="N1552" s="13">
        <v>79.95</v>
      </c>
      <c r="O1552" s="13" t="s">
        <v>28</v>
      </c>
      <c r="P1552" s="13">
        <v>2</v>
      </c>
      <c r="Q1552" s="84" t="s">
        <v>4111</v>
      </c>
      <c r="R1552" s="84" t="s">
        <v>250</v>
      </c>
      <c r="S1552" s="84" t="str">
        <f>IF(T1552="", "", IFERROR(VLOOKUP(T1552, colorList!A:B,2,FALSE),""))</f>
        <v>fenyő zöld</v>
      </c>
      <c r="T1552" s="84" t="str">
        <f t="shared" si="78"/>
        <v>tannengrün</v>
      </c>
    </row>
    <row r="1553" spans="1:20" ht="60" customHeight="1" x14ac:dyDescent="0.25">
      <c r="A1553" s="4" t="s">
        <v>4128</v>
      </c>
      <c r="B1553" s="4" t="str">
        <f t="shared" si="77"/>
        <v>145 cm</v>
      </c>
      <c r="C1553" s="4" t="str">
        <f t="shared" si="79"/>
        <v>145 cm</v>
      </c>
      <c r="D1553" s="84" t="s">
        <v>157</v>
      </c>
      <c r="E1553" s="4" t="s">
        <v>4108</v>
      </c>
      <c r="F1553" s="4" t="s">
        <v>4129</v>
      </c>
      <c r="G1553" s="15" t="s">
        <v>45</v>
      </c>
      <c r="H1553" s="16" t="s">
        <v>24</v>
      </c>
      <c r="I1553" s="15" t="s">
        <v>145</v>
      </c>
      <c r="J1553" s="15" t="s">
        <v>4046</v>
      </c>
      <c r="K1553" s="15"/>
      <c r="L1553" s="11" t="s">
        <v>4110</v>
      </c>
      <c r="M1553" s="16">
        <v>4057962223509</v>
      </c>
      <c r="N1553" s="15">
        <v>79.95</v>
      </c>
      <c r="O1553" s="13" t="s">
        <v>28</v>
      </c>
      <c r="P1553" s="15">
        <v>2</v>
      </c>
      <c r="Q1553" s="84" t="s">
        <v>4111</v>
      </c>
      <c r="R1553" s="84" t="s">
        <v>250</v>
      </c>
      <c r="S1553" s="84" t="str">
        <f>IF(T1553="", "", IFERROR(VLOOKUP(T1553, colorList!A:B,2,FALSE),""))</f>
        <v>fenyő zöld</v>
      </c>
      <c r="T1553" s="84" t="str">
        <f t="shared" si="78"/>
        <v>tannengrün</v>
      </c>
    </row>
    <row r="1554" spans="1:20" ht="60" customHeight="1" x14ac:dyDescent="0.25">
      <c r="A1554" s="3" t="s">
        <v>4130</v>
      </c>
      <c r="B1554" s="4" t="str">
        <f t="shared" si="77"/>
        <v>155 cm</v>
      </c>
      <c r="C1554" s="4" t="str">
        <f t="shared" si="79"/>
        <v>155 cm</v>
      </c>
      <c r="D1554" s="84" t="s">
        <v>160</v>
      </c>
      <c r="E1554" s="3" t="s">
        <v>4108</v>
      </c>
      <c r="F1554" s="3" t="s">
        <v>4131</v>
      </c>
      <c r="G1554" s="13" t="s">
        <v>45</v>
      </c>
      <c r="H1554" s="14" t="s">
        <v>24</v>
      </c>
      <c r="I1554" s="13" t="s">
        <v>145</v>
      </c>
      <c r="J1554" s="13" t="s">
        <v>4046</v>
      </c>
      <c r="K1554" s="13"/>
      <c r="L1554" s="7" t="s">
        <v>4110</v>
      </c>
      <c r="M1554" s="14">
        <v>4057962223516</v>
      </c>
      <c r="N1554" s="13">
        <v>79.95</v>
      </c>
      <c r="O1554" s="13" t="s">
        <v>28</v>
      </c>
      <c r="P1554" s="13">
        <v>2</v>
      </c>
      <c r="Q1554" s="84" t="s">
        <v>4111</v>
      </c>
      <c r="R1554" s="84" t="s">
        <v>250</v>
      </c>
      <c r="S1554" s="84" t="str">
        <f>IF(T1554="", "", IFERROR(VLOOKUP(T1554, colorList!A:B,2,FALSE),""))</f>
        <v>fenyő zöld</v>
      </c>
      <c r="T1554" s="84" t="str">
        <f t="shared" si="78"/>
        <v>tannengrün</v>
      </c>
    </row>
    <row r="1555" spans="1:20" ht="60" customHeight="1" x14ac:dyDescent="0.25">
      <c r="A1555" s="4" t="s">
        <v>4132</v>
      </c>
      <c r="B1555" s="4" t="str">
        <f t="shared" si="77"/>
        <v>125 cm</v>
      </c>
      <c r="C1555" s="4" t="str">
        <f t="shared" si="79"/>
        <v>125 cm</v>
      </c>
      <c r="D1555" s="84" t="s">
        <v>151</v>
      </c>
      <c r="E1555" s="4" t="s">
        <v>4133</v>
      </c>
      <c r="F1555" s="4" t="s">
        <v>4134</v>
      </c>
      <c r="G1555" s="15" t="s">
        <v>45</v>
      </c>
      <c r="H1555" s="16" t="s">
        <v>24</v>
      </c>
      <c r="I1555" s="15" t="s">
        <v>145</v>
      </c>
      <c r="J1555" s="15" t="s">
        <v>4046</v>
      </c>
      <c r="K1555" s="15"/>
      <c r="L1555" s="11" t="s">
        <v>4135</v>
      </c>
      <c r="M1555" s="16">
        <v>4043969399651</v>
      </c>
      <c r="N1555" s="15">
        <v>94.95</v>
      </c>
      <c r="O1555" s="13" t="s">
        <v>28</v>
      </c>
      <c r="P1555" s="15">
        <v>2.2320000000000002</v>
      </c>
      <c r="Q1555" s="84" t="s">
        <v>4136</v>
      </c>
      <c r="R1555" s="84" t="s">
        <v>373</v>
      </c>
      <c r="S1555" s="84" t="str">
        <f>IF(T1555="", "", IFERROR(VLOOKUP(T1555, colorList!A:B,2,FALSE),""))</f>
        <v>éjkék</v>
      </c>
      <c r="T1555" s="84" t="str">
        <f t="shared" si="78"/>
        <v>nachtblau</v>
      </c>
    </row>
    <row r="1556" spans="1:20" ht="60" customHeight="1" x14ac:dyDescent="0.25">
      <c r="A1556" s="3" t="s">
        <v>4137</v>
      </c>
      <c r="B1556" s="4" t="str">
        <f t="shared" si="77"/>
        <v>135 cm</v>
      </c>
      <c r="C1556" s="4" t="str">
        <f t="shared" si="79"/>
        <v>135 cm</v>
      </c>
      <c r="D1556" s="84" t="s">
        <v>154</v>
      </c>
      <c r="E1556" s="3" t="s">
        <v>4133</v>
      </c>
      <c r="F1556" s="3" t="s">
        <v>4138</v>
      </c>
      <c r="G1556" s="13" t="s">
        <v>45</v>
      </c>
      <c r="H1556" s="14" t="s">
        <v>24</v>
      </c>
      <c r="I1556" s="13" t="s">
        <v>145</v>
      </c>
      <c r="J1556" s="13" t="s">
        <v>4046</v>
      </c>
      <c r="K1556" s="13"/>
      <c r="L1556" s="7" t="s">
        <v>4135</v>
      </c>
      <c r="M1556" s="14">
        <v>4043969399668</v>
      </c>
      <c r="N1556" s="13">
        <v>94.95</v>
      </c>
      <c r="O1556" s="13" t="s">
        <v>28</v>
      </c>
      <c r="P1556" s="13">
        <v>2.4319999999999999</v>
      </c>
      <c r="Q1556" s="84" t="s">
        <v>4136</v>
      </c>
      <c r="R1556" s="84" t="s">
        <v>373</v>
      </c>
      <c r="S1556" s="84" t="str">
        <f>IF(T1556="", "", IFERROR(VLOOKUP(T1556, colorList!A:B,2,FALSE),""))</f>
        <v>éjkék</v>
      </c>
      <c r="T1556" s="84" t="str">
        <f t="shared" si="78"/>
        <v>nachtblau</v>
      </c>
    </row>
    <row r="1557" spans="1:20" ht="60" customHeight="1" x14ac:dyDescent="0.25">
      <c r="A1557" s="4" t="s">
        <v>4139</v>
      </c>
      <c r="B1557" s="4" t="str">
        <f t="shared" si="77"/>
        <v>145 cm</v>
      </c>
      <c r="C1557" s="4" t="str">
        <f t="shared" si="79"/>
        <v>145 cm</v>
      </c>
      <c r="D1557" s="84" t="s">
        <v>157</v>
      </c>
      <c r="E1557" s="4" t="s">
        <v>4133</v>
      </c>
      <c r="F1557" s="4" t="s">
        <v>4140</v>
      </c>
      <c r="G1557" s="15" t="s">
        <v>45</v>
      </c>
      <c r="H1557" s="16" t="s">
        <v>24</v>
      </c>
      <c r="I1557" s="15" t="s">
        <v>145</v>
      </c>
      <c r="J1557" s="15" t="s">
        <v>4046</v>
      </c>
      <c r="K1557" s="15"/>
      <c r="L1557" s="11" t="s">
        <v>4135</v>
      </c>
      <c r="M1557" s="16">
        <v>4043969399675</v>
      </c>
      <c r="N1557" s="15">
        <v>94.95</v>
      </c>
      <c r="O1557" s="13" t="s">
        <v>28</v>
      </c>
      <c r="P1557" s="15">
        <v>2.7320000000000002</v>
      </c>
      <c r="Q1557" s="84" t="s">
        <v>4136</v>
      </c>
      <c r="R1557" s="84" t="s">
        <v>373</v>
      </c>
      <c r="S1557" s="84" t="str">
        <f>IF(T1557="", "", IFERROR(VLOOKUP(T1557, colorList!A:B,2,FALSE),""))</f>
        <v>éjkék</v>
      </c>
      <c r="T1557" s="84" t="str">
        <f t="shared" si="78"/>
        <v>nachtblau</v>
      </c>
    </row>
    <row r="1558" spans="1:20" ht="60" customHeight="1" x14ac:dyDescent="0.25">
      <c r="A1558" s="3" t="s">
        <v>4141</v>
      </c>
      <c r="B1558" s="4" t="str">
        <f t="shared" si="77"/>
        <v>155 cm</v>
      </c>
      <c r="C1558" s="4" t="str">
        <f t="shared" si="79"/>
        <v>155 cm</v>
      </c>
      <c r="D1558" s="84" t="s">
        <v>160</v>
      </c>
      <c r="E1558" s="3" t="s">
        <v>4133</v>
      </c>
      <c r="F1558" s="3" t="s">
        <v>4142</v>
      </c>
      <c r="G1558" s="13" t="s">
        <v>45</v>
      </c>
      <c r="H1558" s="14" t="s">
        <v>24</v>
      </c>
      <c r="I1558" s="13" t="s">
        <v>145</v>
      </c>
      <c r="J1558" s="13" t="s">
        <v>4046</v>
      </c>
      <c r="K1558" s="13"/>
      <c r="L1558" s="7" t="s">
        <v>4135</v>
      </c>
      <c r="M1558" s="14">
        <v>4043969399682</v>
      </c>
      <c r="N1558" s="13">
        <v>94.95</v>
      </c>
      <c r="O1558" s="13" t="s">
        <v>28</v>
      </c>
      <c r="P1558" s="13">
        <v>3.4</v>
      </c>
      <c r="Q1558" s="84" t="s">
        <v>4136</v>
      </c>
      <c r="R1558" s="84" t="s">
        <v>373</v>
      </c>
      <c r="S1558" s="84" t="str">
        <f>IF(T1558="", "", IFERROR(VLOOKUP(T1558, colorList!A:B,2,FALSE),""))</f>
        <v>éjkék</v>
      </c>
      <c r="T1558" s="84" t="str">
        <f t="shared" si="78"/>
        <v>nachtblau</v>
      </c>
    </row>
    <row r="1559" spans="1:20" ht="60" customHeight="1" x14ac:dyDescent="0.25">
      <c r="A1559" s="4" t="s">
        <v>4143</v>
      </c>
      <c r="B1559" s="4" t="str">
        <f t="shared" si="77"/>
        <v>125 cm</v>
      </c>
      <c r="C1559" s="4" t="str">
        <f t="shared" si="79"/>
        <v>125 cm</v>
      </c>
      <c r="D1559" s="84" t="s">
        <v>151</v>
      </c>
      <c r="E1559" s="4" t="s">
        <v>4144</v>
      </c>
      <c r="F1559" s="4" t="s">
        <v>4145</v>
      </c>
      <c r="G1559" s="15" t="s">
        <v>45</v>
      </c>
      <c r="H1559" s="16" t="s">
        <v>24</v>
      </c>
      <c r="I1559" s="15" t="s">
        <v>145</v>
      </c>
      <c r="J1559" s="15" t="s">
        <v>4046</v>
      </c>
      <c r="K1559" s="15"/>
      <c r="L1559" s="11" t="s">
        <v>4135</v>
      </c>
      <c r="M1559" s="16">
        <v>4043969399736</v>
      </c>
      <c r="N1559" s="15">
        <v>99.95</v>
      </c>
      <c r="O1559" s="13" t="s">
        <v>28</v>
      </c>
      <c r="P1559" s="15">
        <v>2.2320000000000002</v>
      </c>
      <c r="Q1559" s="84" t="s">
        <v>4136</v>
      </c>
      <c r="R1559" s="84" t="s">
        <v>373</v>
      </c>
      <c r="S1559" s="84" t="str">
        <f>IF(T1559="", "", IFERROR(VLOOKUP(T1559, colorList!A:B,2,FALSE),""))</f>
        <v>éjkék</v>
      </c>
      <c r="T1559" s="84" t="str">
        <f t="shared" si="78"/>
        <v>nachtblau</v>
      </c>
    </row>
    <row r="1560" spans="1:20" ht="60" customHeight="1" x14ac:dyDescent="0.25">
      <c r="A1560" s="3" t="s">
        <v>4146</v>
      </c>
      <c r="B1560" s="4" t="str">
        <f t="shared" si="77"/>
        <v>135 cm</v>
      </c>
      <c r="C1560" s="4" t="str">
        <f t="shared" si="79"/>
        <v>135 cm</v>
      </c>
      <c r="D1560" s="84" t="s">
        <v>154</v>
      </c>
      <c r="E1560" s="3" t="s">
        <v>4144</v>
      </c>
      <c r="F1560" s="3" t="s">
        <v>4147</v>
      </c>
      <c r="G1560" s="13" t="s">
        <v>45</v>
      </c>
      <c r="H1560" s="14" t="s">
        <v>24</v>
      </c>
      <c r="I1560" s="13" t="s">
        <v>145</v>
      </c>
      <c r="J1560" s="13" t="s">
        <v>4046</v>
      </c>
      <c r="K1560" s="13"/>
      <c r="L1560" s="7" t="s">
        <v>4135</v>
      </c>
      <c r="M1560" s="14">
        <v>4043969399743</v>
      </c>
      <c r="N1560" s="13">
        <v>99.95</v>
      </c>
      <c r="O1560" s="13" t="s">
        <v>28</v>
      </c>
      <c r="P1560" s="13">
        <v>2.4319999999999999</v>
      </c>
      <c r="Q1560" s="84" t="s">
        <v>4136</v>
      </c>
      <c r="R1560" s="84" t="s">
        <v>373</v>
      </c>
      <c r="S1560" s="84" t="str">
        <f>IF(T1560="", "", IFERROR(VLOOKUP(T1560, colorList!A:B,2,FALSE),""))</f>
        <v>éjkék</v>
      </c>
      <c r="T1560" s="84" t="str">
        <f t="shared" si="78"/>
        <v>nachtblau</v>
      </c>
    </row>
    <row r="1561" spans="1:20" ht="60" customHeight="1" x14ac:dyDescent="0.25">
      <c r="A1561" s="4" t="s">
        <v>4148</v>
      </c>
      <c r="B1561" s="4" t="str">
        <f t="shared" si="77"/>
        <v>145 cm</v>
      </c>
      <c r="C1561" s="4" t="str">
        <f t="shared" si="79"/>
        <v>145 cm</v>
      </c>
      <c r="D1561" s="84" t="s">
        <v>157</v>
      </c>
      <c r="E1561" s="4" t="s">
        <v>4144</v>
      </c>
      <c r="F1561" s="4" t="s">
        <v>4149</v>
      </c>
      <c r="G1561" s="15" t="s">
        <v>45</v>
      </c>
      <c r="H1561" s="16" t="s">
        <v>24</v>
      </c>
      <c r="I1561" s="15" t="s">
        <v>145</v>
      </c>
      <c r="J1561" s="15" t="s">
        <v>4046</v>
      </c>
      <c r="K1561" s="15"/>
      <c r="L1561" s="11" t="s">
        <v>4135</v>
      </c>
      <c r="M1561" s="16">
        <v>4043969399750</v>
      </c>
      <c r="N1561" s="15">
        <v>99.95</v>
      </c>
      <c r="O1561" s="13" t="s">
        <v>28</v>
      </c>
      <c r="P1561" s="15">
        <v>2.7320000000000002</v>
      </c>
      <c r="Q1561" s="84" t="s">
        <v>4136</v>
      </c>
      <c r="R1561" s="84" t="s">
        <v>373</v>
      </c>
      <c r="S1561" s="84" t="str">
        <f>IF(T1561="", "", IFERROR(VLOOKUP(T1561, colorList!A:B,2,FALSE),""))</f>
        <v>éjkék</v>
      </c>
      <c r="T1561" s="84" t="str">
        <f t="shared" si="78"/>
        <v>nachtblau</v>
      </c>
    </row>
    <row r="1562" spans="1:20" ht="60" customHeight="1" x14ac:dyDescent="0.25">
      <c r="A1562" s="3" t="s">
        <v>4150</v>
      </c>
      <c r="B1562" s="4" t="str">
        <f t="shared" si="77"/>
        <v>155 cm</v>
      </c>
      <c r="C1562" s="4" t="str">
        <f t="shared" si="79"/>
        <v>155 cm</v>
      </c>
      <c r="D1562" s="84" t="s">
        <v>160</v>
      </c>
      <c r="E1562" s="3" t="s">
        <v>4144</v>
      </c>
      <c r="F1562" s="3" t="s">
        <v>4151</v>
      </c>
      <c r="G1562" s="13" t="s">
        <v>45</v>
      </c>
      <c r="H1562" s="14" t="s">
        <v>24</v>
      </c>
      <c r="I1562" s="13" t="s">
        <v>145</v>
      </c>
      <c r="J1562" s="13" t="s">
        <v>4046</v>
      </c>
      <c r="K1562" s="13"/>
      <c r="L1562" s="7" t="s">
        <v>4135</v>
      </c>
      <c r="M1562" s="14">
        <v>4043969399767</v>
      </c>
      <c r="N1562" s="13">
        <v>99.95</v>
      </c>
      <c r="O1562" s="13" t="s">
        <v>28</v>
      </c>
      <c r="P1562" s="13">
        <v>3.6</v>
      </c>
      <c r="Q1562" s="84" t="s">
        <v>4136</v>
      </c>
      <c r="R1562" s="84" t="s">
        <v>373</v>
      </c>
      <c r="S1562" s="84" t="str">
        <f>IF(T1562="", "", IFERROR(VLOOKUP(T1562, colorList!A:B,2,FALSE),""))</f>
        <v>éjkék</v>
      </c>
      <c r="T1562" s="84" t="str">
        <f t="shared" si="78"/>
        <v>nachtblau</v>
      </c>
    </row>
    <row r="1563" spans="1:20" ht="60" customHeight="1" x14ac:dyDescent="0.25">
      <c r="A1563" s="4" t="s">
        <v>4152</v>
      </c>
      <c r="B1563" s="4" t="str">
        <f t="shared" si="77"/>
        <v>125 cm</v>
      </c>
      <c r="C1563" s="4" t="str">
        <f t="shared" si="79"/>
        <v>125 cm</v>
      </c>
      <c r="D1563" s="84" t="s">
        <v>151</v>
      </c>
      <c r="E1563" s="4" t="s">
        <v>4153</v>
      </c>
      <c r="F1563" s="4" t="s">
        <v>4154</v>
      </c>
      <c r="G1563" s="15" t="s">
        <v>45</v>
      </c>
      <c r="H1563" s="16" t="s">
        <v>24</v>
      </c>
      <c r="I1563" s="15" t="s">
        <v>145</v>
      </c>
      <c r="J1563" s="15" t="s">
        <v>4046</v>
      </c>
      <c r="K1563" s="15"/>
      <c r="L1563" s="11" t="s">
        <v>4135</v>
      </c>
      <c r="M1563" s="16">
        <v>4043969399811</v>
      </c>
      <c r="N1563" s="15">
        <v>109.95</v>
      </c>
      <c r="O1563" s="13" t="s">
        <v>28</v>
      </c>
      <c r="P1563" s="15">
        <v>3.2320000000000002</v>
      </c>
      <c r="Q1563" s="84" t="s">
        <v>4136</v>
      </c>
      <c r="R1563" s="84" t="s">
        <v>373</v>
      </c>
      <c r="S1563" s="84" t="str">
        <f>IF(T1563="", "", IFERROR(VLOOKUP(T1563, colorList!A:B,2,FALSE),""))</f>
        <v>éjkék</v>
      </c>
      <c r="T1563" s="84" t="str">
        <f t="shared" si="78"/>
        <v>nachtblau</v>
      </c>
    </row>
    <row r="1564" spans="1:20" ht="60" customHeight="1" x14ac:dyDescent="0.25">
      <c r="A1564" s="3" t="s">
        <v>4155</v>
      </c>
      <c r="B1564" s="4" t="str">
        <f t="shared" si="77"/>
        <v>135 cm</v>
      </c>
      <c r="C1564" s="4" t="str">
        <f t="shared" si="79"/>
        <v>135 cm</v>
      </c>
      <c r="D1564" s="84" t="s">
        <v>154</v>
      </c>
      <c r="E1564" s="3" t="s">
        <v>4153</v>
      </c>
      <c r="F1564" s="3" t="s">
        <v>4156</v>
      </c>
      <c r="G1564" s="13" t="s">
        <v>45</v>
      </c>
      <c r="H1564" s="14" t="s">
        <v>24</v>
      </c>
      <c r="I1564" s="13" t="s">
        <v>145</v>
      </c>
      <c r="J1564" s="13" t="s">
        <v>4046</v>
      </c>
      <c r="K1564" s="13"/>
      <c r="L1564" s="7" t="s">
        <v>4135</v>
      </c>
      <c r="M1564" s="14">
        <v>4043969399828</v>
      </c>
      <c r="N1564" s="13">
        <v>109.95</v>
      </c>
      <c r="O1564" s="13" t="s">
        <v>28</v>
      </c>
      <c r="P1564" s="13">
        <v>3.532</v>
      </c>
      <c r="Q1564" s="84" t="s">
        <v>4136</v>
      </c>
      <c r="R1564" s="84" t="s">
        <v>373</v>
      </c>
      <c r="S1564" s="84" t="str">
        <f>IF(T1564="", "", IFERROR(VLOOKUP(T1564, colorList!A:B,2,FALSE),""))</f>
        <v>éjkék</v>
      </c>
      <c r="T1564" s="84" t="str">
        <f t="shared" si="78"/>
        <v>nachtblau</v>
      </c>
    </row>
    <row r="1565" spans="1:20" ht="60" customHeight="1" x14ac:dyDescent="0.25">
      <c r="A1565" s="4" t="s">
        <v>4157</v>
      </c>
      <c r="B1565" s="4" t="str">
        <f t="shared" si="77"/>
        <v>145 cm</v>
      </c>
      <c r="C1565" s="4" t="str">
        <f t="shared" si="79"/>
        <v>145 cm</v>
      </c>
      <c r="D1565" s="84" t="s">
        <v>157</v>
      </c>
      <c r="E1565" s="4" t="s">
        <v>4153</v>
      </c>
      <c r="F1565" s="4" t="s">
        <v>4158</v>
      </c>
      <c r="G1565" s="15" t="s">
        <v>45</v>
      </c>
      <c r="H1565" s="16" t="s">
        <v>24</v>
      </c>
      <c r="I1565" s="15" t="s">
        <v>145</v>
      </c>
      <c r="J1565" s="15" t="s">
        <v>4046</v>
      </c>
      <c r="K1565" s="15"/>
      <c r="L1565" s="11" t="s">
        <v>4135</v>
      </c>
      <c r="M1565" s="16">
        <v>4043969399835</v>
      </c>
      <c r="N1565" s="15">
        <v>109.95</v>
      </c>
      <c r="O1565" s="13" t="s">
        <v>28</v>
      </c>
      <c r="P1565" s="15">
        <v>3.8319999999999999</v>
      </c>
      <c r="Q1565" s="84" t="s">
        <v>4136</v>
      </c>
      <c r="R1565" s="84" t="s">
        <v>373</v>
      </c>
      <c r="S1565" s="84" t="str">
        <f>IF(T1565="", "", IFERROR(VLOOKUP(T1565, colorList!A:B,2,FALSE),""))</f>
        <v>éjkék</v>
      </c>
      <c r="T1565" s="84" t="str">
        <f t="shared" si="78"/>
        <v>nachtblau</v>
      </c>
    </row>
    <row r="1566" spans="1:20" ht="60" customHeight="1" x14ac:dyDescent="0.25">
      <c r="A1566" s="3" t="s">
        <v>4159</v>
      </c>
      <c r="B1566" s="4" t="str">
        <f t="shared" si="77"/>
        <v>155 cm</v>
      </c>
      <c r="C1566" s="4" t="str">
        <f t="shared" si="79"/>
        <v>155 cm</v>
      </c>
      <c r="D1566" s="84" t="s">
        <v>160</v>
      </c>
      <c r="E1566" s="3" t="s">
        <v>4153</v>
      </c>
      <c r="F1566" s="3" t="s">
        <v>4160</v>
      </c>
      <c r="G1566" s="13" t="s">
        <v>45</v>
      </c>
      <c r="H1566" s="14" t="s">
        <v>24</v>
      </c>
      <c r="I1566" s="13" t="s">
        <v>145</v>
      </c>
      <c r="J1566" s="13" t="s">
        <v>4046</v>
      </c>
      <c r="K1566" s="13"/>
      <c r="L1566" s="2" t="s">
        <v>4135</v>
      </c>
      <c r="M1566" s="14">
        <v>4043969399842</v>
      </c>
      <c r="N1566" s="13">
        <v>109.95</v>
      </c>
      <c r="O1566" s="13" t="s">
        <v>28</v>
      </c>
      <c r="P1566" s="13">
        <v>3.9</v>
      </c>
      <c r="Q1566" s="84" t="s">
        <v>4136</v>
      </c>
      <c r="R1566" s="84" t="s">
        <v>373</v>
      </c>
      <c r="S1566" s="84" t="str">
        <f>IF(T1566="", "", IFERROR(VLOOKUP(T1566, colorList!A:B,2,FALSE),""))</f>
        <v>éjkék</v>
      </c>
      <c r="T1566" s="84" t="str">
        <f t="shared" si="78"/>
        <v>nachtblau</v>
      </c>
    </row>
    <row r="1567" spans="1:20" ht="60" customHeight="1" x14ac:dyDescent="0.25">
      <c r="A1567" s="17">
        <v>1560455</v>
      </c>
      <c r="B1567" s="4" t="str">
        <f t="shared" si="77"/>
        <v>100 g</v>
      </c>
      <c r="C1567" s="4" t="str">
        <f t="shared" si="79"/>
        <v>100 g</v>
      </c>
      <c r="D1567" s="84" t="s">
        <v>4161</v>
      </c>
      <c r="E1567" s="17" t="s">
        <v>4162</v>
      </c>
      <c r="F1567" s="17" t="s">
        <v>4163</v>
      </c>
      <c r="G1567" s="18" t="s">
        <v>4164</v>
      </c>
      <c r="H1567" s="19" t="s">
        <v>24</v>
      </c>
      <c r="I1567" s="18" t="s">
        <v>3161</v>
      </c>
      <c r="J1567" s="18" t="s">
        <v>4165</v>
      </c>
      <c r="K1567" s="18"/>
      <c r="L1567" s="33" t="s">
        <v>4166</v>
      </c>
      <c r="M1567" s="19">
        <v>5060030862103</v>
      </c>
      <c r="N1567" s="18">
        <v>2.4500000000000002</v>
      </c>
      <c r="O1567" s="13" t="s">
        <v>28</v>
      </c>
      <c r="P1567" s="18">
        <v>0.1</v>
      </c>
      <c r="Q1567" s="84" t="s">
        <v>4167</v>
      </c>
      <c r="R1567" s="84"/>
      <c r="S1567" s="84" t="str">
        <f>IF(T1567="", "", IFERROR(VLOOKUP(T1567, colorList!A:B,2,FALSE),""))</f>
        <v/>
      </c>
      <c r="T1567" s="84" t="str">
        <f t="shared" si="78"/>
        <v/>
      </c>
    </row>
    <row r="1568" spans="1:20" ht="60" customHeight="1" x14ac:dyDescent="0.25">
      <c r="A1568" s="17">
        <v>1560499</v>
      </c>
      <c r="B1568" s="4" t="str">
        <f t="shared" si="77"/>
        <v>100 g</v>
      </c>
      <c r="C1568" s="4" t="str">
        <f t="shared" si="79"/>
        <v>100 g</v>
      </c>
      <c r="D1568" s="84" t="s">
        <v>4161</v>
      </c>
      <c r="E1568" s="17" t="s">
        <v>4162</v>
      </c>
      <c r="F1568" s="17" t="s">
        <v>4168</v>
      </c>
      <c r="G1568" s="18" t="s">
        <v>4164</v>
      </c>
      <c r="H1568" s="19" t="s">
        <v>24</v>
      </c>
      <c r="I1568" s="18" t="s">
        <v>3161</v>
      </c>
      <c r="J1568" s="18" t="s">
        <v>4165</v>
      </c>
      <c r="K1568" s="18"/>
      <c r="L1568" s="33" t="s">
        <v>4166</v>
      </c>
      <c r="M1568" s="19">
        <v>5037648002177</v>
      </c>
      <c r="N1568" s="18">
        <v>2.4500000000000002</v>
      </c>
      <c r="O1568" s="13" t="s">
        <v>28</v>
      </c>
      <c r="P1568" s="18">
        <v>0.10100000000000001</v>
      </c>
      <c r="Q1568" s="84" t="s">
        <v>4167</v>
      </c>
      <c r="R1568" s="84"/>
      <c r="S1568" s="84" t="str">
        <f>IF(T1568="", "", IFERROR(VLOOKUP(T1568, colorList!A:B,2,FALSE),""))</f>
        <v/>
      </c>
      <c r="T1568" s="84" t="str">
        <f t="shared" si="78"/>
        <v/>
      </c>
    </row>
    <row r="1569" spans="1:20" ht="60" customHeight="1" x14ac:dyDescent="0.25">
      <c r="A1569" s="17">
        <v>1560501</v>
      </c>
      <c r="B1569" s="4" t="str">
        <f t="shared" si="77"/>
        <v/>
      </c>
      <c r="C1569" s="4" t="str">
        <f t="shared" si="79"/>
        <v/>
      </c>
      <c r="D1569" s="84"/>
      <c r="E1569" s="17" t="s">
        <v>4169</v>
      </c>
      <c r="F1569" s="17" t="s">
        <v>4170</v>
      </c>
      <c r="G1569" s="18" t="s">
        <v>4164</v>
      </c>
      <c r="H1569" s="19" t="s">
        <v>24</v>
      </c>
      <c r="I1569" s="18" t="s">
        <v>3161</v>
      </c>
      <c r="J1569" s="18" t="s">
        <v>4165</v>
      </c>
      <c r="K1569" s="18"/>
      <c r="L1569" s="8" t="s">
        <v>4171</v>
      </c>
      <c r="M1569" s="19">
        <v>5060030860789</v>
      </c>
      <c r="N1569" s="18">
        <v>2.95</v>
      </c>
      <c r="O1569" s="13" t="s">
        <v>28</v>
      </c>
      <c r="P1569" s="18">
        <v>2.71</v>
      </c>
      <c r="Q1569" s="84" t="s">
        <v>4172</v>
      </c>
      <c r="R1569" s="84"/>
      <c r="S1569" s="84" t="str">
        <f>IF(T1569="", "", IFERROR(VLOOKUP(T1569, colorList!A:B,2,FALSE),""))</f>
        <v/>
      </c>
      <c r="T1569" s="84" t="str">
        <f t="shared" si="78"/>
        <v/>
      </c>
    </row>
    <row r="1570" spans="1:20" ht="60" customHeight="1" x14ac:dyDescent="0.25">
      <c r="A1570" s="17">
        <v>1560510</v>
      </c>
      <c r="B1570" s="4" t="str">
        <f t="shared" si="77"/>
        <v/>
      </c>
      <c r="C1570" s="4" t="str">
        <f t="shared" si="79"/>
        <v/>
      </c>
      <c r="D1570" s="84"/>
      <c r="E1570" s="17" t="s">
        <v>4173</v>
      </c>
      <c r="F1570" s="17" t="s">
        <v>4174</v>
      </c>
      <c r="G1570" s="18" t="s">
        <v>4164</v>
      </c>
      <c r="H1570" s="19" t="s">
        <v>24</v>
      </c>
      <c r="I1570" s="18" t="s">
        <v>3161</v>
      </c>
      <c r="J1570" s="18" t="s">
        <v>4165</v>
      </c>
      <c r="K1570" s="18"/>
      <c r="L1570" s="8" t="s">
        <v>4175</v>
      </c>
      <c r="M1570" s="19">
        <v>5037648000227</v>
      </c>
      <c r="N1570" s="18">
        <v>5.95</v>
      </c>
      <c r="O1570" s="13" t="s">
        <v>28</v>
      </c>
      <c r="P1570" s="18">
        <v>3.4</v>
      </c>
      <c r="Q1570" s="84" t="s">
        <v>4174</v>
      </c>
      <c r="R1570" s="84"/>
      <c r="S1570" s="84" t="str">
        <f>IF(T1570="", "", IFERROR(VLOOKUP(T1570, colorList!A:B,2,FALSE),""))</f>
        <v/>
      </c>
      <c r="T1570" s="84" t="str">
        <f t="shared" si="78"/>
        <v/>
      </c>
    </row>
    <row r="1571" spans="1:20" ht="60" customHeight="1" x14ac:dyDescent="0.25">
      <c r="A1571" s="3">
        <v>1560602</v>
      </c>
      <c r="B1571" s="4" t="str">
        <f t="shared" ref="B1571:B1634" si="80">IF(ISBLANK(D1571),"",TRIM(D1571))</f>
        <v>250 g</v>
      </c>
      <c r="C1571" s="4" t="str">
        <f t="shared" si="79"/>
        <v>250 g</v>
      </c>
      <c r="D1571" s="84" t="s">
        <v>4176</v>
      </c>
      <c r="E1571" s="3" t="s">
        <v>4177</v>
      </c>
      <c r="F1571" s="3" t="s">
        <v>4178</v>
      </c>
      <c r="G1571" s="13" t="s">
        <v>4164</v>
      </c>
      <c r="H1571" s="19" t="s">
        <v>24</v>
      </c>
      <c r="I1571" s="18" t="s">
        <v>3161</v>
      </c>
      <c r="J1571" s="13" t="s">
        <v>4165</v>
      </c>
      <c r="K1571" s="13"/>
      <c r="L1571" s="2" t="s">
        <v>4179</v>
      </c>
      <c r="M1571" s="14">
        <v>5060030860062</v>
      </c>
      <c r="N1571" s="13">
        <v>4.95</v>
      </c>
      <c r="O1571" s="13" t="s">
        <v>28</v>
      </c>
      <c r="P1571" s="13">
        <v>0.27</v>
      </c>
      <c r="Q1571" s="84" t="s">
        <v>4180</v>
      </c>
      <c r="R1571" s="84"/>
      <c r="S1571" s="84" t="str">
        <f>IF(T1571="", "", IFERROR(VLOOKUP(T1571, colorList!A:B,2,FALSE),""))</f>
        <v/>
      </c>
      <c r="T1571" s="84" t="str">
        <f t="shared" si="78"/>
        <v/>
      </c>
    </row>
    <row r="1572" spans="1:20" ht="60" customHeight="1" x14ac:dyDescent="0.25">
      <c r="A1572" s="4">
        <v>1560603</v>
      </c>
      <c r="B1572" s="4" t="str">
        <f t="shared" si="80"/>
        <v>250 g</v>
      </c>
      <c r="C1572" s="4" t="str">
        <f t="shared" si="79"/>
        <v>250 g</v>
      </c>
      <c r="D1572" s="84" t="s">
        <v>4176</v>
      </c>
      <c r="E1572" s="4" t="s">
        <v>4181</v>
      </c>
      <c r="F1572" s="4" t="s">
        <v>4182</v>
      </c>
      <c r="G1572" s="15" t="s">
        <v>4164</v>
      </c>
      <c r="H1572" s="19" t="s">
        <v>24</v>
      </c>
      <c r="I1572" s="18" t="s">
        <v>3161</v>
      </c>
      <c r="J1572" s="15" t="s">
        <v>4165</v>
      </c>
      <c r="K1572" s="15"/>
      <c r="L1572" s="1" t="s">
        <v>4179</v>
      </c>
      <c r="M1572" s="16">
        <v>5060030860413</v>
      </c>
      <c r="N1572" s="15">
        <v>4.95</v>
      </c>
      <c r="O1572" s="13" t="s">
        <v>28</v>
      </c>
      <c r="P1572" s="15">
        <v>0.27</v>
      </c>
      <c r="Q1572" s="84" t="s">
        <v>4180</v>
      </c>
      <c r="R1572" s="84"/>
      <c r="S1572" s="84" t="str">
        <f>IF(T1572="", "", IFERROR(VLOOKUP(T1572, colorList!A:B,2,FALSE),""))</f>
        <v/>
      </c>
      <c r="T1572" s="84" t="str">
        <f t="shared" si="78"/>
        <v/>
      </c>
    </row>
    <row r="1573" spans="1:20" ht="60" customHeight="1" x14ac:dyDescent="0.25">
      <c r="A1573" s="3">
        <v>1560604</v>
      </c>
      <c r="B1573" s="4" t="str">
        <f t="shared" si="80"/>
        <v>250 g</v>
      </c>
      <c r="C1573" s="4" t="str">
        <f t="shared" si="79"/>
        <v>250 g</v>
      </c>
      <c r="D1573" s="84" t="s">
        <v>4176</v>
      </c>
      <c r="E1573" s="3" t="s">
        <v>4183</v>
      </c>
      <c r="F1573" s="3" t="s">
        <v>4184</v>
      </c>
      <c r="G1573" s="13" t="s">
        <v>4164</v>
      </c>
      <c r="H1573" s="19" t="s">
        <v>24</v>
      </c>
      <c r="I1573" s="18" t="s">
        <v>3161</v>
      </c>
      <c r="J1573" s="13" t="s">
        <v>4165</v>
      </c>
      <c r="K1573" s="13"/>
      <c r="L1573" s="2" t="s">
        <v>4179</v>
      </c>
      <c r="M1573" s="14">
        <v>5060030860086</v>
      </c>
      <c r="N1573" s="13">
        <v>4.95</v>
      </c>
      <c r="O1573" s="13" t="s">
        <v>28</v>
      </c>
      <c r="P1573" s="13">
        <v>0.27</v>
      </c>
      <c r="Q1573" s="84" t="s">
        <v>4180</v>
      </c>
      <c r="R1573" s="84"/>
      <c r="S1573" s="84" t="str">
        <f>IF(T1573="", "", IFERROR(VLOOKUP(T1573, colorList!A:B,2,FALSE),""))</f>
        <v/>
      </c>
      <c r="T1573" s="84" t="str">
        <f t="shared" si="78"/>
        <v/>
      </c>
    </row>
    <row r="1574" spans="1:20" ht="60" customHeight="1" x14ac:dyDescent="0.25">
      <c r="A1574" s="4">
        <v>1560611</v>
      </c>
      <c r="B1574" s="4" t="str">
        <f t="shared" si="80"/>
        <v>250 g</v>
      </c>
      <c r="C1574" s="4" t="str">
        <f t="shared" si="79"/>
        <v>250 g</v>
      </c>
      <c r="D1574" s="84" t="s">
        <v>4176</v>
      </c>
      <c r="E1574" s="4" t="s">
        <v>4185</v>
      </c>
      <c r="F1574" s="4" t="s">
        <v>4186</v>
      </c>
      <c r="G1574" s="15" t="s">
        <v>4164</v>
      </c>
      <c r="H1574" s="19" t="s">
        <v>24</v>
      </c>
      <c r="I1574" s="18" t="s">
        <v>3161</v>
      </c>
      <c r="J1574" s="15" t="s">
        <v>4165</v>
      </c>
      <c r="K1574" s="15"/>
      <c r="L1574" s="1" t="s">
        <v>4179</v>
      </c>
      <c r="M1574" s="16">
        <v>5060030860499</v>
      </c>
      <c r="N1574" s="15">
        <v>4.95</v>
      </c>
      <c r="O1574" s="13" t="s">
        <v>28</v>
      </c>
      <c r="P1574" s="15">
        <v>0.27</v>
      </c>
      <c r="Q1574" s="84" t="s">
        <v>4180</v>
      </c>
      <c r="R1574" s="84"/>
      <c r="S1574" s="84" t="str">
        <f>IF(T1574="", "", IFERROR(VLOOKUP(T1574, colorList!A:B,2,FALSE),""))</f>
        <v/>
      </c>
      <c r="T1574" s="84" t="str">
        <f t="shared" si="78"/>
        <v/>
      </c>
    </row>
    <row r="1575" spans="1:20" ht="60" customHeight="1" x14ac:dyDescent="0.25">
      <c r="A1575" s="4">
        <v>1560622</v>
      </c>
      <c r="B1575" s="4" t="str">
        <f t="shared" si="80"/>
        <v>250 g</v>
      </c>
      <c r="C1575" s="4" t="str">
        <f t="shared" si="79"/>
        <v>250 g</v>
      </c>
      <c r="D1575" s="84" t="s">
        <v>4176</v>
      </c>
      <c r="E1575" s="4" t="s">
        <v>4187</v>
      </c>
      <c r="F1575" s="4" t="s">
        <v>4188</v>
      </c>
      <c r="G1575" s="15" t="s">
        <v>4164</v>
      </c>
      <c r="H1575" s="19" t="s">
        <v>24</v>
      </c>
      <c r="I1575" s="18" t="s">
        <v>3161</v>
      </c>
      <c r="J1575" s="15" t="s">
        <v>4165</v>
      </c>
      <c r="K1575" s="15"/>
      <c r="L1575" s="1" t="s">
        <v>4179</v>
      </c>
      <c r="M1575" s="16">
        <v>5037648002580</v>
      </c>
      <c r="N1575" s="15">
        <v>4.95</v>
      </c>
      <c r="O1575" s="13" t="s">
        <v>28</v>
      </c>
      <c r="P1575" s="15">
        <v>0.3</v>
      </c>
      <c r="Q1575" s="84" t="s">
        <v>4180</v>
      </c>
      <c r="R1575" s="84"/>
      <c r="S1575" s="84" t="str">
        <f>IF(T1575="", "", IFERROR(VLOOKUP(T1575, colorList!A:B,2,FALSE),""))</f>
        <v/>
      </c>
      <c r="T1575" s="84" t="str">
        <f t="shared" si="78"/>
        <v/>
      </c>
    </row>
    <row r="1576" spans="1:20" ht="60" customHeight="1" x14ac:dyDescent="0.25">
      <c r="A1576" s="3">
        <v>1560623</v>
      </c>
      <c r="B1576" s="4" t="str">
        <f t="shared" si="80"/>
        <v>250 g</v>
      </c>
      <c r="C1576" s="4" t="str">
        <f t="shared" si="79"/>
        <v>250 g</v>
      </c>
      <c r="D1576" s="84" t="s">
        <v>4176</v>
      </c>
      <c r="E1576" s="3" t="s">
        <v>4189</v>
      </c>
      <c r="F1576" s="3" t="s">
        <v>4190</v>
      </c>
      <c r="G1576" s="13" t="s">
        <v>4164</v>
      </c>
      <c r="H1576" s="19" t="s">
        <v>24</v>
      </c>
      <c r="I1576" s="18" t="s">
        <v>3161</v>
      </c>
      <c r="J1576" s="13" t="s">
        <v>4165</v>
      </c>
      <c r="K1576" s="13"/>
      <c r="L1576" s="2" t="s">
        <v>4179</v>
      </c>
      <c r="M1576" s="14">
        <v>5037648002597</v>
      </c>
      <c r="N1576" s="13">
        <v>4.95</v>
      </c>
      <c r="O1576" s="13" t="s">
        <v>28</v>
      </c>
      <c r="P1576" s="13">
        <v>0.3</v>
      </c>
      <c r="Q1576" s="84" t="s">
        <v>4180</v>
      </c>
      <c r="R1576" s="84"/>
      <c r="S1576" s="84" t="str">
        <f>IF(T1576="", "", IFERROR(VLOOKUP(T1576, colorList!A:B,2,FALSE),""))</f>
        <v/>
      </c>
      <c r="T1576" s="84" t="str">
        <f t="shared" si="78"/>
        <v/>
      </c>
    </row>
    <row r="1577" spans="1:20" ht="60" customHeight="1" x14ac:dyDescent="0.25">
      <c r="A1577" s="3">
        <v>1560699</v>
      </c>
      <c r="B1577" s="4" t="str">
        <f t="shared" si="80"/>
        <v>250 g</v>
      </c>
      <c r="C1577" s="4" t="str">
        <f t="shared" si="79"/>
        <v>250 g</v>
      </c>
      <c r="D1577" s="84" t="s">
        <v>4176</v>
      </c>
      <c r="E1577" s="3" t="s">
        <v>4191</v>
      </c>
      <c r="F1577" s="3" t="s">
        <v>4192</v>
      </c>
      <c r="G1577" s="13" t="s">
        <v>4164</v>
      </c>
      <c r="H1577" s="19" t="s">
        <v>24</v>
      </c>
      <c r="I1577" s="18" t="s">
        <v>3161</v>
      </c>
      <c r="J1577" s="13" t="s">
        <v>4165</v>
      </c>
      <c r="K1577" s="13"/>
      <c r="L1577" s="2" t="s">
        <v>4193</v>
      </c>
      <c r="M1577" s="14">
        <v>5060030860581</v>
      </c>
      <c r="N1577" s="13">
        <v>22.95</v>
      </c>
      <c r="O1577" s="13" t="s">
        <v>28</v>
      </c>
      <c r="P1577" s="13">
        <v>0.3</v>
      </c>
      <c r="Q1577" s="84" t="s">
        <v>4180</v>
      </c>
      <c r="R1577" s="84"/>
      <c r="S1577" s="84" t="str">
        <f>IF(T1577="", "", IFERROR(VLOOKUP(T1577, colorList!A:B,2,FALSE),""))</f>
        <v/>
      </c>
      <c r="T1577" s="84" t="str">
        <f t="shared" si="78"/>
        <v/>
      </c>
    </row>
    <row r="1578" spans="1:20" ht="60" customHeight="1" x14ac:dyDescent="0.25">
      <c r="A1578" s="4">
        <v>1560702</v>
      </c>
      <c r="B1578" s="4" t="str">
        <f t="shared" si="80"/>
        <v>650 g</v>
      </c>
      <c r="C1578" s="4" t="str">
        <f t="shared" si="79"/>
        <v>650 g</v>
      </c>
      <c r="D1578" s="84" t="s">
        <v>4194</v>
      </c>
      <c r="E1578" s="4" t="s">
        <v>4195</v>
      </c>
      <c r="F1578" s="4" t="s">
        <v>4196</v>
      </c>
      <c r="G1578" s="15" t="s">
        <v>4164</v>
      </c>
      <c r="H1578" s="19" t="s">
        <v>24</v>
      </c>
      <c r="I1578" s="18" t="s">
        <v>3161</v>
      </c>
      <c r="J1578" s="15" t="s">
        <v>4165</v>
      </c>
      <c r="K1578" s="15"/>
      <c r="L1578" s="1" t="s">
        <v>4197</v>
      </c>
      <c r="M1578" s="16">
        <v>5060030860031</v>
      </c>
      <c r="N1578" s="15">
        <v>6.95</v>
      </c>
      <c r="O1578" s="13" t="s">
        <v>28</v>
      </c>
      <c r="P1578" s="15">
        <v>0.68</v>
      </c>
      <c r="Q1578" s="84" t="s">
        <v>4198</v>
      </c>
      <c r="R1578" s="84"/>
      <c r="S1578" s="84" t="str">
        <f>IF(T1578="", "", IFERROR(VLOOKUP(T1578, colorList!A:B,2,FALSE),""))</f>
        <v/>
      </c>
      <c r="T1578" s="84" t="str">
        <f t="shared" si="78"/>
        <v/>
      </c>
    </row>
    <row r="1579" spans="1:20" ht="60" customHeight="1" x14ac:dyDescent="0.25">
      <c r="A1579" s="3">
        <v>1560703</v>
      </c>
      <c r="B1579" s="4" t="str">
        <f t="shared" si="80"/>
        <v>650 g</v>
      </c>
      <c r="C1579" s="4" t="str">
        <f t="shared" si="79"/>
        <v>650 g</v>
      </c>
      <c r="D1579" s="84" t="s">
        <v>4194</v>
      </c>
      <c r="E1579" s="3" t="s">
        <v>4199</v>
      </c>
      <c r="F1579" s="3" t="s">
        <v>4200</v>
      </c>
      <c r="G1579" s="13" t="s">
        <v>4164</v>
      </c>
      <c r="H1579" s="19" t="s">
        <v>24</v>
      </c>
      <c r="I1579" s="18" t="s">
        <v>3161</v>
      </c>
      <c r="J1579" s="13" t="s">
        <v>4165</v>
      </c>
      <c r="K1579" s="13"/>
      <c r="L1579" s="2" t="s">
        <v>4197</v>
      </c>
      <c r="M1579" s="14">
        <v>5060030860406</v>
      </c>
      <c r="N1579" s="13">
        <v>6.95</v>
      </c>
      <c r="O1579" s="13" t="s">
        <v>28</v>
      </c>
      <c r="P1579" s="13">
        <v>0.68</v>
      </c>
      <c r="Q1579" s="84" t="s">
        <v>4198</v>
      </c>
      <c r="R1579" s="84"/>
      <c r="S1579" s="84" t="str">
        <f>IF(T1579="", "", IFERROR(VLOOKUP(T1579, colorList!A:B,2,FALSE),""))</f>
        <v/>
      </c>
      <c r="T1579" s="84" t="str">
        <f t="shared" si="78"/>
        <v/>
      </c>
    </row>
    <row r="1580" spans="1:20" ht="60" customHeight="1" x14ac:dyDescent="0.25">
      <c r="A1580" s="4">
        <v>1560704</v>
      </c>
      <c r="B1580" s="4" t="str">
        <f t="shared" si="80"/>
        <v>650 g</v>
      </c>
      <c r="C1580" s="4" t="str">
        <f t="shared" si="79"/>
        <v>650 g</v>
      </c>
      <c r="D1580" s="84" t="s">
        <v>4194</v>
      </c>
      <c r="E1580" s="4" t="s">
        <v>4201</v>
      </c>
      <c r="F1580" s="4" t="s">
        <v>4202</v>
      </c>
      <c r="G1580" s="15" t="s">
        <v>4164</v>
      </c>
      <c r="H1580" s="19" t="s">
        <v>24</v>
      </c>
      <c r="I1580" s="18" t="s">
        <v>3161</v>
      </c>
      <c r="J1580" s="15" t="s">
        <v>4165</v>
      </c>
      <c r="K1580" s="15"/>
      <c r="L1580" s="1" t="s">
        <v>4197</v>
      </c>
      <c r="M1580" s="16">
        <v>5060030860055</v>
      </c>
      <c r="N1580" s="15">
        <v>6.95</v>
      </c>
      <c r="O1580" s="13" t="s">
        <v>28</v>
      </c>
      <c r="P1580" s="15">
        <v>0.68</v>
      </c>
      <c r="Q1580" s="84" t="s">
        <v>4198</v>
      </c>
      <c r="R1580" s="84"/>
      <c r="S1580" s="84" t="str">
        <f>IF(T1580="", "", IFERROR(VLOOKUP(T1580, colorList!A:B,2,FALSE),""))</f>
        <v/>
      </c>
      <c r="T1580" s="84" t="str">
        <f t="shared" si="78"/>
        <v/>
      </c>
    </row>
    <row r="1581" spans="1:20" ht="60" customHeight="1" x14ac:dyDescent="0.25">
      <c r="A1581" s="4">
        <v>1560711</v>
      </c>
      <c r="B1581" s="4" t="str">
        <f t="shared" si="80"/>
        <v>650 g</v>
      </c>
      <c r="C1581" s="4" t="str">
        <f t="shared" si="79"/>
        <v>650 g</v>
      </c>
      <c r="D1581" s="84" t="s">
        <v>4194</v>
      </c>
      <c r="E1581" s="4" t="s">
        <v>4203</v>
      </c>
      <c r="F1581" s="4" t="s">
        <v>4204</v>
      </c>
      <c r="G1581" s="15" t="s">
        <v>4164</v>
      </c>
      <c r="H1581" s="19" t="s">
        <v>24</v>
      </c>
      <c r="I1581" s="18" t="s">
        <v>3161</v>
      </c>
      <c r="J1581" s="15" t="s">
        <v>4165</v>
      </c>
      <c r="K1581" s="15"/>
      <c r="L1581" s="1" t="s">
        <v>4205</v>
      </c>
      <c r="M1581" s="16">
        <v>5060030860482</v>
      </c>
      <c r="N1581" s="15">
        <v>6.95</v>
      </c>
      <c r="O1581" s="13" t="s">
        <v>28</v>
      </c>
      <c r="P1581" s="15">
        <v>0.68</v>
      </c>
      <c r="Q1581" s="84" t="s">
        <v>4198</v>
      </c>
      <c r="R1581" s="84"/>
      <c r="S1581" s="84" t="str">
        <f>IF(T1581="", "", IFERROR(VLOOKUP(T1581, colorList!A:B,2,FALSE),""))</f>
        <v/>
      </c>
      <c r="T1581" s="84" t="str">
        <f t="shared" si="78"/>
        <v/>
      </c>
    </row>
    <row r="1582" spans="1:20" ht="60" customHeight="1" x14ac:dyDescent="0.25">
      <c r="A1582" s="4">
        <v>1560799</v>
      </c>
      <c r="B1582" s="4" t="str">
        <f t="shared" si="80"/>
        <v>650 g</v>
      </c>
      <c r="C1582" s="4" t="str">
        <f t="shared" si="79"/>
        <v>650 g</v>
      </c>
      <c r="D1582" s="84" t="s">
        <v>4194</v>
      </c>
      <c r="E1582" s="4" t="s">
        <v>4206</v>
      </c>
      <c r="F1582" s="4" t="s">
        <v>4207</v>
      </c>
      <c r="G1582" s="15" t="s">
        <v>4164</v>
      </c>
      <c r="H1582" s="19" t="s">
        <v>24</v>
      </c>
      <c r="I1582" s="18" t="s">
        <v>3161</v>
      </c>
      <c r="J1582" s="15" t="s">
        <v>4165</v>
      </c>
      <c r="K1582" s="15"/>
      <c r="L1582" s="1" t="s">
        <v>4208</v>
      </c>
      <c r="M1582" s="16">
        <v>5060030860574</v>
      </c>
      <c r="N1582" s="15">
        <v>17.95</v>
      </c>
      <c r="O1582" s="13" t="s">
        <v>28</v>
      </c>
      <c r="P1582" s="15">
        <v>2</v>
      </c>
      <c r="Q1582" s="84" t="s">
        <v>4209</v>
      </c>
      <c r="R1582" s="84"/>
      <c r="S1582" s="84" t="str">
        <f>IF(T1582="", "", IFERROR(VLOOKUP(T1582, colorList!A:B,2,FALSE),""))</f>
        <v/>
      </c>
      <c r="T1582" s="84" t="str">
        <f t="shared" si="78"/>
        <v/>
      </c>
    </row>
    <row r="1583" spans="1:20" ht="60" customHeight="1" x14ac:dyDescent="0.25">
      <c r="A1583" s="3">
        <v>1560800</v>
      </c>
      <c r="B1583" s="4" t="str">
        <f t="shared" si="80"/>
        <v/>
      </c>
      <c r="C1583" s="4" t="str">
        <f t="shared" si="79"/>
        <v/>
      </c>
      <c r="D1583" s="84"/>
      <c r="E1583" s="3" t="s">
        <v>4210</v>
      </c>
      <c r="F1583" s="3" t="s">
        <v>4211</v>
      </c>
      <c r="G1583" s="13" t="s">
        <v>4164</v>
      </c>
      <c r="H1583" s="19" t="s">
        <v>24</v>
      </c>
      <c r="I1583" s="18" t="s">
        <v>3161</v>
      </c>
      <c r="J1583" s="13" t="s">
        <v>4165</v>
      </c>
      <c r="K1583" s="13"/>
      <c r="L1583" s="2" t="s">
        <v>4212</v>
      </c>
      <c r="M1583" s="14">
        <v>5037648001286</v>
      </c>
      <c r="N1583" s="13">
        <v>36.950000000000003</v>
      </c>
      <c r="O1583" s="13" t="s">
        <v>28</v>
      </c>
      <c r="P1583" s="13">
        <v>0.3</v>
      </c>
      <c r="Q1583" s="84" t="s">
        <v>4213</v>
      </c>
      <c r="R1583" s="84"/>
      <c r="S1583" s="84" t="str">
        <f>IF(T1583="", "", IFERROR(VLOOKUP(T1583, colorList!A:B,2,FALSE),""))</f>
        <v/>
      </c>
      <c r="T1583" s="84" t="str">
        <f t="shared" si="78"/>
        <v/>
      </c>
    </row>
    <row r="1584" spans="1:20" ht="60" customHeight="1" x14ac:dyDescent="0.25">
      <c r="A1584" s="3">
        <v>1561105</v>
      </c>
      <c r="B1584" s="4" t="str">
        <f t="shared" si="80"/>
        <v/>
      </c>
      <c r="C1584" s="4" t="str">
        <f t="shared" si="79"/>
        <v/>
      </c>
      <c r="D1584" s="84"/>
      <c r="E1584" s="3" t="s">
        <v>4214</v>
      </c>
      <c r="F1584" s="3" t="s">
        <v>4215</v>
      </c>
      <c r="G1584" s="13" t="s">
        <v>4164</v>
      </c>
      <c r="H1584" s="14" t="s">
        <v>24</v>
      </c>
      <c r="I1584" s="13" t="s">
        <v>3161</v>
      </c>
      <c r="J1584" s="13" t="s">
        <v>4165</v>
      </c>
      <c r="K1584" s="13"/>
      <c r="L1584" s="7" t="s">
        <v>4216</v>
      </c>
      <c r="M1584" s="14">
        <v>5037648000258</v>
      </c>
      <c r="N1584" s="13">
        <v>18.95</v>
      </c>
      <c r="O1584" s="13" t="s">
        <v>28</v>
      </c>
      <c r="P1584" s="13">
        <v>0.2</v>
      </c>
      <c r="Q1584" s="84" t="s">
        <v>4217</v>
      </c>
      <c r="R1584" s="84" t="s">
        <v>63</v>
      </c>
      <c r="S1584" s="84" t="str">
        <f>IF(T1584="", "", IFERROR(VLOOKUP(T1584, colorList!A:B,2,FALSE),""))</f>
        <v>kék</v>
      </c>
      <c r="T1584" s="84" t="str">
        <f t="shared" si="78"/>
        <v>blau</v>
      </c>
    </row>
    <row r="1585" spans="1:20" ht="60" customHeight="1" x14ac:dyDescent="0.25">
      <c r="A1585" s="4">
        <v>1561106</v>
      </c>
      <c r="B1585" s="4" t="str">
        <f t="shared" si="80"/>
        <v/>
      </c>
      <c r="C1585" s="4" t="str">
        <f t="shared" si="79"/>
        <v/>
      </c>
      <c r="D1585" s="84"/>
      <c r="E1585" s="4" t="s">
        <v>4214</v>
      </c>
      <c r="F1585" s="4" t="s">
        <v>4218</v>
      </c>
      <c r="G1585" s="15" t="s">
        <v>4164</v>
      </c>
      <c r="H1585" s="16" t="s">
        <v>24</v>
      </c>
      <c r="I1585" s="15" t="s">
        <v>3161</v>
      </c>
      <c r="J1585" s="15" t="s">
        <v>4165</v>
      </c>
      <c r="K1585" s="15"/>
      <c r="L1585" s="11" t="s">
        <v>4216</v>
      </c>
      <c r="M1585" s="16">
        <v>5037648000272</v>
      </c>
      <c r="N1585" s="15">
        <v>18.95</v>
      </c>
      <c r="O1585" s="13" t="s">
        <v>28</v>
      </c>
      <c r="P1585" s="15">
        <v>0.2</v>
      </c>
      <c r="Q1585" s="84" t="s">
        <v>4217</v>
      </c>
      <c r="R1585" s="84" t="s">
        <v>4219</v>
      </c>
      <c r="S1585" s="84" t="str">
        <f>IF(T1585="", "", IFERROR(VLOOKUP(T1585, colorList!A:B,2,FALSE),""))</f>
        <v/>
      </c>
      <c r="T1585" s="84" t="str">
        <f t="shared" si="78"/>
        <v>grün</v>
      </c>
    </row>
    <row r="1586" spans="1:20" ht="60" customHeight="1" x14ac:dyDescent="0.25">
      <c r="A1586" s="4">
        <v>1561102</v>
      </c>
      <c r="B1586" s="4" t="str">
        <f t="shared" si="80"/>
        <v/>
      </c>
      <c r="C1586" s="4" t="str">
        <f t="shared" si="79"/>
        <v/>
      </c>
      <c r="D1586" s="84"/>
      <c r="E1586" s="4" t="s">
        <v>4214</v>
      </c>
      <c r="F1586" s="4" t="s">
        <v>4220</v>
      </c>
      <c r="G1586" s="15" t="s">
        <v>4164</v>
      </c>
      <c r="H1586" s="16" t="s">
        <v>24</v>
      </c>
      <c r="I1586" s="15" t="s">
        <v>3161</v>
      </c>
      <c r="J1586" s="15" t="s">
        <v>4165</v>
      </c>
      <c r="K1586" s="15"/>
      <c r="L1586" s="11" t="s">
        <v>4216</v>
      </c>
      <c r="M1586" s="16">
        <v>5037648000302</v>
      </c>
      <c r="N1586" s="15">
        <v>18.95</v>
      </c>
      <c r="O1586" s="13" t="s">
        <v>28</v>
      </c>
      <c r="P1586" s="15">
        <v>0.2</v>
      </c>
      <c r="Q1586" s="84" t="s">
        <v>4217</v>
      </c>
      <c r="R1586" s="84"/>
      <c r="S1586" s="84" t="str">
        <f>IF(T1586="", "", IFERROR(VLOOKUP(T1586, colorList!A:B,2,FALSE),""))</f>
        <v/>
      </c>
      <c r="T1586" s="84" t="str">
        <f t="shared" si="78"/>
        <v/>
      </c>
    </row>
    <row r="1587" spans="1:20" ht="60" customHeight="1" x14ac:dyDescent="0.25">
      <c r="A1587" s="4">
        <v>1561141</v>
      </c>
      <c r="B1587" s="4" t="str">
        <f t="shared" si="80"/>
        <v/>
      </c>
      <c r="C1587" s="4" t="str">
        <f t="shared" si="79"/>
        <v/>
      </c>
      <c r="D1587" s="84"/>
      <c r="E1587" s="4" t="s">
        <v>4214</v>
      </c>
      <c r="F1587" s="4" t="s">
        <v>4221</v>
      </c>
      <c r="G1587" s="15" t="s">
        <v>4164</v>
      </c>
      <c r="H1587" s="16" t="s">
        <v>24</v>
      </c>
      <c r="I1587" s="15" t="s">
        <v>3161</v>
      </c>
      <c r="J1587" s="15" t="s">
        <v>4165</v>
      </c>
      <c r="K1587" s="15"/>
      <c r="L1587" s="11" t="s">
        <v>4216</v>
      </c>
      <c r="M1587" s="16">
        <v>5037648000265</v>
      </c>
      <c r="N1587" s="15">
        <v>18.95</v>
      </c>
      <c r="O1587" s="13" t="s">
        <v>28</v>
      </c>
      <c r="P1587" s="15">
        <v>0.2</v>
      </c>
      <c r="Q1587" s="84" t="s">
        <v>4217</v>
      </c>
      <c r="R1587" s="84" t="s">
        <v>4222</v>
      </c>
      <c r="S1587" s="84" t="str">
        <f>IF(T1587="", "", IFERROR(VLOOKUP(T1587, colorList!A:B,2,FALSE),""))</f>
        <v>_x000D_
Csillogó rózsaszín</v>
      </c>
      <c r="T1587" s="84" t="str">
        <f t="shared" si="78"/>
        <v>Glitzerpink</v>
      </c>
    </row>
    <row r="1588" spans="1:20" ht="60" customHeight="1" x14ac:dyDescent="0.25">
      <c r="A1588" s="3">
        <v>1561156</v>
      </c>
      <c r="B1588" s="4" t="str">
        <f t="shared" si="80"/>
        <v/>
      </c>
      <c r="C1588" s="4" t="str">
        <f t="shared" si="79"/>
        <v/>
      </c>
      <c r="D1588" s="84"/>
      <c r="E1588" s="3" t="s">
        <v>4214</v>
      </c>
      <c r="F1588" s="3" t="s">
        <v>4223</v>
      </c>
      <c r="G1588" s="13" t="s">
        <v>4164</v>
      </c>
      <c r="H1588" s="14" t="s">
        <v>24</v>
      </c>
      <c r="I1588" s="13" t="s">
        <v>3161</v>
      </c>
      <c r="J1588" s="13" t="s">
        <v>4165</v>
      </c>
      <c r="K1588" s="13"/>
      <c r="L1588" s="7" t="s">
        <v>4216</v>
      </c>
      <c r="M1588" s="14">
        <v>5037648001583</v>
      </c>
      <c r="N1588" s="13">
        <v>18.95</v>
      </c>
      <c r="O1588" s="13" t="s">
        <v>28</v>
      </c>
      <c r="P1588" s="13">
        <v>0.2</v>
      </c>
      <c r="Q1588" s="84" t="s">
        <v>4217</v>
      </c>
      <c r="R1588" s="84" t="s">
        <v>4224</v>
      </c>
      <c r="S1588" s="84" t="str">
        <f>IF(T1588="", "", IFERROR(VLOOKUP(T1588, colorList!A:B,2,FALSE),""))</f>
        <v>türkiz</v>
      </c>
      <c r="T1588" s="84" t="str">
        <f t="shared" si="78"/>
        <v>aquamarin</v>
      </c>
    </row>
    <row r="1589" spans="1:20" ht="60" customHeight="1" x14ac:dyDescent="0.25">
      <c r="A1589" s="17">
        <v>1561400</v>
      </c>
      <c r="B1589" s="4" t="str">
        <f t="shared" si="80"/>
        <v>550 g</v>
      </c>
      <c r="C1589" s="4" t="str">
        <f t="shared" si="79"/>
        <v>550 g</v>
      </c>
      <c r="D1589" s="84" t="s">
        <v>4225</v>
      </c>
      <c r="E1589" s="17" t="s">
        <v>4226</v>
      </c>
      <c r="F1589" s="17" t="s">
        <v>4227</v>
      </c>
      <c r="G1589" s="18" t="s">
        <v>4164</v>
      </c>
      <c r="H1589" s="19" t="s">
        <v>24</v>
      </c>
      <c r="I1589" s="18" t="s">
        <v>3161</v>
      </c>
      <c r="J1589" s="18" t="s">
        <v>4165</v>
      </c>
      <c r="K1589" s="18"/>
      <c r="L1589" s="8" t="s">
        <v>4228</v>
      </c>
      <c r="M1589" s="19">
        <v>5037648002221</v>
      </c>
      <c r="N1589" s="18">
        <v>8.9499999999999993</v>
      </c>
      <c r="O1589" s="13" t="s">
        <v>28</v>
      </c>
      <c r="P1589" s="18">
        <v>0.57999999999999996</v>
      </c>
      <c r="Q1589" s="84" t="s">
        <v>4229</v>
      </c>
      <c r="R1589" s="84"/>
      <c r="S1589" s="84" t="str">
        <f>IF(T1589="", "", IFERROR(VLOOKUP(T1589, colorList!A:B,2,FALSE),""))</f>
        <v/>
      </c>
      <c r="T1589" s="84" t="str">
        <f t="shared" si="78"/>
        <v/>
      </c>
    </row>
    <row r="1590" spans="1:20" ht="60" customHeight="1" x14ac:dyDescent="0.25">
      <c r="A1590" s="17">
        <v>1561402</v>
      </c>
      <c r="B1590" s="4" t="str">
        <f t="shared" si="80"/>
        <v>550 g</v>
      </c>
      <c r="C1590" s="4" t="str">
        <f t="shared" si="79"/>
        <v>550 g</v>
      </c>
      <c r="D1590" s="84" t="s">
        <v>4225</v>
      </c>
      <c r="E1590" s="17" t="s">
        <v>4230</v>
      </c>
      <c r="F1590" s="17" t="s">
        <v>4231</v>
      </c>
      <c r="G1590" s="18" t="s">
        <v>4164</v>
      </c>
      <c r="H1590" s="19" t="s">
        <v>24</v>
      </c>
      <c r="I1590" s="18" t="s">
        <v>3161</v>
      </c>
      <c r="J1590" s="18" t="s">
        <v>4165</v>
      </c>
      <c r="K1590" s="18"/>
      <c r="L1590" s="8" t="s">
        <v>4232</v>
      </c>
      <c r="M1590" s="19">
        <v>5037648002313</v>
      </c>
      <c r="N1590" s="18">
        <v>8.9499999999999993</v>
      </c>
      <c r="O1590" s="13" t="s">
        <v>28</v>
      </c>
      <c r="P1590" s="18">
        <v>0.57999999999999996</v>
      </c>
      <c r="Q1590" s="84" t="s">
        <v>4233</v>
      </c>
      <c r="R1590" s="84"/>
      <c r="S1590" s="84" t="str">
        <f>IF(T1590="", "", IFERROR(VLOOKUP(T1590, colorList!A:B,2,FALSE),""))</f>
        <v/>
      </c>
      <c r="T1590" s="84" t="str">
        <f t="shared" si="78"/>
        <v/>
      </c>
    </row>
    <row r="1591" spans="1:20" ht="60" customHeight="1" x14ac:dyDescent="0.25">
      <c r="A1591" s="17">
        <v>1561404</v>
      </c>
      <c r="B1591" s="4" t="str">
        <f t="shared" si="80"/>
        <v>550 g</v>
      </c>
      <c r="C1591" s="4" t="str">
        <f t="shared" si="79"/>
        <v>550 g</v>
      </c>
      <c r="D1591" s="84" t="s">
        <v>4225</v>
      </c>
      <c r="E1591" s="17" t="s">
        <v>4234</v>
      </c>
      <c r="F1591" s="17" t="s">
        <v>4235</v>
      </c>
      <c r="G1591" s="18" t="s">
        <v>4164</v>
      </c>
      <c r="H1591" s="19" t="s">
        <v>24</v>
      </c>
      <c r="I1591" s="18" t="s">
        <v>3161</v>
      </c>
      <c r="J1591" s="18" t="s">
        <v>4165</v>
      </c>
      <c r="K1591" s="18"/>
      <c r="L1591" s="8" t="s">
        <v>4236</v>
      </c>
      <c r="M1591" s="19">
        <v>5037648002337</v>
      </c>
      <c r="N1591" s="18">
        <v>8.9499999999999993</v>
      </c>
      <c r="O1591" s="13" t="s">
        <v>28</v>
      </c>
      <c r="P1591" s="18">
        <v>0.57999999999999996</v>
      </c>
      <c r="Q1591" s="84" t="s">
        <v>4237</v>
      </c>
      <c r="R1591" s="84"/>
      <c r="S1591" s="84" t="str">
        <f>IF(T1591="", "", IFERROR(VLOOKUP(T1591, colorList!A:B,2,FALSE),""))</f>
        <v/>
      </c>
      <c r="T1591" s="84" t="str">
        <f t="shared" si="78"/>
        <v/>
      </c>
    </row>
    <row r="1592" spans="1:20" ht="60" customHeight="1" x14ac:dyDescent="0.25">
      <c r="A1592" s="17">
        <v>1561499</v>
      </c>
      <c r="B1592" s="4" t="str">
        <f t="shared" si="80"/>
        <v>550 g</v>
      </c>
      <c r="C1592" s="4" t="str">
        <f t="shared" si="79"/>
        <v>550 g</v>
      </c>
      <c r="D1592" s="84" t="s">
        <v>4238</v>
      </c>
      <c r="E1592" s="17" t="s">
        <v>4239</v>
      </c>
      <c r="F1592" s="17" t="s">
        <v>4240</v>
      </c>
      <c r="G1592" s="18" t="s">
        <v>4164</v>
      </c>
      <c r="H1592" s="19" t="s">
        <v>24</v>
      </c>
      <c r="I1592" s="18" t="s">
        <v>3161</v>
      </c>
      <c r="J1592" s="18" t="s">
        <v>4165</v>
      </c>
      <c r="K1592" s="18"/>
      <c r="L1592" s="8" t="s">
        <v>4241</v>
      </c>
      <c r="M1592" s="19">
        <v>5037648002351</v>
      </c>
      <c r="N1592" s="18">
        <v>8.9499999999999993</v>
      </c>
      <c r="O1592" s="13" t="s">
        <v>28</v>
      </c>
      <c r="P1592" s="18">
        <v>4.43</v>
      </c>
      <c r="Q1592" s="84" t="s">
        <v>4242</v>
      </c>
      <c r="R1592" s="84"/>
      <c r="S1592" s="84" t="str">
        <f>IF(T1592="", "", IFERROR(VLOOKUP(T1592, colorList!A:B,2,FALSE),""))</f>
        <v/>
      </c>
      <c r="T1592" s="84" t="str">
        <f t="shared" si="78"/>
        <v/>
      </c>
    </row>
    <row r="1593" spans="1:20" ht="60" customHeight="1" x14ac:dyDescent="0.25">
      <c r="A1593" s="17">
        <v>1561502</v>
      </c>
      <c r="B1593" s="4" t="str">
        <f t="shared" si="80"/>
        <v>6 kg</v>
      </c>
      <c r="C1593" s="4" t="str">
        <f t="shared" si="79"/>
        <v>6 kg</v>
      </c>
      <c r="D1593" s="84" t="s">
        <v>4243</v>
      </c>
      <c r="E1593" s="17" t="s">
        <v>4244</v>
      </c>
      <c r="F1593" s="17" t="s">
        <v>4245</v>
      </c>
      <c r="G1593" s="18" t="s">
        <v>4164</v>
      </c>
      <c r="H1593" s="19" t="s">
        <v>24</v>
      </c>
      <c r="I1593" s="18" t="s">
        <v>3161</v>
      </c>
      <c r="J1593" s="18" t="s">
        <v>4165</v>
      </c>
      <c r="K1593" s="18"/>
      <c r="L1593" s="8" t="s">
        <v>4246</v>
      </c>
      <c r="M1593" s="19">
        <v>5037648002665</v>
      </c>
      <c r="N1593" s="18">
        <v>24.95</v>
      </c>
      <c r="O1593" s="13" t="s">
        <v>28</v>
      </c>
      <c r="P1593" s="18">
        <v>0.3</v>
      </c>
      <c r="Q1593" s="84" t="s">
        <v>4247</v>
      </c>
      <c r="R1593" s="84"/>
      <c r="S1593" s="84" t="str">
        <f>IF(T1593="", "", IFERROR(VLOOKUP(T1593, colorList!A:B,2,FALSE),""))</f>
        <v/>
      </c>
      <c r="T1593" s="84" t="str">
        <f t="shared" si="78"/>
        <v/>
      </c>
    </row>
    <row r="1594" spans="1:20" ht="60" customHeight="1" x14ac:dyDescent="0.25">
      <c r="A1594" s="17">
        <v>1561503</v>
      </c>
      <c r="B1594" s="4" t="str">
        <f t="shared" si="80"/>
        <v>6 kg</v>
      </c>
      <c r="C1594" s="4" t="str">
        <f t="shared" si="79"/>
        <v>6 kg</v>
      </c>
      <c r="D1594" s="84" t="s">
        <v>4243</v>
      </c>
      <c r="E1594" s="17" t="s">
        <v>4248</v>
      </c>
      <c r="F1594" s="17" t="s">
        <v>4249</v>
      </c>
      <c r="G1594" s="18" t="s">
        <v>4164</v>
      </c>
      <c r="H1594" s="19" t="s">
        <v>24</v>
      </c>
      <c r="I1594" s="18" t="s">
        <v>3161</v>
      </c>
      <c r="J1594" s="18" t="s">
        <v>4165</v>
      </c>
      <c r="K1594" s="18"/>
      <c r="L1594" s="8" t="s">
        <v>4250</v>
      </c>
      <c r="M1594" s="19">
        <v>5037648002696</v>
      </c>
      <c r="N1594" s="18">
        <v>24.95</v>
      </c>
      <c r="O1594" s="13" t="s">
        <v>28</v>
      </c>
      <c r="P1594" s="18">
        <v>0.3</v>
      </c>
      <c r="Q1594" s="84" t="s">
        <v>4247</v>
      </c>
      <c r="R1594" s="84"/>
      <c r="S1594" s="84" t="str">
        <f>IF(T1594="", "", IFERROR(VLOOKUP(T1594, colorList!A:B,2,FALSE),""))</f>
        <v/>
      </c>
      <c r="T1594" s="84" t="str">
        <f t="shared" si="78"/>
        <v/>
      </c>
    </row>
    <row r="1595" spans="1:20" ht="60" customHeight="1" x14ac:dyDescent="0.25">
      <c r="A1595" s="3">
        <v>1570100</v>
      </c>
      <c r="B1595" s="4" t="str">
        <f t="shared" si="80"/>
        <v/>
      </c>
      <c r="C1595" s="4" t="str">
        <f t="shared" si="79"/>
        <v/>
      </c>
      <c r="D1595" s="84"/>
      <c r="E1595" s="3" t="s">
        <v>4251</v>
      </c>
      <c r="F1595" s="3" t="s">
        <v>4252</v>
      </c>
      <c r="G1595" s="13" t="s">
        <v>4253</v>
      </c>
      <c r="H1595" s="19" t="s">
        <v>24</v>
      </c>
      <c r="I1595" s="18" t="s">
        <v>3161</v>
      </c>
      <c r="J1595" s="13" t="s">
        <v>4165</v>
      </c>
      <c r="K1595" s="13"/>
      <c r="L1595" s="2" t="s">
        <v>4254</v>
      </c>
      <c r="M1595" s="14">
        <v>5037648001484</v>
      </c>
      <c r="N1595" s="13">
        <v>8.9499999999999993</v>
      </c>
      <c r="O1595" s="13" t="s">
        <v>28</v>
      </c>
      <c r="P1595" s="13">
        <v>1</v>
      </c>
      <c r="Q1595" s="84" t="s">
        <v>4253</v>
      </c>
      <c r="R1595" s="84"/>
      <c r="S1595" s="84" t="str">
        <f>IF(T1595="", "", IFERROR(VLOOKUP(T1595, colorList!A:B,2,FALSE),""))</f>
        <v/>
      </c>
      <c r="T1595" s="84" t="str">
        <f t="shared" si="78"/>
        <v/>
      </c>
    </row>
    <row r="1596" spans="1:20" ht="60" customHeight="1" x14ac:dyDescent="0.25">
      <c r="A1596" s="4">
        <v>1570200</v>
      </c>
      <c r="B1596" s="4" t="str">
        <f t="shared" si="80"/>
        <v/>
      </c>
      <c r="C1596" s="4" t="str">
        <f t="shared" si="79"/>
        <v/>
      </c>
      <c r="D1596" s="84"/>
      <c r="E1596" s="4" t="s">
        <v>4255</v>
      </c>
      <c r="F1596" s="4" t="s">
        <v>4256</v>
      </c>
      <c r="G1596" s="15" t="s">
        <v>4253</v>
      </c>
      <c r="H1596" s="19" t="s">
        <v>24</v>
      </c>
      <c r="I1596" s="18" t="s">
        <v>3161</v>
      </c>
      <c r="J1596" s="15" t="s">
        <v>4165</v>
      </c>
      <c r="K1596" s="15"/>
      <c r="L1596" s="1" t="s">
        <v>4257</v>
      </c>
      <c r="M1596" s="16">
        <v>5037648001477</v>
      </c>
      <c r="N1596" s="15">
        <v>19.95</v>
      </c>
      <c r="O1596" s="13" t="s">
        <v>28</v>
      </c>
      <c r="P1596" s="15">
        <v>1.25</v>
      </c>
      <c r="Q1596" s="84" t="s">
        <v>4253</v>
      </c>
      <c r="R1596" s="84"/>
      <c r="S1596" s="84" t="str">
        <f>IF(T1596="", "", IFERROR(VLOOKUP(T1596, colorList!A:B,2,FALSE),""))</f>
        <v/>
      </c>
      <c r="T1596" s="84" t="str">
        <f t="shared" si="78"/>
        <v/>
      </c>
    </row>
    <row r="1597" spans="1:20" ht="60" customHeight="1" x14ac:dyDescent="0.25">
      <c r="A1597" s="3">
        <v>1570300</v>
      </c>
      <c r="B1597" s="4" t="str">
        <f t="shared" si="80"/>
        <v/>
      </c>
      <c r="C1597" s="4" t="str">
        <f t="shared" si="79"/>
        <v/>
      </c>
      <c r="D1597" s="84"/>
      <c r="E1597" s="3" t="s">
        <v>4258</v>
      </c>
      <c r="F1597" s="3" t="s">
        <v>4259</v>
      </c>
      <c r="G1597" s="13" t="s">
        <v>4253</v>
      </c>
      <c r="H1597" s="19" t="s">
        <v>24</v>
      </c>
      <c r="I1597" s="18" t="s">
        <v>3161</v>
      </c>
      <c r="J1597" s="13" t="s">
        <v>4165</v>
      </c>
      <c r="K1597" s="13"/>
      <c r="L1597" s="2" t="s">
        <v>4260</v>
      </c>
      <c r="M1597" s="14">
        <v>5037648001545</v>
      </c>
      <c r="N1597" s="13">
        <v>2.95</v>
      </c>
      <c r="O1597" s="13" t="s">
        <v>28</v>
      </c>
      <c r="P1597" s="13">
        <v>8.1000000000000003E-2</v>
      </c>
      <c r="Q1597" s="84" t="s">
        <v>4253</v>
      </c>
      <c r="R1597" s="84"/>
      <c r="S1597" s="84" t="str">
        <f>IF(T1597="", "", IFERROR(VLOOKUP(T1597, colorList!A:B,2,FALSE),""))</f>
        <v/>
      </c>
      <c r="T1597" s="84" t="str">
        <f t="shared" si="78"/>
        <v/>
      </c>
    </row>
    <row r="1598" spans="1:20" ht="60" customHeight="1" x14ac:dyDescent="0.25">
      <c r="A1598" s="3">
        <v>3905241</v>
      </c>
      <c r="B1598" s="4" t="str">
        <f t="shared" si="80"/>
        <v/>
      </c>
      <c r="C1598" s="4" t="str">
        <f t="shared" si="79"/>
        <v/>
      </c>
      <c r="D1598" s="84"/>
      <c r="E1598" s="3" t="s">
        <v>4261</v>
      </c>
      <c r="F1598" s="3" t="s">
        <v>4262</v>
      </c>
      <c r="G1598" s="13" t="s">
        <v>89</v>
      </c>
      <c r="H1598" s="14" t="s">
        <v>24</v>
      </c>
      <c r="I1598" s="13" t="s">
        <v>3161</v>
      </c>
      <c r="J1598" s="13" t="s">
        <v>4165</v>
      </c>
      <c r="K1598" s="13"/>
      <c r="L1598" s="2" t="s">
        <v>4263</v>
      </c>
      <c r="M1598" s="14">
        <v>4005611010055</v>
      </c>
      <c r="N1598" s="13">
        <v>5.95</v>
      </c>
      <c r="O1598" s="13" t="s">
        <v>28</v>
      </c>
      <c r="P1598" s="13">
        <v>1</v>
      </c>
      <c r="Q1598" s="84" t="s">
        <v>4262</v>
      </c>
      <c r="R1598" s="84"/>
      <c r="S1598" s="84" t="str">
        <f>IF(T1598="", "", IFERROR(VLOOKUP(T1598, colorList!A:B,2,FALSE),""))</f>
        <v/>
      </c>
      <c r="T1598" s="84" t="str">
        <f t="shared" si="78"/>
        <v/>
      </c>
    </row>
    <row r="1599" spans="1:20" ht="60" customHeight="1" x14ac:dyDescent="0.25">
      <c r="A1599" s="4">
        <v>3907400</v>
      </c>
      <c r="B1599" s="4" t="str">
        <f t="shared" si="80"/>
        <v>1 kg Tüte</v>
      </c>
      <c r="C1599" s="4" t="str">
        <f t="shared" si="79"/>
        <v>1 kg Tüte</v>
      </c>
      <c r="D1599" s="84" t="s">
        <v>4264</v>
      </c>
      <c r="E1599" s="4" t="s">
        <v>4265</v>
      </c>
      <c r="F1599" s="4" t="s">
        <v>4266</v>
      </c>
      <c r="G1599" s="15" t="s">
        <v>45</v>
      </c>
      <c r="H1599" s="16" t="s">
        <v>24</v>
      </c>
      <c r="I1599" s="15" t="s">
        <v>3161</v>
      </c>
      <c r="J1599" s="15" t="s">
        <v>4165</v>
      </c>
      <c r="K1599" s="15"/>
      <c r="L1599" s="1" t="s">
        <v>4267</v>
      </c>
      <c r="M1599" s="16">
        <v>4043969391952</v>
      </c>
      <c r="N1599" s="15">
        <v>22.95</v>
      </c>
      <c r="O1599" s="13" t="s">
        <v>28</v>
      </c>
      <c r="P1599" s="15">
        <v>1.002</v>
      </c>
      <c r="Q1599" s="84" t="s">
        <v>4268</v>
      </c>
      <c r="R1599" s="84"/>
      <c r="S1599" s="84" t="str">
        <f>IF(T1599="", "", IFERROR(VLOOKUP(T1599, colorList!A:B,2,FALSE),""))</f>
        <v/>
      </c>
      <c r="T1599" s="84" t="str">
        <f t="shared" si="78"/>
        <v/>
      </c>
    </row>
    <row r="1600" spans="1:20" ht="60" customHeight="1" x14ac:dyDescent="0.25">
      <c r="A1600" s="3">
        <v>3908001</v>
      </c>
      <c r="B1600" s="4" t="str">
        <f t="shared" si="80"/>
        <v>1 kg</v>
      </c>
      <c r="C1600" s="4" t="str">
        <f t="shared" si="79"/>
        <v>1 kg</v>
      </c>
      <c r="D1600" s="84" t="s">
        <v>3158</v>
      </c>
      <c r="E1600" s="3" t="s">
        <v>4269</v>
      </c>
      <c r="F1600" s="3" t="s">
        <v>4270</v>
      </c>
      <c r="G1600" s="13" t="s">
        <v>45</v>
      </c>
      <c r="H1600" s="14" t="s">
        <v>24</v>
      </c>
      <c r="I1600" s="13" t="s">
        <v>3161</v>
      </c>
      <c r="J1600" s="13" t="s">
        <v>4165</v>
      </c>
      <c r="K1600" s="13"/>
      <c r="L1600" s="2" t="s">
        <v>4271</v>
      </c>
      <c r="M1600" s="14">
        <v>4043969284995</v>
      </c>
      <c r="N1600" s="13">
        <v>4.95</v>
      </c>
      <c r="O1600" s="13" t="s">
        <v>28</v>
      </c>
      <c r="P1600" s="13">
        <v>1.002</v>
      </c>
      <c r="Q1600" s="84" t="s">
        <v>4272</v>
      </c>
      <c r="R1600" s="84"/>
      <c r="S1600" s="84" t="str">
        <f>IF(T1600="", "", IFERROR(VLOOKUP(T1600, colorList!A:B,2,FALSE),""))</f>
        <v/>
      </c>
      <c r="T1600" s="84" t="str">
        <f t="shared" ref="T1600:T1663" si="81">IF(R1600 = "", "", TRIM(R1600))</f>
        <v/>
      </c>
    </row>
    <row r="1601" spans="1:20" ht="60" customHeight="1" x14ac:dyDescent="0.25">
      <c r="A1601" s="4">
        <v>3908002</v>
      </c>
      <c r="B1601" s="4" t="str">
        <f t="shared" si="80"/>
        <v>1 kg</v>
      </c>
      <c r="C1601" s="4" t="str">
        <f t="shared" si="79"/>
        <v>1 kg</v>
      </c>
      <c r="D1601" s="84" t="s">
        <v>3158</v>
      </c>
      <c r="E1601" s="4" t="s">
        <v>4273</v>
      </c>
      <c r="F1601" s="4" t="s">
        <v>4274</v>
      </c>
      <c r="G1601" s="15" t="s">
        <v>45</v>
      </c>
      <c r="H1601" s="16" t="s">
        <v>24</v>
      </c>
      <c r="I1601" s="15" t="s">
        <v>3161</v>
      </c>
      <c r="J1601" s="15" t="s">
        <v>4165</v>
      </c>
      <c r="K1601" s="15"/>
      <c r="L1601" s="1" t="s">
        <v>4275</v>
      </c>
      <c r="M1601" s="16">
        <v>4260209230011</v>
      </c>
      <c r="N1601" s="15">
        <v>4.95</v>
      </c>
      <c r="O1601" s="13" t="s">
        <v>28</v>
      </c>
      <c r="P1601" s="15">
        <v>1.002</v>
      </c>
      <c r="Q1601" s="84" t="s">
        <v>4276</v>
      </c>
      <c r="R1601" s="84"/>
      <c r="S1601" s="84" t="str">
        <f>IF(T1601="", "", IFERROR(VLOOKUP(T1601, colorList!A:B,2,FALSE),""))</f>
        <v/>
      </c>
      <c r="T1601" s="84" t="str">
        <f t="shared" si="81"/>
        <v/>
      </c>
    </row>
    <row r="1602" spans="1:20" ht="60" customHeight="1" x14ac:dyDescent="0.25">
      <c r="A1602" s="3">
        <v>3908003</v>
      </c>
      <c r="B1602" s="4" t="str">
        <f t="shared" si="80"/>
        <v>1 kg</v>
      </c>
      <c r="C1602" s="4" t="str">
        <f t="shared" ref="C1602:C1665" si="82">IF(ISBLANK(D1602),"",TRIM(D1602))</f>
        <v>1 kg</v>
      </c>
      <c r="D1602" s="84" t="s">
        <v>3158</v>
      </c>
      <c r="E1602" s="3" t="s">
        <v>4277</v>
      </c>
      <c r="F1602" s="3" t="s">
        <v>4278</v>
      </c>
      <c r="G1602" s="13" t="s">
        <v>45</v>
      </c>
      <c r="H1602" s="14" t="s">
        <v>24</v>
      </c>
      <c r="I1602" s="13" t="s">
        <v>3161</v>
      </c>
      <c r="J1602" s="13" t="s">
        <v>4165</v>
      </c>
      <c r="K1602" s="13"/>
      <c r="L1602" s="2" t="s">
        <v>4279</v>
      </c>
      <c r="M1602" s="14">
        <v>4260209230028</v>
      </c>
      <c r="N1602" s="13">
        <v>4.95</v>
      </c>
      <c r="O1602" s="13" t="s">
        <v>28</v>
      </c>
      <c r="P1602" s="13">
        <v>1.002</v>
      </c>
      <c r="Q1602" s="84" t="s">
        <v>4280</v>
      </c>
      <c r="R1602" s="84"/>
      <c r="S1602" s="84" t="str">
        <f>IF(T1602="", "", IFERROR(VLOOKUP(T1602, colorList!A:B,2,FALSE),""))</f>
        <v/>
      </c>
      <c r="T1602" s="84" t="str">
        <f t="shared" si="81"/>
        <v/>
      </c>
    </row>
    <row r="1603" spans="1:20" ht="60" customHeight="1" x14ac:dyDescent="0.25">
      <c r="A1603" s="4">
        <v>3908105</v>
      </c>
      <c r="B1603" s="4" t="str">
        <f t="shared" si="80"/>
        <v>1 Kg</v>
      </c>
      <c r="C1603" s="4" t="str">
        <f t="shared" si="82"/>
        <v>1 Kg</v>
      </c>
      <c r="D1603" s="84" t="s">
        <v>4281</v>
      </c>
      <c r="E1603" s="4" t="s">
        <v>4282</v>
      </c>
      <c r="F1603" s="4" t="s">
        <v>4283</v>
      </c>
      <c r="G1603" s="15" t="s">
        <v>45</v>
      </c>
      <c r="H1603" s="16" t="s">
        <v>24</v>
      </c>
      <c r="I1603" s="15" t="s">
        <v>3161</v>
      </c>
      <c r="J1603" s="15" t="s">
        <v>4165</v>
      </c>
      <c r="K1603" s="15"/>
      <c r="L1603" s="1" t="s">
        <v>4284</v>
      </c>
      <c r="M1603" s="16">
        <v>4260209230042</v>
      </c>
      <c r="N1603" s="15">
        <v>4.95</v>
      </c>
      <c r="O1603" s="13" t="s">
        <v>28</v>
      </c>
      <c r="P1603" s="15">
        <v>1.0009999999999999</v>
      </c>
      <c r="Q1603" s="84" t="s">
        <v>4285</v>
      </c>
      <c r="R1603" s="84"/>
      <c r="S1603" s="84" t="str">
        <f>IF(T1603="", "", IFERROR(VLOOKUP(T1603, colorList!A:B,2,FALSE),""))</f>
        <v/>
      </c>
      <c r="T1603" s="84" t="str">
        <f t="shared" si="81"/>
        <v/>
      </c>
    </row>
    <row r="1604" spans="1:20" ht="60" customHeight="1" x14ac:dyDescent="0.25">
      <c r="A1604" s="4">
        <v>3908301</v>
      </c>
      <c r="B1604" s="4" t="str">
        <f t="shared" si="80"/>
        <v>3 kg</v>
      </c>
      <c r="C1604" s="4" t="str">
        <f t="shared" si="82"/>
        <v>3 kg</v>
      </c>
      <c r="D1604" s="84" t="s">
        <v>4286</v>
      </c>
      <c r="E1604" s="4" t="s">
        <v>4287</v>
      </c>
      <c r="F1604" s="4" t="s">
        <v>4288</v>
      </c>
      <c r="G1604" s="15" t="s">
        <v>45</v>
      </c>
      <c r="H1604" s="16" t="s">
        <v>24</v>
      </c>
      <c r="I1604" s="15" t="s">
        <v>3161</v>
      </c>
      <c r="J1604" s="15" t="s">
        <v>4165</v>
      </c>
      <c r="K1604" s="15"/>
      <c r="L1604" s="1" t="s">
        <v>4289</v>
      </c>
      <c r="M1604" s="16">
        <v>4057962040137</v>
      </c>
      <c r="N1604" s="15">
        <v>13.95</v>
      </c>
      <c r="O1604" s="13" t="s">
        <v>28</v>
      </c>
      <c r="P1604" s="15">
        <v>3.22</v>
      </c>
      <c r="Q1604" s="84" t="s">
        <v>4272</v>
      </c>
      <c r="R1604" s="84"/>
      <c r="S1604" s="84" t="str">
        <f>IF(T1604="", "", IFERROR(VLOOKUP(T1604, colorList!A:B,2,FALSE),""))</f>
        <v/>
      </c>
      <c r="T1604" s="84" t="str">
        <f t="shared" si="81"/>
        <v/>
      </c>
    </row>
    <row r="1605" spans="1:20" ht="60" customHeight="1" x14ac:dyDescent="0.25">
      <c r="A1605" s="3">
        <v>3908302</v>
      </c>
      <c r="B1605" s="4" t="str">
        <f t="shared" si="80"/>
        <v>3 kg</v>
      </c>
      <c r="C1605" s="4" t="str">
        <f t="shared" si="82"/>
        <v>3 kg</v>
      </c>
      <c r="D1605" s="84" t="s">
        <v>4286</v>
      </c>
      <c r="E1605" s="3" t="s">
        <v>4290</v>
      </c>
      <c r="F1605" s="3" t="s">
        <v>4291</v>
      </c>
      <c r="G1605" s="13" t="s">
        <v>45</v>
      </c>
      <c r="H1605" s="14" t="s">
        <v>24</v>
      </c>
      <c r="I1605" s="13" t="s">
        <v>3161</v>
      </c>
      <c r="J1605" s="13" t="s">
        <v>4165</v>
      </c>
      <c r="K1605" s="13"/>
      <c r="L1605" s="2" t="s">
        <v>4292</v>
      </c>
      <c r="M1605" s="14">
        <v>4057962040144</v>
      </c>
      <c r="N1605" s="13">
        <v>13.95</v>
      </c>
      <c r="O1605" s="13" t="s">
        <v>28</v>
      </c>
      <c r="P1605" s="13">
        <v>3.22</v>
      </c>
      <c r="Q1605" s="84" t="s">
        <v>4276</v>
      </c>
      <c r="R1605" s="84"/>
      <c r="S1605" s="84" t="str">
        <f>IF(T1605="", "", IFERROR(VLOOKUP(T1605, colorList!A:B,2,FALSE),""))</f>
        <v/>
      </c>
      <c r="T1605" s="84" t="str">
        <f t="shared" si="81"/>
        <v/>
      </c>
    </row>
    <row r="1606" spans="1:20" ht="60" customHeight="1" x14ac:dyDescent="0.25">
      <c r="A1606" s="4">
        <v>3908303</v>
      </c>
      <c r="B1606" s="4" t="str">
        <f t="shared" si="80"/>
        <v>3 kg</v>
      </c>
      <c r="C1606" s="4" t="str">
        <f t="shared" si="82"/>
        <v>3 kg</v>
      </c>
      <c r="D1606" s="84" t="s">
        <v>4286</v>
      </c>
      <c r="E1606" s="4" t="s">
        <v>4293</v>
      </c>
      <c r="F1606" s="4" t="s">
        <v>4294</v>
      </c>
      <c r="G1606" s="15" t="s">
        <v>45</v>
      </c>
      <c r="H1606" s="16" t="s">
        <v>24</v>
      </c>
      <c r="I1606" s="15" t="s">
        <v>3161</v>
      </c>
      <c r="J1606" s="15" t="s">
        <v>4165</v>
      </c>
      <c r="K1606" s="15"/>
      <c r="L1606" s="1" t="s">
        <v>4295</v>
      </c>
      <c r="M1606" s="16">
        <v>4057962040151</v>
      </c>
      <c r="N1606" s="15">
        <v>13.95</v>
      </c>
      <c r="O1606" s="13" t="s">
        <v>28</v>
      </c>
      <c r="P1606" s="15">
        <v>3.22</v>
      </c>
      <c r="Q1606" s="84" t="s">
        <v>4280</v>
      </c>
      <c r="R1606" s="84"/>
      <c r="S1606" s="84" t="str">
        <f>IF(T1606="", "", IFERROR(VLOOKUP(T1606, colorList!A:B,2,FALSE),""))</f>
        <v/>
      </c>
      <c r="T1606" s="84" t="str">
        <f t="shared" si="81"/>
        <v/>
      </c>
    </row>
    <row r="1607" spans="1:20" ht="60" customHeight="1" x14ac:dyDescent="0.25">
      <c r="A1607" s="3">
        <v>3908304</v>
      </c>
      <c r="B1607" s="4" t="str">
        <f t="shared" si="80"/>
        <v>3 kg</v>
      </c>
      <c r="C1607" s="4" t="str">
        <f t="shared" si="82"/>
        <v>3 kg</v>
      </c>
      <c r="D1607" s="84" t="s">
        <v>4286</v>
      </c>
      <c r="E1607" s="3" t="s">
        <v>4296</v>
      </c>
      <c r="F1607" s="3" t="s">
        <v>4297</v>
      </c>
      <c r="G1607" s="13" t="s">
        <v>45</v>
      </c>
      <c r="H1607" s="14" t="s">
        <v>24</v>
      </c>
      <c r="I1607" s="13" t="s">
        <v>3161</v>
      </c>
      <c r="J1607" s="13" t="s">
        <v>4165</v>
      </c>
      <c r="K1607" s="13"/>
      <c r="L1607" s="2" t="s">
        <v>4298</v>
      </c>
      <c r="M1607" s="14">
        <v>4057962040168</v>
      </c>
      <c r="N1607" s="13">
        <v>13.95</v>
      </c>
      <c r="O1607" s="13" t="s">
        <v>28</v>
      </c>
      <c r="P1607" s="13">
        <v>3.22</v>
      </c>
      <c r="Q1607" s="84" t="s">
        <v>4299</v>
      </c>
      <c r="R1607" s="84"/>
      <c r="S1607" s="84" t="str">
        <f>IF(T1607="", "", IFERROR(VLOOKUP(T1607, colorList!A:B,2,FALSE),""))</f>
        <v/>
      </c>
      <c r="T1607" s="84" t="str">
        <f t="shared" si="81"/>
        <v/>
      </c>
    </row>
    <row r="1608" spans="1:20" ht="60" customHeight="1" x14ac:dyDescent="0.25">
      <c r="A1608" s="3">
        <v>3909500</v>
      </c>
      <c r="B1608" s="4" t="str">
        <f t="shared" si="80"/>
        <v>500 g</v>
      </c>
      <c r="C1608" s="4" t="str">
        <f t="shared" si="82"/>
        <v>500 g</v>
      </c>
      <c r="D1608" s="84" t="s">
        <v>4300</v>
      </c>
      <c r="E1608" s="3" t="s">
        <v>4301</v>
      </c>
      <c r="F1608" s="3" t="s">
        <v>4302</v>
      </c>
      <c r="G1608" s="13" t="s">
        <v>45</v>
      </c>
      <c r="H1608" s="14" t="s">
        <v>24</v>
      </c>
      <c r="I1608" s="13" t="s">
        <v>3161</v>
      </c>
      <c r="J1608" s="13" t="s">
        <v>4165</v>
      </c>
      <c r="K1608" s="13"/>
      <c r="L1608" s="2" t="s">
        <v>4303</v>
      </c>
      <c r="M1608" s="14">
        <v>4043969393697</v>
      </c>
      <c r="N1608" s="13">
        <v>9.9499999999999993</v>
      </c>
      <c r="O1608" s="13" t="s">
        <v>28</v>
      </c>
      <c r="P1608" s="13">
        <v>0.502</v>
      </c>
      <c r="Q1608" s="84" t="s">
        <v>4304</v>
      </c>
      <c r="R1608" s="84"/>
      <c r="S1608" s="84" t="str">
        <f>IF(T1608="", "", IFERROR(VLOOKUP(T1608, colorList!A:B,2,FALSE),""))</f>
        <v/>
      </c>
      <c r="T1608" s="84" t="str">
        <f t="shared" si="81"/>
        <v/>
      </c>
    </row>
    <row r="1609" spans="1:20" ht="60" customHeight="1" x14ac:dyDescent="0.25">
      <c r="A1609" s="4">
        <v>3910801</v>
      </c>
      <c r="B1609" s="4" t="str">
        <f t="shared" si="80"/>
        <v>1 kg</v>
      </c>
      <c r="C1609" s="4" t="str">
        <f t="shared" si="82"/>
        <v>1 kg</v>
      </c>
      <c r="D1609" s="84" t="s">
        <v>3158</v>
      </c>
      <c r="E1609" s="4" t="s">
        <v>4305</v>
      </c>
      <c r="F1609" s="4" t="s">
        <v>4306</v>
      </c>
      <c r="G1609" s="15" t="s">
        <v>4307</v>
      </c>
      <c r="H1609" s="16" t="s">
        <v>24</v>
      </c>
      <c r="I1609" s="15" t="s">
        <v>3161</v>
      </c>
      <c r="J1609" s="15" t="s">
        <v>4165</v>
      </c>
      <c r="K1609" s="15"/>
      <c r="L1609" s="1" t="s">
        <v>4308</v>
      </c>
      <c r="M1609" s="16">
        <v>4026921214179</v>
      </c>
      <c r="N1609" s="15">
        <v>4.95</v>
      </c>
      <c r="O1609" s="13" t="s">
        <v>28</v>
      </c>
      <c r="P1609" s="15">
        <v>1</v>
      </c>
      <c r="Q1609" s="84" t="s">
        <v>4309</v>
      </c>
      <c r="R1609" s="84"/>
      <c r="S1609" s="84" t="str">
        <f>IF(T1609="", "", IFERROR(VLOOKUP(T1609, colorList!A:B,2,FALSE),""))</f>
        <v/>
      </c>
      <c r="T1609" s="84" t="str">
        <f t="shared" si="81"/>
        <v/>
      </c>
    </row>
    <row r="1610" spans="1:20" ht="60" customHeight="1" x14ac:dyDescent="0.25">
      <c r="A1610" s="3">
        <v>3910802</v>
      </c>
      <c r="B1610" s="4" t="str">
        <f t="shared" si="80"/>
        <v>1 kg</v>
      </c>
      <c r="C1610" s="4" t="str">
        <f t="shared" si="82"/>
        <v>1 kg</v>
      </c>
      <c r="D1610" s="84" t="s">
        <v>3158</v>
      </c>
      <c r="E1610" s="3" t="s">
        <v>4310</v>
      </c>
      <c r="F1610" s="3" t="s">
        <v>4311</v>
      </c>
      <c r="G1610" s="13" t="s">
        <v>4307</v>
      </c>
      <c r="H1610" s="14" t="s">
        <v>24</v>
      </c>
      <c r="I1610" s="13" t="s">
        <v>3161</v>
      </c>
      <c r="J1610" s="13" t="s">
        <v>4165</v>
      </c>
      <c r="K1610" s="13"/>
      <c r="L1610" s="2" t="s">
        <v>4312</v>
      </c>
      <c r="M1610" s="14">
        <v>4026921214155</v>
      </c>
      <c r="N1610" s="13">
        <v>4.95</v>
      </c>
      <c r="O1610" s="13" t="s">
        <v>28</v>
      </c>
      <c r="P1610" s="13">
        <v>1</v>
      </c>
      <c r="Q1610" s="84" t="s">
        <v>4313</v>
      </c>
      <c r="R1610" s="84"/>
      <c r="S1610" s="84" t="str">
        <f>IF(T1610="", "", IFERROR(VLOOKUP(T1610, colorList!A:B,2,FALSE),""))</f>
        <v/>
      </c>
      <c r="T1610" s="84" t="str">
        <f t="shared" si="81"/>
        <v/>
      </c>
    </row>
    <row r="1611" spans="1:20" ht="60" customHeight="1" x14ac:dyDescent="0.25">
      <c r="A1611" s="4">
        <v>3910803</v>
      </c>
      <c r="B1611" s="4" t="str">
        <f t="shared" si="80"/>
        <v>1 kg</v>
      </c>
      <c r="C1611" s="4" t="str">
        <f t="shared" si="82"/>
        <v>1 kg</v>
      </c>
      <c r="D1611" s="84" t="s">
        <v>3158</v>
      </c>
      <c r="E1611" s="4" t="s">
        <v>4314</v>
      </c>
      <c r="F1611" s="4" t="s">
        <v>4315</v>
      </c>
      <c r="G1611" s="15" t="s">
        <v>4307</v>
      </c>
      <c r="H1611" s="16" t="s">
        <v>24</v>
      </c>
      <c r="I1611" s="15" t="s">
        <v>3161</v>
      </c>
      <c r="J1611" s="15" t="s">
        <v>4165</v>
      </c>
      <c r="K1611" s="15"/>
      <c r="L1611" s="1" t="s">
        <v>4316</v>
      </c>
      <c r="M1611" s="16">
        <v>4026921214162</v>
      </c>
      <c r="N1611" s="15">
        <v>4.95</v>
      </c>
      <c r="O1611" s="13" t="s">
        <v>28</v>
      </c>
      <c r="P1611" s="15">
        <v>1</v>
      </c>
      <c r="Q1611" s="84" t="s">
        <v>4317</v>
      </c>
      <c r="R1611" s="84"/>
      <c r="S1611" s="84" t="str">
        <f>IF(T1611="", "", IFERROR(VLOOKUP(T1611, colorList!A:B,2,FALSE),""))</f>
        <v/>
      </c>
      <c r="T1611" s="84" t="str">
        <f t="shared" si="81"/>
        <v/>
      </c>
    </row>
    <row r="1612" spans="1:20" ht="60" customHeight="1" x14ac:dyDescent="0.25">
      <c r="A1612" s="3">
        <v>3910900</v>
      </c>
      <c r="B1612" s="4" t="str">
        <f t="shared" si="80"/>
        <v>80 g</v>
      </c>
      <c r="C1612" s="4" t="str">
        <f t="shared" si="82"/>
        <v>80 g</v>
      </c>
      <c r="D1612" s="84" t="s">
        <v>4318</v>
      </c>
      <c r="E1612" s="3" t="s">
        <v>4319</v>
      </c>
      <c r="F1612" s="3" t="s">
        <v>4320</v>
      </c>
      <c r="G1612" s="13" t="s">
        <v>4307</v>
      </c>
      <c r="H1612" s="14" t="s">
        <v>24</v>
      </c>
      <c r="I1612" s="13" t="s">
        <v>3161</v>
      </c>
      <c r="J1612" s="13" t="s">
        <v>4165</v>
      </c>
      <c r="K1612" s="13"/>
      <c r="L1612" s="2" t="s">
        <v>4321</v>
      </c>
      <c r="M1612" s="14">
        <v>4026921214612</v>
      </c>
      <c r="N1612" s="13">
        <v>2.4500000000000002</v>
      </c>
      <c r="O1612" s="13" t="s">
        <v>28</v>
      </c>
      <c r="P1612" s="13">
        <v>3.41</v>
      </c>
      <c r="Q1612" s="84" t="s">
        <v>4322</v>
      </c>
      <c r="R1612" s="84"/>
      <c r="S1612" s="84" t="str">
        <f>IF(T1612="", "", IFERROR(VLOOKUP(T1612, colorList!A:B,2,FALSE),""))</f>
        <v/>
      </c>
      <c r="T1612" s="84" t="str">
        <f t="shared" si="81"/>
        <v/>
      </c>
    </row>
    <row r="1613" spans="1:20" ht="60" customHeight="1" x14ac:dyDescent="0.25">
      <c r="A1613" s="3">
        <v>3911502</v>
      </c>
      <c r="B1613" s="4" t="str">
        <f t="shared" si="80"/>
        <v>1 kg</v>
      </c>
      <c r="C1613" s="4" t="str">
        <f t="shared" si="82"/>
        <v>1 kg</v>
      </c>
      <c r="D1613" s="84" t="s">
        <v>3158</v>
      </c>
      <c r="E1613" s="3" t="s">
        <v>4323</v>
      </c>
      <c r="F1613" s="3" t="s">
        <v>4324</v>
      </c>
      <c r="G1613" s="13" t="s">
        <v>45</v>
      </c>
      <c r="H1613" s="14" t="s">
        <v>24</v>
      </c>
      <c r="I1613" s="13" t="s">
        <v>3161</v>
      </c>
      <c r="J1613" s="13" t="s">
        <v>4165</v>
      </c>
      <c r="K1613" s="13"/>
      <c r="L1613" s="2" t="s">
        <v>4325</v>
      </c>
      <c r="M1613" s="14">
        <v>4057962210301</v>
      </c>
      <c r="N1613" s="13">
        <v>5.95</v>
      </c>
      <c r="O1613" s="13" t="s">
        <v>28</v>
      </c>
      <c r="P1613" s="13">
        <v>1.002</v>
      </c>
      <c r="Q1613" s="84" t="s">
        <v>4326</v>
      </c>
      <c r="R1613" s="84"/>
      <c r="S1613" s="84" t="str">
        <f>IF(T1613="", "", IFERROR(VLOOKUP(T1613, colorList!A:B,2,FALSE),""))</f>
        <v/>
      </c>
      <c r="T1613" s="84" t="str">
        <f t="shared" si="81"/>
        <v/>
      </c>
    </row>
    <row r="1614" spans="1:20" ht="60" customHeight="1" x14ac:dyDescent="0.25">
      <c r="A1614" s="3">
        <v>3911509</v>
      </c>
      <c r="B1614" s="4" t="str">
        <f t="shared" si="80"/>
        <v>1 kg</v>
      </c>
      <c r="C1614" s="4" t="str">
        <f t="shared" si="82"/>
        <v>1 kg</v>
      </c>
      <c r="D1614" s="84" t="s">
        <v>3158</v>
      </c>
      <c r="E1614" s="3" t="s">
        <v>4327</v>
      </c>
      <c r="F1614" s="3" t="s">
        <v>4328</v>
      </c>
      <c r="G1614" s="13" t="s">
        <v>45</v>
      </c>
      <c r="H1614" s="14" t="s">
        <v>24</v>
      </c>
      <c r="I1614" s="13" t="s">
        <v>3161</v>
      </c>
      <c r="J1614" s="13" t="s">
        <v>4165</v>
      </c>
      <c r="K1614" s="13"/>
      <c r="L1614" s="2" t="s">
        <v>4329</v>
      </c>
      <c r="M1614" s="14">
        <v>4057962229846</v>
      </c>
      <c r="N1614" s="13">
        <v>5.95</v>
      </c>
      <c r="O1614" s="13" t="s">
        <v>28</v>
      </c>
      <c r="P1614" s="13">
        <v>1.002</v>
      </c>
      <c r="Q1614" s="84" t="s">
        <v>4330</v>
      </c>
      <c r="R1614" s="84"/>
      <c r="S1614" s="84" t="str">
        <f>IF(T1614="", "", IFERROR(VLOOKUP(T1614, colorList!A:B,2,FALSE),""))</f>
        <v/>
      </c>
      <c r="T1614" s="84" t="str">
        <f t="shared" si="81"/>
        <v/>
      </c>
    </row>
    <row r="1615" spans="1:20" ht="60" customHeight="1" x14ac:dyDescent="0.25">
      <c r="A1615" s="4">
        <v>3911601</v>
      </c>
      <c r="B1615" s="4" t="str">
        <f t="shared" si="80"/>
        <v>500 g</v>
      </c>
      <c r="C1615" s="4" t="str">
        <f t="shared" si="82"/>
        <v>500 g</v>
      </c>
      <c r="D1615" s="84" t="s">
        <v>4300</v>
      </c>
      <c r="E1615" s="4" t="s">
        <v>4331</v>
      </c>
      <c r="F1615" s="4" t="s">
        <v>4332</v>
      </c>
      <c r="G1615" s="15" t="s">
        <v>45</v>
      </c>
      <c r="H1615" s="16" t="s">
        <v>24</v>
      </c>
      <c r="I1615" s="15" t="s">
        <v>3161</v>
      </c>
      <c r="J1615" s="15" t="s">
        <v>4165</v>
      </c>
      <c r="K1615" s="15"/>
      <c r="L1615" s="1" t="s">
        <v>4333</v>
      </c>
      <c r="M1615" s="16">
        <v>4057962212220</v>
      </c>
      <c r="N1615" s="15">
        <v>3.45</v>
      </c>
      <c r="O1615" s="13" t="s">
        <v>28</v>
      </c>
      <c r="P1615" s="15">
        <v>0.502</v>
      </c>
      <c r="Q1615" s="84" t="s">
        <v>4334</v>
      </c>
      <c r="R1615" s="84"/>
      <c r="S1615" s="84" t="str">
        <f>IF(T1615="", "", IFERROR(VLOOKUP(T1615, colorList!A:B,2,FALSE),""))</f>
        <v/>
      </c>
      <c r="T1615" s="84" t="str">
        <f t="shared" si="81"/>
        <v/>
      </c>
    </row>
    <row r="1616" spans="1:20" ht="60" customHeight="1" x14ac:dyDescent="0.25">
      <c r="A1616" s="3">
        <v>3911602</v>
      </c>
      <c r="B1616" s="4" t="str">
        <f t="shared" si="80"/>
        <v>500 g</v>
      </c>
      <c r="C1616" s="4" t="str">
        <f t="shared" si="82"/>
        <v>500 g</v>
      </c>
      <c r="D1616" s="84" t="s">
        <v>4300</v>
      </c>
      <c r="E1616" s="3" t="s">
        <v>4335</v>
      </c>
      <c r="F1616" s="3" t="s">
        <v>4336</v>
      </c>
      <c r="G1616" s="13" t="s">
        <v>45</v>
      </c>
      <c r="H1616" s="14" t="s">
        <v>24</v>
      </c>
      <c r="I1616" s="13" t="s">
        <v>3161</v>
      </c>
      <c r="J1616" s="13" t="s">
        <v>4165</v>
      </c>
      <c r="K1616" s="13"/>
      <c r="L1616" s="2" t="s">
        <v>4337</v>
      </c>
      <c r="M1616" s="14">
        <v>4057962212237</v>
      </c>
      <c r="N1616" s="13">
        <v>3.45</v>
      </c>
      <c r="O1616" s="13" t="s">
        <v>28</v>
      </c>
      <c r="P1616" s="13">
        <v>0.502</v>
      </c>
      <c r="Q1616" s="84" t="s">
        <v>4276</v>
      </c>
      <c r="R1616" s="84"/>
      <c r="S1616" s="84" t="str">
        <f>IF(T1616="", "", IFERROR(VLOOKUP(T1616, colorList!A:B,2,FALSE),""))</f>
        <v/>
      </c>
      <c r="T1616" s="84" t="str">
        <f t="shared" si="81"/>
        <v/>
      </c>
    </row>
    <row r="1617" spans="1:20" ht="60" customHeight="1" x14ac:dyDescent="0.25">
      <c r="A1617" s="4">
        <v>3911603</v>
      </c>
      <c r="B1617" s="4" t="str">
        <f t="shared" si="80"/>
        <v>500 g</v>
      </c>
      <c r="C1617" s="4" t="str">
        <f t="shared" si="82"/>
        <v>500 g</v>
      </c>
      <c r="D1617" s="84" t="s">
        <v>4300</v>
      </c>
      <c r="E1617" s="4" t="s">
        <v>4338</v>
      </c>
      <c r="F1617" s="4" t="s">
        <v>4339</v>
      </c>
      <c r="G1617" s="15" t="s">
        <v>45</v>
      </c>
      <c r="H1617" s="16" t="s">
        <v>24</v>
      </c>
      <c r="I1617" s="15" t="s">
        <v>3161</v>
      </c>
      <c r="J1617" s="15" t="s">
        <v>4165</v>
      </c>
      <c r="K1617" s="15"/>
      <c r="L1617" s="1" t="s">
        <v>4340</v>
      </c>
      <c r="M1617" s="16">
        <v>4057962212244</v>
      </c>
      <c r="N1617" s="15">
        <v>3.45</v>
      </c>
      <c r="O1617" s="13" t="s">
        <v>28</v>
      </c>
      <c r="P1617" s="15">
        <v>0.502</v>
      </c>
      <c r="Q1617" s="84" t="s">
        <v>4280</v>
      </c>
      <c r="R1617" s="84"/>
      <c r="S1617" s="84" t="str">
        <f>IF(T1617="", "", IFERROR(VLOOKUP(T1617, colorList!A:B,2,FALSE),""))</f>
        <v/>
      </c>
      <c r="T1617" s="84" t="str">
        <f t="shared" si="81"/>
        <v/>
      </c>
    </row>
    <row r="1618" spans="1:20" ht="60" customHeight="1" x14ac:dyDescent="0.25">
      <c r="A1618" s="3">
        <v>3911605</v>
      </c>
      <c r="B1618" s="4" t="str">
        <f t="shared" si="80"/>
        <v>500 g</v>
      </c>
      <c r="C1618" s="4" t="str">
        <f t="shared" si="82"/>
        <v>500 g</v>
      </c>
      <c r="D1618" s="84" t="s">
        <v>4300</v>
      </c>
      <c r="E1618" s="3" t="s">
        <v>4341</v>
      </c>
      <c r="F1618" s="3" t="s">
        <v>4342</v>
      </c>
      <c r="G1618" s="13" t="s">
        <v>45</v>
      </c>
      <c r="H1618" s="14" t="s">
        <v>24</v>
      </c>
      <c r="I1618" s="13" t="s">
        <v>3161</v>
      </c>
      <c r="J1618" s="13" t="s">
        <v>4165</v>
      </c>
      <c r="K1618" s="13"/>
      <c r="L1618" s="2" t="s">
        <v>4343</v>
      </c>
      <c r="M1618" s="14">
        <v>4057962212251</v>
      </c>
      <c r="N1618" s="13">
        <v>3.45</v>
      </c>
      <c r="O1618" s="13" t="s">
        <v>28</v>
      </c>
      <c r="P1618" s="13">
        <v>0.502</v>
      </c>
      <c r="Q1618" s="84" t="s">
        <v>4285</v>
      </c>
      <c r="R1618" s="84"/>
      <c r="S1618" s="84" t="str">
        <f>IF(T1618="", "", IFERROR(VLOOKUP(T1618, colorList!A:B,2,FALSE),""))</f>
        <v/>
      </c>
      <c r="T1618" s="84" t="str">
        <f t="shared" si="81"/>
        <v/>
      </c>
    </row>
    <row r="1619" spans="1:20" ht="60" customHeight="1" x14ac:dyDescent="0.25">
      <c r="A1619" s="4">
        <v>3911607</v>
      </c>
      <c r="B1619" s="4" t="str">
        <f t="shared" si="80"/>
        <v>500 g</v>
      </c>
      <c r="C1619" s="4" t="str">
        <f t="shared" si="82"/>
        <v>500 g</v>
      </c>
      <c r="D1619" s="84" t="s">
        <v>4300</v>
      </c>
      <c r="E1619" s="4" t="s">
        <v>4344</v>
      </c>
      <c r="F1619" s="4" t="s">
        <v>4345</v>
      </c>
      <c r="G1619" s="15" t="s">
        <v>45</v>
      </c>
      <c r="H1619" s="16" t="s">
        <v>24</v>
      </c>
      <c r="I1619" s="15" t="s">
        <v>3161</v>
      </c>
      <c r="J1619" s="15" t="s">
        <v>4165</v>
      </c>
      <c r="K1619" s="15"/>
      <c r="L1619" s="1" t="s">
        <v>4346</v>
      </c>
      <c r="M1619" s="16">
        <v>4057962212268</v>
      </c>
      <c r="N1619" s="15">
        <v>3.45</v>
      </c>
      <c r="O1619" s="13" t="s">
        <v>28</v>
      </c>
      <c r="P1619" s="15">
        <v>0.502</v>
      </c>
      <c r="Q1619" s="84" t="s">
        <v>4347</v>
      </c>
      <c r="R1619" s="84"/>
      <c r="S1619" s="84" t="str">
        <f>IF(T1619="", "", IFERROR(VLOOKUP(T1619, colorList!A:B,2,FALSE),""))</f>
        <v/>
      </c>
      <c r="T1619" s="84" t="str">
        <f t="shared" si="81"/>
        <v/>
      </c>
    </row>
    <row r="1620" spans="1:20" ht="60" customHeight="1" x14ac:dyDescent="0.25">
      <c r="A1620" s="3">
        <v>3911701</v>
      </c>
      <c r="B1620" s="4" t="str">
        <f t="shared" si="80"/>
        <v>20 kg</v>
      </c>
      <c r="C1620" s="4" t="str">
        <f t="shared" si="82"/>
        <v>20 kg</v>
      </c>
      <c r="D1620" s="84" t="s">
        <v>4348</v>
      </c>
      <c r="E1620" s="3" t="s">
        <v>4349</v>
      </c>
      <c r="F1620" s="3" t="s">
        <v>4350</v>
      </c>
      <c r="G1620" s="13" t="s">
        <v>45</v>
      </c>
      <c r="H1620" s="14" t="s">
        <v>24</v>
      </c>
      <c r="I1620" s="13" t="s">
        <v>3161</v>
      </c>
      <c r="J1620" s="13" t="s">
        <v>4165</v>
      </c>
      <c r="K1620" s="13"/>
      <c r="L1620" s="2" t="s">
        <v>4351</v>
      </c>
      <c r="M1620" s="14">
        <v>4057962229853</v>
      </c>
      <c r="N1620" s="13">
        <v>69.95</v>
      </c>
      <c r="O1620" s="13" t="s">
        <v>28</v>
      </c>
      <c r="P1620" s="13">
        <v>1.002</v>
      </c>
      <c r="Q1620" s="84" t="s">
        <v>4334</v>
      </c>
      <c r="R1620" s="84"/>
      <c r="S1620" s="84" t="str">
        <f>IF(T1620="", "", IFERROR(VLOOKUP(T1620, colorList!A:B,2,FALSE),""))</f>
        <v/>
      </c>
      <c r="T1620" s="84" t="str">
        <f t="shared" si="81"/>
        <v/>
      </c>
    </row>
    <row r="1621" spans="1:20" ht="60" customHeight="1" x14ac:dyDescent="0.25">
      <c r="A1621" s="4">
        <v>3911702</v>
      </c>
      <c r="B1621" s="4" t="str">
        <f t="shared" si="80"/>
        <v>20 kg</v>
      </c>
      <c r="C1621" s="4" t="str">
        <f t="shared" si="82"/>
        <v>20 kg</v>
      </c>
      <c r="D1621" s="84" t="s">
        <v>4348</v>
      </c>
      <c r="E1621" s="4" t="s">
        <v>4352</v>
      </c>
      <c r="F1621" s="4" t="s">
        <v>4353</v>
      </c>
      <c r="G1621" s="15" t="s">
        <v>45</v>
      </c>
      <c r="H1621" s="16" t="s">
        <v>24</v>
      </c>
      <c r="I1621" s="15" t="s">
        <v>3161</v>
      </c>
      <c r="J1621" s="15" t="s">
        <v>4165</v>
      </c>
      <c r="K1621" s="15"/>
      <c r="L1621" s="1" t="s">
        <v>6354</v>
      </c>
      <c r="M1621" s="16">
        <v>4057962229860</v>
      </c>
      <c r="N1621" s="15">
        <v>69.95</v>
      </c>
      <c r="O1621" s="13" t="s">
        <v>28</v>
      </c>
      <c r="P1621" s="15">
        <v>1.002</v>
      </c>
      <c r="Q1621" s="84" t="s">
        <v>4276</v>
      </c>
      <c r="R1621" s="84"/>
      <c r="S1621" s="84" t="str">
        <f>IF(T1621="", "", IFERROR(VLOOKUP(T1621, colorList!A:B,2,FALSE),""))</f>
        <v/>
      </c>
      <c r="T1621" s="84" t="str">
        <f t="shared" si="81"/>
        <v/>
      </c>
    </row>
    <row r="1622" spans="1:20" ht="60" customHeight="1" x14ac:dyDescent="0.25">
      <c r="A1622" s="4">
        <v>170300</v>
      </c>
      <c r="B1622" s="4" t="str">
        <f t="shared" si="80"/>
        <v/>
      </c>
      <c r="C1622" s="4" t="str">
        <f t="shared" si="82"/>
        <v/>
      </c>
      <c r="D1622" s="84"/>
      <c r="E1622" s="4" t="s">
        <v>4389</v>
      </c>
      <c r="F1622" s="4" t="s">
        <v>4354</v>
      </c>
      <c r="G1622" s="15" t="s">
        <v>45</v>
      </c>
      <c r="H1622" s="16" t="s">
        <v>24</v>
      </c>
      <c r="I1622" s="15" t="s">
        <v>4355</v>
      </c>
      <c r="J1622" s="13" t="s">
        <v>4356</v>
      </c>
      <c r="K1622" s="15"/>
      <c r="L1622" s="1" t="s">
        <v>6355</v>
      </c>
      <c r="M1622" s="16">
        <v>8716336043254</v>
      </c>
      <c r="N1622" s="15">
        <v>2.95</v>
      </c>
      <c r="O1622" s="13" t="s">
        <v>28</v>
      </c>
      <c r="P1622" s="15">
        <v>0.05</v>
      </c>
      <c r="Q1622" s="84" t="s">
        <v>4354</v>
      </c>
      <c r="R1622" s="84"/>
      <c r="S1622" s="84" t="str">
        <f>IF(T1622="", "", IFERROR(VLOOKUP(T1622, colorList!A:B,2,FALSE),""))</f>
        <v/>
      </c>
      <c r="T1622" s="84" t="str">
        <f t="shared" si="81"/>
        <v/>
      </c>
    </row>
    <row r="1623" spans="1:20" ht="60" customHeight="1" x14ac:dyDescent="0.25">
      <c r="A1623" s="3" t="s">
        <v>4357</v>
      </c>
      <c r="B1623" s="4" t="str">
        <f t="shared" si="80"/>
        <v>13 mm</v>
      </c>
      <c r="C1623" s="4" t="str">
        <f t="shared" si="82"/>
        <v>13 mm</v>
      </c>
      <c r="D1623" s="84" t="s">
        <v>4358</v>
      </c>
      <c r="E1623" s="3" t="s">
        <v>6352</v>
      </c>
      <c r="F1623" s="3" t="s">
        <v>4359</v>
      </c>
      <c r="G1623" s="13" t="s">
        <v>45</v>
      </c>
      <c r="H1623" s="14" t="s">
        <v>24</v>
      </c>
      <c r="I1623" s="13" t="s">
        <v>4355</v>
      </c>
      <c r="J1623" s="13" t="s">
        <v>4356</v>
      </c>
      <c r="K1623" s="13"/>
      <c r="L1623" s="2" t="s">
        <v>4360</v>
      </c>
      <c r="M1623" s="14">
        <v>4057962108806</v>
      </c>
      <c r="N1623" s="13">
        <v>2.95</v>
      </c>
      <c r="O1623" s="13" t="s">
        <v>28</v>
      </c>
      <c r="P1623" s="13">
        <v>0.20100000000000001</v>
      </c>
      <c r="Q1623" s="84" t="s">
        <v>4361</v>
      </c>
      <c r="R1623" s="84"/>
      <c r="S1623" s="84" t="str">
        <f>IF(T1623="", "", IFERROR(VLOOKUP(T1623, colorList!A:B,2,FALSE),""))</f>
        <v/>
      </c>
      <c r="T1623" s="84" t="str">
        <f t="shared" si="81"/>
        <v/>
      </c>
    </row>
    <row r="1624" spans="1:20" ht="60" customHeight="1" x14ac:dyDescent="0.25">
      <c r="A1624" s="4" t="s">
        <v>4362</v>
      </c>
      <c r="B1624" s="4" t="str">
        <f t="shared" si="80"/>
        <v>16 mm</v>
      </c>
      <c r="C1624" s="4" t="str">
        <f t="shared" si="82"/>
        <v>16 mm</v>
      </c>
      <c r="D1624" s="84" t="s">
        <v>4363</v>
      </c>
      <c r="E1624" s="4" t="s">
        <v>6352</v>
      </c>
      <c r="F1624" s="4" t="s">
        <v>4364</v>
      </c>
      <c r="G1624" s="15" t="s">
        <v>45</v>
      </c>
      <c r="H1624" s="16" t="s">
        <v>24</v>
      </c>
      <c r="I1624" s="15" t="s">
        <v>4355</v>
      </c>
      <c r="J1624" s="13" t="s">
        <v>4356</v>
      </c>
      <c r="K1624" s="15"/>
      <c r="L1624" s="1" t="s">
        <v>4360</v>
      </c>
      <c r="M1624" s="16">
        <v>4057962108820</v>
      </c>
      <c r="N1624" s="15">
        <v>2.95</v>
      </c>
      <c r="O1624" s="13" t="s">
        <v>28</v>
      </c>
      <c r="P1624" s="15">
        <v>0.20100000000000001</v>
      </c>
      <c r="Q1624" s="84" t="s">
        <v>4361</v>
      </c>
      <c r="R1624" s="84"/>
      <c r="S1624" s="84" t="str">
        <f>IF(T1624="", "", IFERROR(VLOOKUP(T1624, colorList!A:B,2,FALSE),""))</f>
        <v/>
      </c>
      <c r="T1624" s="84" t="str">
        <f t="shared" si="81"/>
        <v/>
      </c>
    </row>
    <row r="1625" spans="1:20" ht="60" customHeight="1" x14ac:dyDescent="0.25">
      <c r="A1625" s="3" t="s">
        <v>4365</v>
      </c>
      <c r="B1625" s="4" t="str">
        <f t="shared" si="80"/>
        <v>19 mm</v>
      </c>
      <c r="C1625" s="4" t="str">
        <f t="shared" si="82"/>
        <v>19 mm</v>
      </c>
      <c r="D1625" s="84" t="s">
        <v>4366</v>
      </c>
      <c r="E1625" s="3" t="s">
        <v>6352</v>
      </c>
      <c r="F1625" s="3" t="s">
        <v>4367</v>
      </c>
      <c r="G1625" s="13" t="s">
        <v>45</v>
      </c>
      <c r="H1625" s="14" t="s">
        <v>24</v>
      </c>
      <c r="I1625" s="13" t="s">
        <v>4355</v>
      </c>
      <c r="J1625" s="13" t="s">
        <v>4356</v>
      </c>
      <c r="K1625" s="13"/>
      <c r="L1625" s="2" t="s">
        <v>4360</v>
      </c>
      <c r="M1625" s="14">
        <v>4057962108851</v>
      </c>
      <c r="N1625" s="13">
        <v>2.95</v>
      </c>
      <c r="O1625" s="13" t="s">
        <v>28</v>
      </c>
      <c r="P1625" s="13">
        <v>0.20100000000000001</v>
      </c>
      <c r="Q1625" s="84" t="s">
        <v>4361</v>
      </c>
      <c r="R1625" s="84"/>
      <c r="S1625" s="84" t="str">
        <f>IF(T1625="", "", IFERROR(VLOOKUP(T1625, colorList!A:B,2,FALSE),""))</f>
        <v/>
      </c>
      <c r="T1625" s="84" t="str">
        <f t="shared" si="81"/>
        <v/>
      </c>
    </row>
    <row r="1626" spans="1:20" ht="60" customHeight="1" x14ac:dyDescent="0.25">
      <c r="A1626" s="4">
        <v>170400</v>
      </c>
      <c r="B1626" s="4" t="str">
        <f t="shared" si="80"/>
        <v/>
      </c>
      <c r="C1626" s="4" t="str">
        <f t="shared" si="82"/>
        <v/>
      </c>
      <c r="D1626" s="84"/>
      <c r="E1626" s="4" t="s">
        <v>6353</v>
      </c>
      <c r="F1626" s="4" t="s">
        <v>4368</v>
      </c>
      <c r="G1626" s="15" t="s">
        <v>45</v>
      </c>
      <c r="H1626" s="16" t="s">
        <v>24</v>
      </c>
      <c r="I1626" s="15" t="s">
        <v>4355</v>
      </c>
      <c r="J1626" s="13" t="s">
        <v>4356</v>
      </c>
      <c r="K1626" s="15"/>
      <c r="L1626" s="1" t="s">
        <v>4369</v>
      </c>
      <c r="M1626" s="16">
        <v>8716336003753</v>
      </c>
      <c r="N1626" s="15">
        <v>2.25</v>
      </c>
      <c r="O1626" s="13" t="s">
        <v>28</v>
      </c>
      <c r="P1626" s="15">
        <v>0.10100000000000001</v>
      </c>
      <c r="Q1626" s="84" t="s">
        <v>4368</v>
      </c>
      <c r="R1626" s="84"/>
      <c r="S1626" s="84" t="str">
        <f>IF(T1626="", "", IFERROR(VLOOKUP(T1626, colorList!A:B,2,FALSE),""))</f>
        <v/>
      </c>
      <c r="T1626" s="84" t="str">
        <f t="shared" si="81"/>
        <v/>
      </c>
    </row>
    <row r="1627" spans="1:20" ht="60" customHeight="1" x14ac:dyDescent="0.25">
      <c r="A1627" s="3">
        <v>21447002</v>
      </c>
      <c r="B1627" s="4" t="str">
        <f t="shared" si="80"/>
        <v>27 cm</v>
      </c>
      <c r="C1627" s="4" t="str">
        <f t="shared" si="82"/>
        <v>27 cm</v>
      </c>
      <c r="D1627" s="84" t="s">
        <v>4370</v>
      </c>
      <c r="E1627" s="3" t="s">
        <v>4371</v>
      </c>
      <c r="F1627" s="3" t="s">
        <v>4372</v>
      </c>
      <c r="G1627" s="13" t="s">
        <v>45</v>
      </c>
      <c r="H1627" s="14" t="s">
        <v>24</v>
      </c>
      <c r="I1627" s="13" t="s">
        <v>4355</v>
      </c>
      <c r="J1627" s="13" t="s">
        <v>4356</v>
      </c>
      <c r="K1627" s="13"/>
      <c r="L1627" s="2" t="s">
        <v>4373</v>
      </c>
      <c r="M1627" s="14">
        <v>4043969125342</v>
      </c>
      <c r="N1627" s="13">
        <v>12.95</v>
      </c>
      <c r="O1627" s="13" t="s">
        <v>28</v>
      </c>
      <c r="P1627" s="13">
        <v>0.501</v>
      </c>
      <c r="Q1627" s="84" t="s">
        <v>4374</v>
      </c>
      <c r="R1627" s="84" t="s">
        <v>3775</v>
      </c>
      <c r="S1627" s="84" t="str">
        <f>IF(T1627="", "", IFERROR(VLOOKUP(T1627, colorList!A:B,2,FALSE),""))</f>
        <v>natúr</v>
      </c>
      <c r="T1627" s="84" t="str">
        <f t="shared" si="81"/>
        <v>natur</v>
      </c>
    </row>
    <row r="1628" spans="1:20" ht="60" customHeight="1" x14ac:dyDescent="0.25">
      <c r="A1628" s="4">
        <v>21447001</v>
      </c>
      <c r="B1628" s="4" t="str">
        <f t="shared" si="80"/>
        <v>27 cm</v>
      </c>
      <c r="C1628" s="4" t="str">
        <f t="shared" si="82"/>
        <v>27 cm</v>
      </c>
      <c r="D1628" s="84" t="s">
        <v>4370</v>
      </c>
      <c r="E1628" s="4" t="s">
        <v>4371</v>
      </c>
      <c r="F1628" s="4" t="s">
        <v>4375</v>
      </c>
      <c r="G1628" s="15" t="s">
        <v>45</v>
      </c>
      <c r="H1628" s="16" t="s">
        <v>24</v>
      </c>
      <c r="I1628" s="15" t="s">
        <v>4355</v>
      </c>
      <c r="J1628" s="13" t="s">
        <v>4356</v>
      </c>
      <c r="K1628" s="15"/>
      <c r="L1628" s="1" t="s">
        <v>4373</v>
      </c>
      <c r="M1628" s="16">
        <v>4043969125335</v>
      </c>
      <c r="N1628" s="15">
        <v>12.95</v>
      </c>
      <c r="O1628" s="13" t="s">
        <v>28</v>
      </c>
      <c r="P1628" s="15">
        <v>0.501</v>
      </c>
      <c r="Q1628" s="84" t="s">
        <v>4374</v>
      </c>
      <c r="R1628" s="84" t="s">
        <v>149</v>
      </c>
      <c r="S1628" s="84" t="str">
        <f>IF(T1628="", "", IFERROR(VLOOKUP(T1628, colorList!A:B,2,FALSE),""))</f>
        <v>fekete</v>
      </c>
      <c r="T1628" s="84" t="str">
        <f t="shared" si="81"/>
        <v>schwarz</v>
      </c>
    </row>
    <row r="1629" spans="1:20" ht="60" customHeight="1" x14ac:dyDescent="0.25">
      <c r="A1629" s="4">
        <v>2193007</v>
      </c>
      <c r="B1629" s="4" t="str">
        <f t="shared" si="80"/>
        <v>28 cm</v>
      </c>
      <c r="C1629" s="4" t="str">
        <f t="shared" si="82"/>
        <v>28 cm</v>
      </c>
      <c r="D1629" s="84" t="s">
        <v>4376</v>
      </c>
      <c r="E1629" s="4" t="s">
        <v>4377</v>
      </c>
      <c r="F1629" s="4" t="s">
        <v>4378</v>
      </c>
      <c r="G1629" s="15" t="s">
        <v>45</v>
      </c>
      <c r="H1629" s="16" t="s">
        <v>24</v>
      </c>
      <c r="I1629" s="15" t="s">
        <v>4355</v>
      </c>
      <c r="J1629" s="13" t="s">
        <v>4356</v>
      </c>
      <c r="K1629" s="15"/>
      <c r="L1629" s="1" t="s">
        <v>4379</v>
      </c>
      <c r="M1629" s="16">
        <v>4057962042285</v>
      </c>
      <c r="N1629" s="15">
        <v>14.95</v>
      </c>
      <c r="O1629" s="13" t="s">
        <v>28</v>
      </c>
      <c r="P1629" s="15">
        <v>0.70099999999999996</v>
      </c>
      <c r="Q1629" s="84" t="s">
        <v>4380</v>
      </c>
      <c r="R1629" s="84" t="s">
        <v>496</v>
      </c>
      <c r="S1629" s="84" t="str">
        <f>IF(T1629="", "", IFERROR(VLOOKUP(T1629, colorList!A:B,2,FALSE),""))</f>
        <v>barna</v>
      </c>
      <c r="T1629" s="84" t="str">
        <f t="shared" si="81"/>
        <v>braun</v>
      </c>
    </row>
    <row r="1630" spans="1:20" ht="60" customHeight="1" x14ac:dyDescent="0.25">
      <c r="A1630" s="4">
        <v>2193001</v>
      </c>
      <c r="B1630" s="4" t="str">
        <f t="shared" si="80"/>
        <v>28 cm</v>
      </c>
      <c r="C1630" s="4" t="str">
        <f t="shared" si="82"/>
        <v>28 cm</v>
      </c>
      <c r="D1630" s="84" t="s">
        <v>4376</v>
      </c>
      <c r="E1630" s="4" t="s">
        <v>4377</v>
      </c>
      <c r="F1630" s="4" t="s">
        <v>4381</v>
      </c>
      <c r="G1630" s="15" t="s">
        <v>45</v>
      </c>
      <c r="H1630" s="16" t="s">
        <v>24</v>
      </c>
      <c r="I1630" s="15" t="s">
        <v>4355</v>
      </c>
      <c r="J1630" s="13" t="s">
        <v>4356</v>
      </c>
      <c r="K1630" s="15"/>
      <c r="L1630" s="1" t="s">
        <v>4379</v>
      </c>
      <c r="M1630" s="16">
        <v>4057962042261</v>
      </c>
      <c r="N1630" s="15">
        <v>14.95</v>
      </c>
      <c r="O1630" s="13" t="s">
        <v>28</v>
      </c>
      <c r="P1630" s="15">
        <v>0.70099999999999996</v>
      </c>
      <c r="Q1630" s="84" t="s">
        <v>4380</v>
      </c>
      <c r="R1630" s="84" t="s">
        <v>1633</v>
      </c>
      <c r="S1630" s="84" t="str">
        <f>IF(T1630="", "", IFERROR(VLOOKUP(T1630, colorList!A:B,2,FALSE),""))</f>
        <v>fekete/fekete</v>
      </c>
      <c r="T1630" s="84" t="str">
        <f t="shared" si="81"/>
        <v>schwarz/schwarz</v>
      </c>
    </row>
    <row r="1631" spans="1:20" ht="60" customHeight="1" x14ac:dyDescent="0.25">
      <c r="A1631" s="3">
        <v>2193012</v>
      </c>
      <c r="B1631" s="4" t="str">
        <f t="shared" si="80"/>
        <v>28 cm</v>
      </c>
      <c r="C1631" s="4" t="str">
        <f t="shared" si="82"/>
        <v>28 cm</v>
      </c>
      <c r="D1631" s="84" t="s">
        <v>4376</v>
      </c>
      <c r="E1631" s="3" t="s">
        <v>4377</v>
      </c>
      <c r="F1631" s="3" t="s">
        <v>4382</v>
      </c>
      <c r="G1631" s="13" t="s">
        <v>45</v>
      </c>
      <c r="H1631" s="14" t="s">
        <v>24</v>
      </c>
      <c r="I1631" s="13" t="s">
        <v>4355</v>
      </c>
      <c r="J1631" s="13" t="s">
        <v>4356</v>
      </c>
      <c r="K1631" s="13"/>
      <c r="L1631" s="2" t="s">
        <v>4379</v>
      </c>
      <c r="M1631" s="14">
        <v>4057962065383</v>
      </c>
      <c r="N1631" s="13">
        <v>14.95</v>
      </c>
      <c r="O1631" s="13" t="s">
        <v>28</v>
      </c>
      <c r="P1631" s="13">
        <v>0.70099999999999996</v>
      </c>
      <c r="Q1631" s="84" t="s">
        <v>4380</v>
      </c>
      <c r="R1631" s="84" t="s">
        <v>1956</v>
      </c>
      <c r="S1631" s="84" t="str">
        <f>IF(T1631="", "", IFERROR(VLOOKUP(T1631, colorList!A:B,2,FALSE),""))</f>
        <v>fekete/natúr</v>
      </c>
      <c r="T1631" s="84" t="str">
        <f t="shared" si="81"/>
        <v>schwarz/natur</v>
      </c>
    </row>
    <row r="1632" spans="1:20" ht="60" customHeight="1" x14ac:dyDescent="0.25">
      <c r="A1632" s="4">
        <v>2193107</v>
      </c>
      <c r="B1632" s="4" t="str">
        <f t="shared" si="80"/>
        <v>18 cm</v>
      </c>
      <c r="C1632" s="4" t="str">
        <f t="shared" si="82"/>
        <v>18 cm</v>
      </c>
      <c r="D1632" s="84" t="s">
        <v>2341</v>
      </c>
      <c r="E1632" s="4" t="s">
        <v>4383</v>
      </c>
      <c r="F1632" s="4" t="s">
        <v>4384</v>
      </c>
      <c r="G1632" s="15" t="s">
        <v>45</v>
      </c>
      <c r="H1632" s="16" t="s">
        <v>24</v>
      </c>
      <c r="I1632" s="15" t="s">
        <v>4355</v>
      </c>
      <c r="J1632" s="13" t="s">
        <v>4356</v>
      </c>
      <c r="K1632" s="15"/>
      <c r="L1632" s="1" t="s">
        <v>4385</v>
      </c>
      <c r="M1632" s="16">
        <v>4057962042292</v>
      </c>
      <c r="N1632" s="15">
        <v>9.9499999999999993</v>
      </c>
      <c r="O1632" s="13" t="s">
        <v>28</v>
      </c>
      <c r="P1632" s="15">
        <v>0.70099999999999996</v>
      </c>
      <c r="Q1632" s="84" t="s">
        <v>4386</v>
      </c>
      <c r="R1632" s="84" t="s">
        <v>496</v>
      </c>
      <c r="S1632" s="84" t="str">
        <f>IF(T1632="", "", IFERROR(VLOOKUP(T1632, colorList!A:B,2,FALSE),""))</f>
        <v>barna</v>
      </c>
      <c r="T1632" s="84" t="str">
        <f t="shared" si="81"/>
        <v>braun</v>
      </c>
    </row>
    <row r="1633" spans="1:20" ht="60" customHeight="1" x14ac:dyDescent="0.25">
      <c r="A1633" s="4">
        <v>2193101</v>
      </c>
      <c r="B1633" s="4" t="str">
        <f t="shared" si="80"/>
        <v>18 cm</v>
      </c>
      <c r="C1633" s="4" t="str">
        <f t="shared" si="82"/>
        <v>18 cm</v>
      </c>
      <c r="D1633" s="84" t="s">
        <v>2341</v>
      </c>
      <c r="E1633" s="4" t="s">
        <v>4383</v>
      </c>
      <c r="F1633" s="4" t="s">
        <v>4387</v>
      </c>
      <c r="G1633" s="15" t="s">
        <v>45</v>
      </c>
      <c r="H1633" s="16" t="s">
        <v>24</v>
      </c>
      <c r="I1633" s="15" t="s">
        <v>4355</v>
      </c>
      <c r="J1633" s="13" t="s">
        <v>4356</v>
      </c>
      <c r="K1633" s="15"/>
      <c r="L1633" s="1" t="s">
        <v>4385</v>
      </c>
      <c r="M1633" s="16">
        <v>4057962042315</v>
      </c>
      <c r="N1633" s="15">
        <v>9.9499999999999993</v>
      </c>
      <c r="O1633" s="13" t="s">
        <v>28</v>
      </c>
      <c r="P1633" s="15">
        <v>0.70099999999999996</v>
      </c>
      <c r="Q1633" s="84" t="s">
        <v>4386</v>
      </c>
      <c r="R1633" s="84" t="s">
        <v>1633</v>
      </c>
      <c r="S1633" s="84" t="str">
        <f>IF(T1633="", "", IFERROR(VLOOKUP(T1633, colorList!A:B,2,FALSE),""))</f>
        <v>fekete/fekete</v>
      </c>
      <c r="T1633" s="84" t="str">
        <f t="shared" si="81"/>
        <v>schwarz/schwarz</v>
      </c>
    </row>
    <row r="1634" spans="1:20" ht="60" customHeight="1" x14ac:dyDescent="0.25">
      <c r="A1634" s="3">
        <v>2193112</v>
      </c>
      <c r="B1634" s="4" t="str">
        <f t="shared" si="80"/>
        <v>18 cm</v>
      </c>
      <c r="C1634" s="4" t="str">
        <f t="shared" si="82"/>
        <v>18 cm</v>
      </c>
      <c r="D1634" s="84" t="s">
        <v>2341</v>
      </c>
      <c r="E1634" s="3" t="s">
        <v>4383</v>
      </c>
      <c r="F1634" s="3" t="s">
        <v>4388</v>
      </c>
      <c r="G1634" s="13" t="s">
        <v>45</v>
      </c>
      <c r="H1634" s="14" t="s">
        <v>24</v>
      </c>
      <c r="I1634" s="13" t="s">
        <v>4355</v>
      </c>
      <c r="J1634" s="13" t="s">
        <v>4356</v>
      </c>
      <c r="K1634" s="13"/>
      <c r="L1634" s="2" t="s">
        <v>4385</v>
      </c>
      <c r="M1634" s="14">
        <v>4057962065390</v>
      </c>
      <c r="N1634" s="13">
        <v>9.9499999999999993</v>
      </c>
      <c r="O1634" s="13" t="s">
        <v>28</v>
      </c>
      <c r="P1634" s="13">
        <v>0.70099999999999996</v>
      </c>
      <c r="Q1634" s="84" t="s">
        <v>4386</v>
      </c>
      <c r="R1634" s="84" t="s">
        <v>1956</v>
      </c>
      <c r="S1634" s="84" t="str">
        <f>IF(T1634="", "", IFERROR(VLOOKUP(T1634, colorList!A:B,2,FALSE),""))</f>
        <v>fekete/natúr</v>
      </c>
      <c r="T1634" s="84" t="str">
        <f t="shared" si="81"/>
        <v>schwarz/natur</v>
      </c>
    </row>
    <row r="1635" spans="1:20" ht="60" customHeight="1" x14ac:dyDescent="0.25">
      <c r="A1635" s="3">
        <v>375500</v>
      </c>
      <c r="B1635" s="4" t="str">
        <f t="shared" ref="B1635:B1698" si="83">IF(ISBLANK(D1635),"",TRIM(D1635))</f>
        <v/>
      </c>
      <c r="C1635" s="4" t="str">
        <f t="shared" si="82"/>
        <v/>
      </c>
      <c r="D1635" s="84"/>
      <c r="E1635" s="3" t="s">
        <v>4389</v>
      </c>
      <c r="F1635" s="3" t="s">
        <v>4390</v>
      </c>
      <c r="G1635" s="13" t="s">
        <v>45</v>
      </c>
      <c r="H1635" s="14" t="s">
        <v>24</v>
      </c>
      <c r="I1635" s="13" t="s">
        <v>4355</v>
      </c>
      <c r="J1635" s="13" t="s">
        <v>4356</v>
      </c>
      <c r="K1635" s="13"/>
      <c r="L1635" s="2" t="s">
        <v>4391</v>
      </c>
      <c r="M1635" s="14">
        <v>4043969036631</v>
      </c>
      <c r="N1635" s="13">
        <v>2.95</v>
      </c>
      <c r="O1635" s="13" t="s">
        <v>28</v>
      </c>
      <c r="P1635" s="13">
        <v>0.03</v>
      </c>
      <c r="Q1635" s="84" t="s">
        <v>4390</v>
      </c>
      <c r="R1635" s="84"/>
      <c r="S1635" s="84" t="str">
        <f>IF(T1635="", "", IFERROR(VLOOKUP(T1635, colorList!A:B,2,FALSE),""))</f>
        <v/>
      </c>
      <c r="T1635" s="84" t="str">
        <f t="shared" si="81"/>
        <v/>
      </c>
    </row>
    <row r="1636" spans="1:20" ht="60" customHeight="1" x14ac:dyDescent="0.25">
      <c r="A1636" s="3">
        <v>380500</v>
      </c>
      <c r="B1636" s="4" t="str">
        <f t="shared" si="83"/>
        <v/>
      </c>
      <c r="C1636" s="4" t="str">
        <f t="shared" si="82"/>
        <v/>
      </c>
      <c r="D1636" s="84"/>
      <c r="E1636" s="3" t="s">
        <v>4392</v>
      </c>
      <c r="F1636" s="3" t="s">
        <v>4393</v>
      </c>
      <c r="G1636" s="13" t="s">
        <v>45</v>
      </c>
      <c r="H1636" s="14" t="s">
        <v>24</v>
      </c>
      <c r="I1636" s="13" t="s">
        <v>4355</v>
      </c>
      <c r="J1636" s="13" t="s">
        <v>4356</v>
      </c>
      <c r="K1636" s="13"/>
      <c r="L1636" s="5" t="s">
        <v>4394</v>
      </c>
      <c r="M1636" s="14">
        <v>4043969052334</v>
      </c>
      <c r="N1636" s="13">
        <v>14.95</v>
      </c>
      <c r="O1636" s="13" t="s">
        <v>28</v>
      </c>
      <c r="P1636" s="13">
        <v>0.03</v>
      </c>
      <c r="Q1636" s="84" t="s">
        <v>4395</v>
      </c>
      <c r="R1636" s="84" t="s">
        <v>4000</v>
      </c>
      <c r="S1636" s="84" t="str">
        <f>IF(T1636="", "", IFERROR(VLOOKUP(T1636, colorList!A:B,2,FALSE),""))</f>
        <v>neon sárga</v>
      </c>
      <c r="T1636" s="84" t="str">
        <f t="shared" si="81"/>
        <v>neongelb</v>
      </c>
    </row>
    <row r="1637" spans="1:20" ht="60" customHeight="1" x14ac:dyDescent="0.25">
      <c r="A1637" s="4">
        <v>380511</v>
      </c>
      <c r="B1637" s="4" t="str">
        <f t="shared" si="83"/>
        <v/>
      </c>
      <c r="C1637" s="4" t="str">
        <f t="shared" si="82"/>
        <v/>
      </c>
      <c r="D1637" s="84"/>
      <c r="E1637" s="4" t="s">
        <v>4392</v>
      </c>
      <c r="F1637" s="4" t="s">
        <v>4396</v>
      </c>
      <c r="G1637" s="15" t="s">
        <v>45</v>
      </c>
      <c r="H1637" s="16" t="s">
        <v>24</v>
      </c>
      <c r="I1637" s="15" t="s">
        <v>4355</v>
      </c>
      <c r="J1637" s="13" t="s">
        <v>4356</v>
      </c>
      <c r="K1637" s="15"/>
      <c r="L1637" s="6" t="s">
        <v>4394</v>
      </c>
      <c r="M1637" s="16">
        <v>4057962138834</v>
      </c>
      <c r="N1637" s="15">
        <v>14.95</v>
      </c>
      <c r="O1637" s="13" t="s">
        <v>28</v>
      </c>
      <c r="P1637" s="15">
        <v>0.03</v>
      </c>
      <c r="Q1637" s="84" t="s">
        <v>4397</v>
      </c>
      <c r="R1637" s="84" t="s">
        <v>3874</v>
      </c>
      <c r="S1637" s="84" t="str">
        <f>IF(T1637="", "", IFERROR(VLOOKUP(T1637, colorList!A:B,2,FALSE),""))</f>
        <v>ezüstszürke</v>
      </c>
      <c r="T1637" s="84" t="str">
        <f t="shared" si="81"/>
        <v>silbergrau</v>
      </c>
    </row>
    <row r="1638" spans="1:20" ht="60" customHeight="1" x14ac:dyDescent="0.25">
      <c r="A1638" s="3" t="s">
        <v>4398</v>
      </c>
      <c r="B1638" s="4" t="str">
        <f t="shared" si="83"/>
        <v>Pony</v>
      </c>
      <c r="C1638" s="4" t="str">
        <f t="shared" si="82"/>
        <v>Pony</v>
      </c>
      <c r="D1638" s="84" t="s">
        <v>215</v>
      </c>
      <c r="E1638" s="3" t="s">
        <v>4399</v>
      </c>
      <c r="F1638" s="3" t="s">
        <v>4400</v>
      </c>
      <c r="G1638" s="13" t="s">
        <v>1030</v>
      </c>
      <c r="H1638" s="14" t="s">
        <v>24</v>
      </c>
      <c r="I1638" s="13" t="s">
        <v>4355</v>
      </c>
      <c r="J1638" s="13" t="s">
        <v>4356</v>
      </c>
      <c r="K1638" s="13"/>
      <c r="L1638" s="2" t="s">
        <v>4401</v>
      </c>
      <c r="M1638" s="14">
        <v>4043969017180</v>
      </c>
      <c r="N1638" s="13">
        <v>15.95</v>
      </c>
      <c r="O1638" s="13" t="s">
        <v>28</v>
      </c>
      <c r="P1638" s="13">
        <v>0.21199999999999999</v>
      </c>
      <c r="Q1638" s="84" t="s">
        <v>4402</v>
      </c>
      <c r="R1638" s="84" t="s">
        <v>149</v>
      </c>
      <c r="S1638" s="84" t="str">
        <f>IF(T1638="", "", IFERROR(VLOOKUP(T1638, colorList!A:B,2,FALSE),""))</f>
        <v>fekete</v>
      </c>
      <c r="T1638" s="84" t="str">
        <f t="shared" si="81"/>
        <v>schwarz</v>
      </c>
    </row>
    <row r="1639" spans="1:20" ht="60" customHeight="1" x14ac:dyDescent="0.25">
      <c r="A1639" s="4" t="s">
        <v>4403</v>
      </c>
      <c r="B1639" s="4" t="str">
        <f t="shared" si="83"/>
        <v>WB</v>
      </c>
      <c r="C1639" s="4" t="str">
        <f t="shared" si="82"/>
        <v>WB</v>
      </c>
      <c r="D1639" s="84" t="s">
        <v>242</v>
      </c>
      <c r="E1639" s="4" t="s">
        <v>4399</v>
      </c>
      <c r="F1639" s="4" t="s">
        <v>4404</v>
      </c>
      <c r="G1639" s="15" t="s">
        <v>1030</v>
      </c>
      <c r="H1639" s="16" t="s">
        <v>24</v>
      </c>
      <c r="I1639" s="15" t="s">
        <v>4355</v>
      </c>
      <c r="J1639" s="13" t="s">
        <v>4356</v>
      </c>
      <c r="K1639" s="15"/>
      <c r="L1639" s="1" t="s">
        <v>4401</v>
      </c>
      <c r="M1639" s="16">
        <v>4043969017203</v>
      </c>
      <c r="N1639" s="15">
        <v>15.95</v>
      </c>
      <c r="O1639" s="13" t="s">
        <v>28</v>
      </c>
      <c r="P1639" s="15">
        <v>0.2</v>
      </c>
      <c r="Q1639" s="84" t="s">
        <v>4405</v>
      </c>
      <c r="R1639" s="84" t="s">
        <v>149</v>
      </c>
      <c r="S1639" s="84" t="str">
        <f>IF(T1639="", "", IFERROR(VLOOKUP(T1639, colorList!A:B,2,FALSE),""))</f>
        <v>fekete</v>
      </c>
      <c r="T1639" s="84" t="str">
        <f t="shared" si="81"/>
        <v>schwarz</v>
      </c>
    </row>
    <row r="1640" spans="1:20" ht="60" customHeight="1" x14ac:dyDescent="0.25">
      <c r="A1640" s="3" t="s">
        <v>4406</v>
      </c>
      <c r="B1640" s="4" t="str">
        <f t="shared" si="83"/>
        <v>Pony</v>
      </c>
      <c r="C1640" s="4" t="str">
        <f t="shared" si="82"/>
        <v>Pony</v>
      </c>
      <c r="D1640" s="84" t="s">
        <v>215</v>
      </c>
      <c r="E1640" s="3" t="s">
        <v>4399</v>
      </c>
      <c r="F1640" s="3" t="s">
        <v>4407</v>
      </c>
      <c r="G1640" s="13" t="s">
        <v>1030</v>
      </c>
      <c r="H1640" s="14" t="s">
        <v>24</v>
      </c>
      <c r="I1640" s="13" t="s">
        <v>4355</v>
      </c>
      <c r="J1640" s="13" t="s">
        <v>4356</v>
      </c>
      <c r="K1640" s="13"/>
      <c r="L1640" s="2" t="s">
        <v>4401</v>
      </c>
      <c r="M1640" s="14">
        <v>4043969017197</v>
      </c>
      <c r="N1640" s="13">
        <v>15.95</v>
      </c>
      <c r="O1640" s="13" t="s">
        <v>28</v>
      </c>
      <c r="P1640" s="13">
        <v>0.25</v>
      </c>
      <c r="Q1640" s="84" t="s">
        <v>4402</v>
      </c>
      <c r="R1640" s="84" t="s">
        <v>496</v>
      </c>
      <c r="S1640" s="84" t="str">
        <f>IF(T1640="", "", IFERROR(VLOOKUP(T1640, colorList!A:B,2,FALSE),""))</f>
        <v>barna</v>
      </c>
      <c r="T1640" s="84" t="str">
        <f t="shared" si="81"/>
        <v>braun</v>
      </c>
    </row>
    <row r="1641" spans="1:20" ht="60" customHeight="1" x14ac:dyDescent="0.25">
      <c r="A1641" s="4" t="s">
        <v>4408</v>
      </c>
      <c r="B1641" s="4" t="str">
        <f t="shared" si="83"/>
        <v>WB</v>
      </c>
      <c r="C1641" s="4" t="str">
        <f t="shared" si="82"/>
        <v>WB</v>
      </c>
      <c r="D1641" s="84" t="s">
        <v>242</v>
      </c>
      <c r="E1641" s="4" t="s">
        <v>4399</v>
      </c>
      <c r="F1641" s="4" t="s">
        <v>4409</v>
      </c>
      <c r="G1641" s="15" t="s">
        <v>1030</v>
      </c>
      <c r="H1641" s="16" t="s">
        <v>24</v>
      </c>
      <c r="I1641" s="15" t="s">
        <v>4355</v>
      </c>
      <c r="J1641" s="13" t="s">
        <v>4356</v>
      </c>
      <c r="K1641" s="15"/>
      <c r="L1641" s="1" t="s">
        <v>4401</v>
      </c>
      <c r="M1641" s="16">
        <v>4043969017210</v>
      </c>
      <c r="N1641" s="15">
        <v>15.95</v>
      </c>
      <c r="O1641" s="13" t="s">
        <v>28</v>
      </c>
      <c r="P1641" s="15">
        <v>0.2</v>
      </c>
      <c r="Q1641" s="84" t="s">
        <v>4405</v>
      </c>
      <c r="R1641" s="84" t="s">
        <v>496</v>
      </c>
      <c r="S1641" s="84" t="str">
        <f>IF(T1641="", "", IFERROR(VLOOKUP(T1641, colorList!A:B,2,FALSE),""))</f>
        <v>barna</v>
      </c>
      <c r="T1641" s="84" t="str">
        <f t="shared" si="81"/>
        <v>braun</v>
      </c>
    </row>
    <row r="1642" spans="1:20" ht="60" customHeight="1" x14ac:dyDescent="0.25">
      <c r="A1642" s="4" t="s">
        <v>4410</v>
      </c>
      <c r="B1642" s="4" t="str">
        <f t="shared" si="83"/>
        <v>PON</v>
      </c>
      <c r="C1642" s="4" t="str">
        <f t="shared" si="82"/>
        <v>PON</v>
      </c>
      <c r="D1642" s="84" t="s">
        <v>1924</v>
      </c>
      <c r="E1642" s="4" t="s">
        <v>4411</v>
      </c>
      <c r="F1642" s="4" t="s">
        <v>4412</v>
      </c>
      <c r="G1642" s="15" t="s">
        <v>1030</v>
      </c>
      <c r="H1642" s="16" t="s">
        <v>24</v>
      </c>
      <c r="I1642" s="15" t="s">
        <v>4355</v>
      </c>
      <c r="J1642" s="13" t="s">
        <v>4356</v>
      </c>
      <c r="K1642" s="15"/>
      <c r="L1642" s="6" t="s">
        <v>4413</v>
      </c>
      <c r="M1642" s="16">
        <v>4057962042469</v>
      </c>
      <c r="N1642" s="15">
        <v>14.95</v>
      </c>
      <c r="O1642" s="13" t="s">
        <v>28</v>
      </c>
      <c r="P1642" s="15">
        <v>0.03</v>
      </c>
      <c r="Q1642" s="84" t="s">
        <v>4414</v>
      </c>
      <c r="R1642" s="84" t="s">
        <v>149</v>
      </c>
      <c r="S1642" s="84" t="str">
        <f>IF(T1642="", "", IFERROR(VLOOKUP(T1642, colorList!A:B,2,FALSE),""))</f>
        <v>fekete</v>
      </c>
      <c r="T1642" s="84" t="str">
        <f t="shared" si="81"/>
        <v>schwarz</v>
      </c>
    </row>
    <row r="1643" spans="1:20" ht="60" customHeight="1" x14ac:dyDescent="0.25">
      <c r="A1643" s="3" t="s">
        <v>4415</v>
      </c>
      <c r="B1643" s="4" t="str">
        <f t="shared" si="83"/>
        <v>VB</v>
      </c>
      <c r="C1643" s="4" t="str">
        <f t="shared" si="82"/>
        <v>VB</v>
      </c>
      <c r="D1643" s="84" t="s">
        <v>230</v>
      </c>
      <c r="E1643" s="3" t="s">
        <v>4411</v>
      </c>
      <c r="F1643" s="3" t="s">
        <v>4416</v>
      </c>
      <c r="G1643" s="13" t="s">
        <v>1030</v>
      </c>
      <c r="H1643" s="14" t="s">
        <v>24</v>
      </c>
      <c r="I1643" s="13" t="s">
        <v>4355</v>
      </c>
      <c r="J1643" s="13" t="s">
        <v>4356</v>
      </c>
      <c r="K1643" s="13"/>
      <c r="L1643" s="5" t="s">
        <v>4413</v>
      </c>
      <c r="M1643" s="14">
        <v>4057962042506</v>
      </c>
      <c r="N1643" s="13">
        <v>14.95</v>
      </c>
      <c r="O1643" s="13" t="s">
        <v>28</v>
      </c>
      <c r="P1643" s="13">
        <v>0.05</v>
      </c>
      <c r="Q1643" s="84" t="s">
        <v>4414</v>
      </c>
      <c r="R1643" s="84" t="s">
        <v>149</v>
      </c>
      <c r="S1643" s="84" t="str">
        <f>IF(T1643="", "", IFERROR(VLOOKUP(T1643, colorList!A:B,2,FALSE),""))</f>
        <v>fekete</v>
      </c>
      <c r="T1643" s="84" t="str">
        <f t="shared" si="81"/>
        <v>schwarz</v>
      </c>
    </row>
    <row r="1644" spans="1:20" ht="60" customHeight="1" x14ac:dyDescent="0.25">
      <c r="A1644" s="4" t="s">
        <v>4417</v>
      </c>
      <c r="B1644" s="4" t="str">
        <f t="shared" si="83"/>
        <v>WB</v>
      </c>
      <c r="C1644" s="4" t="str">
        <f t="shared" si="82"/>
        <v>WB</v>
      </c>
      <c r="D1644" s="84" t="s">
        <v>242</v>
      </c>
      <c r="E1644" s="4" t="s">
        <v>4411</v>
      </c>
      <c r="F1644" s="4" t="s">
        <v>4418</v>
      </c>
      <c r="G1644" s="15" t="s">
        <v>1030</v>
      </c>
      <c r="H1644" s="16" t="s">
        <v>24</v>
      </c>
      <c r="I1644" s="15" t="s">
        <v>4355</v>
      </c>
      <c r="J1644" s="13" t="s">
        <v>4356</v>
      </c>
      <c r="K1644" s="15"/>
      <c r="L1644" s="6" t="s">
        <v>4413</v>
      </c>
      <c r="M1644" s="16">
        <v>4057962042513</v>
      </c>
      <c r="N1644" s="15">
        <v>14.95</v>
      </c>
      <c r="O1644" s="13" t="s">
        <v>28</v>
      </c>
      <c r="P1644" s="15">
        <v>8.3000000000000004E-2</v>
      </c>
      <c r="Q1644" s="84" t="s">
        <v>4414</v>
      </c>
      <c r="R1644" s="84" t="s">
        <v>149</v>
      </c>
      <c r="S1644" s="84" t="str">
        <f>IF(T1644="", "", IFERROR(VLOOKUP(T1644, colorList!A:B,2,FALSE),""))</f>
        <v>fekete</v>
      </c>
      <c r="T1644" s="84" t="str">
        <f t="shared" si="81"/>
        <v>schwarz</v>
      </c>
    </row>
    <row r="1645" spans="1:20" ht="60" customHeight="1" x14ac:dyDescent="0.25">
      <c r="A1645" s="3">
        <v>940700</v>
      </c>
      <c r="B1645" s="4" t="str">
        <f t="shared" si="83"/>
        <v>19 mm</v>
      </c>
      <c r="C1645" s="4" t="str">
        <f t="shared" si="82"/>
        <v>19 mm</v>
      </c>
      <c r="D1645" s="84" t="s">
        <v>4419</v>
      </c>
      <c r="E1645" s="3" t="s">
        <v>4420</v>
      </c>
      <c r="F1645" s="3" t="s">
        <v>4421</v>
      </c>
      <c r="G1645" s="13" t="s">
        <v>45</v>
      </c>
      <c r="H1645" s="14" t="s">
        <v>24</v>
      </c>
      <c r="I1645" s="13" t="s">
        <v>4355</v>
      </c>
      <c r="J1645" s="13" t="s">
        <v>4356</v>
      </c>
      <c r="K1645" s="13"/>
      <c r="L1645" s="5" t="s">
        <v>4422</v>
      </c>
      <c r="M1645" s="14">
        <v>4043969008331</v>
      </c>
      <c r="N1645" s="13">
        <v>2.4500000000000002</v>
      </c>
      <c r="O1645" s="13" t="s">
        <v>28</v>
      </c>
      <c r="P1645" s="13">
        <v>0.05</v>
      </c>
      <c r="Q1645" s="84" t="s">
        <v>4423</v>
      </c>
      <c r="R1645" s="84"/>
      <c r="S1645" s="84" t="str">
        <f>IF(T1645="", "", IFERROR(VLOOKUP(T1645, colorList!A:B,2,FALSE),""))</f>
        <v/>
      </c>
      <c r="T1645" s="84" t="str">
        <f t="shared" si="81"/>
        <v/>
      </c>
    </row>
    <row r="1646" spans="1:20" ht="60" customHeight="1" x14ac:dyDescent="0.25">
      <c r="A1646" s="3">
        <v>950801</v>
      </c>
      <c r="B1646" s="4" t="str">
        <f t="shared" si="83"/>
        <v>WB</v>
      </c>
      <c r="C1646" s="4" t="str">
        <f t="shared" si="82"/>
        <v>WB</v>
      </c>
      <c r="D1646" s="84" t="s">
        <v>242</v>
      </c>
      <c r="E1646" s="3" t="s">
        <v>4424</v>
      </c>
      <c r="F1646" s="3" t="s">
        <v>4425</v>
      </c>
      <c r="G1646" s="13" t="s">
        <v>45</v>
      </c>
      <c r="H1646" s="14" t="s">
        <v>24</v>
      </c>
      <c r="I1646" s="13" t="s">
        <v>4355</v>
      </c>
      <c r="J1646" s="13" t="s">
        <v>4356</v>
      </c>
      <c r="K1646" s="13"/>
      <c r="L1646" s="2" t="s">
        <v>4426</v>
      </c>
      <c r="M1646" s="14">
        <v>4043969007259</v>
      </c>
      <c r="N1646" s="13">
        <v>24.95</v>
      </c>
      <c r="O1646" s="13" t="s">
        <v>28</v>
      </c>
      <c r="P1646" s="13">
        <v>0.3</v>
      </c>
      <c r="Q1646" s="84" t="s">
        <v>4427</v>
      </c>
      <c r="R1646" s="84" t="s">
        <v>149</v>
      </c>
      <c r="S1646" s="84" t="str">
        <f>IF(T1646="", "", IFERROR(VLOOKUP(T1646, colorList!A:B,2,FALSE),""))</f>
        <v>fekete</v>
      </c>
      <c r="T1646" s="84" t="str">
        <f t="shared" si="81"/>
        <v>schwarz</v>
      </c>
    </row>
    <row r="1647" spans="1:20" ht="60" customHeight="1" x14ac:dyDescent="0.25">
      <c r="A1647" s="4">
        <v>950830</v>
      </c>
      <c r="B1647" s="4" t="str">
        <f t="shared" si="83"/>
        <v>WB</v>
      </c>
      <c r="C1647" s="4" t="str">
        <f t="shared" si="82"/>
        <v>WB</v>
      </c>
      <c r="D1647" s="84" t="s">
        <v>242</v>
      </c>
      <c r="E1647" s="4" t="s">
        <v>4424</v>
      </c>
      <c r="F1647" s="4" t="s">
        <v>4428</v>
      </c>
      <c r="G1647" s="15" t="s">
        <v>45</v>
      </c>
      <c r="H1647" s="16" t="s">
        <v>24</v>
      </c>
      <c r="I1647" s="15" t="s">
        <v>4355</v>
      </c>
      <c r="J1647" s="13" t="s">
        <v>4356</v>
      </c>
      <c r="K1647" s="15"/>
      <c r="L1647" s="1" t="s">
        <v>4426</v>
      </c>
      <c r="M1647" s="16">
        <v>4043969007266</v>
      </c>
      <c r="N1647" s="15">
        <v>24.95</v>
      </c>
      <c r="O1647" s="13" t="s">
        <v>28</v>
      </c>
      <c r="P1647" s="15">
        <v>0.3</v>
      </c>
      <c r="Q1647" s="84" t="s">
        <v>4427</v>
      </c>
      <c r="R1647" s="84" t="s">
        <v>496</v>
      </c>
      <c r="S1647" s="84" t="str">
        <f>IF(T1647="", "", IFERROR(VLOOKUP(T1647, colorList!A:B,2,FALSE),""))</f>
        <v>barna</v>
      </c>
      <c r="T1647" s="84" t="str">
        <f t="shared" si="81"/>
        <v>braun</v>
      </c>
    </row>
    <row r="1648" spans="1:20" ht="60" customHeight="1" x14ac:dyDescent="0.25">
      <c r="A1648" s="3" t="s">
        <v>4429</v>
      </c>
      <c r="B1648" s="4" t="str">
        <f t="shared" si="83"/>
        <v>Pony</v>
      </c>
      <c r="C1648" s="4" t="str">
        <f t="shared" si="82"/>
        <v>Pony</v>
      </c>
      <c r="D1648" s="84" t="s">
        <v>215</v>
      </c>
      <c r="E1648" s="3" t="s">
        <v>4430</v>
      </c>
      <c r="F1648" s="3" t="s">
        <v>4431</v>
      </c>
      <c r="G1648" s="13" t="s">
        <v>1030</v>
      </c>
      <c r="H1648" s="14" t="s">
        <v>24</v>
      </c>
      <c r="I1648" s="13" t="s">
        <v>4355</v>
      </c>
      <c r="J1648" s="13" t="s">
        <v>4356</v>
      </c>
      <c r="K1648" s="13"/>
      <c r="L1648" s="2" t="s">
        <v>4432</v>
      </c>
      <c r="M1648" s="14">
        <v>4043969314043</v>
      </c>
      <c r="N1648" s="13">
        <v>24.95</v>
      </c>
      <c r="O1648" s="13" t="s">
        <v>28</v>
      </c>
      <c r="P1648" s="13">
        <v>0.3</v>
      </c>
      <c r="Q1648" s="84" t="s">
        <v>4433</v>
      </c>
      <c r="R1648" s="84"/>
      <c r="S1648" s="84" t="str">
        <f>IF(T1648="", "", IFERROR(VLOOKUP(T1648, colorList!A:B,2,FALSE),""))</f>
        <v/>
      </c>
      <c r="T1648" s="84" t="str">
        <f t="shared" si="81"/>
        <v/>
      </c>
    </row>
    <row r="1649" spans="1:20" ht="60" customHeight="1" x14ac:dyDescent="0.25">
      <c r="A1649" s="4" t="s">
        <v>4434</v>
      </c>
      <c r="B1649" s="4" t="str">
        <f t="shared" si="83"/>
        <v>WB</v>
      </c>
      <c r="C1649" s="4" t="str">
        <f t="shared" si="82"/>
        <v>WB</v>
      </c>
      <c r="D1649" s="84" t="s">
        <v>242</v>
      </c>
      <c r="E1649" s="4" t="s">
        <v>4430</v>
      </c>
      <c r="F1649" s="4" t="s">
        <v>4435</v>
      </c>
      <c r="G1649" s="15" t="s">
        <v>1030</v>
      </c>
      <c r="H1649" s="16" t="s">
        <v>24</v>
      </c>
      <c r="I1649" s="15" t="s">
        <v>4355</v>
      </c>
      <c r="J1649" s="13" t="s">
        <v>4356</v>
      </c>
      <c r="K1649" s="15"/>
      <c r="L1649" s="1" t="s">
        <v>4432</v>
      </c>
      <c r="M1649" s="16">
        <v>4043969007327</v>
      </c>
      <c r="N1649" s="15">
        <v>24.95</v>
      </c>
      <c r="O1649" s="13" t="s">
        <v>28</v>
      </c>
      <c r="P1649" s="15">
        <v>0.3</v>
      </c>
      <c r="Q1649" s="84" t="s">
        <v>4433</v>
      </c>
      <c r="R1649" s="84"/>
      <c r="S1649" s="84" t="str">
        <f>IF(T1649="", "", IFERROR(VLOOKUP(T1649, colorList!A:B,2,FALSE),""))</f>
        <v/>
      </c>
      <c r="T1649" s="84" t="str">
        <f t="shared" si="81"/>
        <v/>
      </c>
    </row>
    <row r="1650" spans="1:20" ht="60" customHeight="1" x14ac:dyDescent="0.25">
      <c r="A1650" s="3">
        <v>9563501</v>
      </c>
      <c r="B1650" s="4" t="str">
        <f t="shared" si="83"/>
        <v>12 mm</v>
      </c>
      <c r="C1650" s="4" t="str">
        <f t="shared" si="82"/>
        <v>12 mm</v>
      </c>
      <c r="D1650" s="84" t="s">
        <v>4436</v>
      </c>
      <c r="E1650" s="3" t="s">
        <v>4437</v>
      </c>
      <c r="F1650" s="3" t="s">
        <v>4438</v>
      </c>
      <c r="G1650" s="13" t="s">
        <v>45</v>
      </c>
      <c r="H1650" s="14" t="s">
        <v>24</v>
      </c>
      <c r="I1650" s="13" t="s">
        <v>4355</v>
      </c>
      <c r="J1650" s="13" t="s">
        <v>4356</v>
      </c>
      <c r="K1650" s="13"/>
      <c r="L1650" s="2" t="s">
        <v>4439</v>
      </c>
      <c r="M1650" s="14">
        <v>4043969183342</v>
      </c>
      <c r="N1650" s="13">
        <v>32.950000000000003</v>
      </c>
      <c r="O1650" s="13" t="s">
        <v>28</v>
      </c>
      <c r="P1650" s="13">
        <v>0.3</v>
      </c>
      <c r="Q1650" s="84" t="s">
        <v>4440</v>
      </c>
      <c r="R1650" s="84" t="s">
        <v>149</v>
      </c>
      <c r="S1650" s="84" t="str">
        <f>IF(T1650="", "", IFERROR(VLOOKUP(T1650, colorList!A:B,2,FALSE),""))</f>
        <v>fekete</v>
      </c>
      <c r="T1650" s="84" t="str">
        <f t="shared" si="81"/>
        <v>schwarz</v>
      </c>
    </row>
    <row r="1651" spans="1:20" ht="60" customHeight="1" x14ac:dyDescent="0.25">
      <c r="A1651" s="3">
        <v>9563601</v>
      </c>
      <c r="B1651" s="4" t="str">
        <f t="shared" si="83"/>
        <v>16 mm</v>
      </c>
      <c r="C1651" s="4" t="str">
        <f t="shared" si="82"/>
        <v>16 mm</v>
      </c>
      <c r="D1651" s="84" t="s">
        <v>4363</v>
      </c>
      <c r="E1651" s="3" t="s">
        <v>4441</v>
      </c>
      <c r="F1651" s="3" t="s">
        <v>4442</v>
      </c>
      <c r="G1651" s="13" t="s">
        <v>45</v>
      </c>
      <c r="H1651" s="14" t="s">
        <v>24</v>
      </c>
      <c r="I1651" s="13" t="s">
        <v>4355</v>
      </c>
      <c r="J1651" s="13" t="s">
        <v>4356</v>
      </c>
      <c r="K1651" s="13"/>
      <c r="L1651" s="2" t="s">
        <v>4443</v>
      </c>
      <c r="M1651" s="14">
        <v>4043969183366</v>
      </c>
      <c r="N1651" s="13">
        <v>29.95</v>
      </c>
      <c r="O1651" s="13" t="s">
        <v>28</v>
      </c>
      <c r="P1651" s="13">
        <v>0.3</v>
      </c>
      <c r="Q1651" s="84" t="s">
        <v>4444</v>
      </c>
      <c r="R1651" s="84" t="s">
        <v>149</v>
      </c>
      <c r="S1651" s="84" t="str">
        <f>IF(T1651="", "", IFERROR(VLOOKUP(T1651, colorList!A:B,2,FALSE),""))</f>
        <v>fekete</v>
      </c>
      <c r="T1651" s="84" t="str">
        <f t="shared" si="81"/>
        <v>schwarz</v>
      </c>
    </row>
    <row r="1652" spans="1:20" ht="60" customHeight="1" x14ac:dyDescent="0.25">
      <c r="A1652" s="4">
        <v>9563630</v>
      </c>
      <c r="B1652" s="4" t="str">
        <f t="shared" si="83"/>
        <v>16 mm</v>
      </c>
      <c r="C1652" s="4" t="str">
        <f t="shared" si="82"/>
        <v>16 mm</v>
      </c>
      <c r="D1652" s="84" t="s">
        <v>4363</v>
      </c>
      <c r="E1652" s="4" t="s">
        <v>4441</v>
      </c>
      <c r="F1652" s="4" t="s">
        <v>4445</v>
      </c>
      <c r="G1652" s="15" t="s">
        <v>45</v>
      </c>
      <c r="H1652" s="16" t="s">
        <v>24</v>
      </c>
      <c r="I1652" s="15" t="s">
        <v>4355</v>
      </c>
      <c r="J1652" s="13" t="s">
        <v>4356</v>
      </c>
      <c r="K1652" s="15"/>
      <c r="L1652" s="1" t="s">
        <v>4443</v>
      </c>
      <c r="M1652" s="16">
        <v>4043969183373</v>
      </c>
      <c r="N1652" s="15">
        <v>29.95</v>
      </c>
      <c r="O1652" s="13" t="s">
        <v>28</v>
      </c>
      <c r="P1652" s="15">
        <v>0.3</v>
      </c>
      <c r="Q1652" s="84" t="s">
        <v>4444</v>
      </c>
      <c r="R1652" s="84" t="s">
        <v>496</v>
      </c>
      <c r="S1652" s="84" t="str">
        <f>IF(T1652="", "", IFERROR(VLOOKUP(T1652, colorList!A:B,2,FALSE),""))</f>
        <v>barna</v>
      </c>
      <c r="T1652" s="84" t="str">
        <f t="shared" si="81"/>
        <v>braun</v>
      </c>
    </row>
    <row r="1653" spans="1:20" ht="60" customHeight="1" x14ac:dyDescent="0.25">
      <c r="A1653" s="3" t="s">
        <v>4446</v>
      </c>
      <c r="B1653" s="4" t="str">
        <f t="shared" si="83"/>
        <v>Pony</v>
      </c>
      <c r="C1653" s="4" t="str">
        <f t="shared" si="82"/>
        <v>Pony</v>
      </c>
      <c r="D1653" s="84" t="s">
        <v>215</v>
      </c>
      <c r="E1653" s="3" t="s">
        <v>4424</v>
      </c>
      <c r="F1653" s="3" t="s">
        <v>4447</v>
      </c>
      <c r="G1653" s="13" t="s">
        <v>45</v>
      </c>
      <c r="H1653" s="14" t="s">
        <v>24</v>
      </c>
      <c r="I1653" s="13" t="s">
        <v>4355</v>
      </c>
      <c r="J1653" s="13" t="s">
        <v>4356</v>
      </c>
      <c r="K1653" s="13"/>
      <c r="L1653" s="2" t="s">
        <v>4448</v>
      </c>
      <c r="M1653" s="14">
        <v>4043969183311</v>
      </c>
      <c r="N1653" s="13">
        <v>24.95</v>
      </c>
      <c r="O1653" s="13" t="s">
        <v>28</v>
      </c>
      <c r="P1653" s="13">
        <v>0.22</v>
      </c>
      <c r="Q1653" s="84" t="s">
        <v>4427</v>
      </c>
      <c r="R1653" s="84" t="s">
        <v>149</v>
      </c>
      <c r="S1653" s="84" t="str">
        <f>IF(T1653="", "", IFERROR(VLOOKUP(T1653, colorList!A:B,2,FALSE),""))</f>
        <v>fekete</v>
      </c>
      <c r="T1653" s="84" t="str">
        <f t="shared" si="81"/>
        <v>schwarz</v>
      </c>
    </row>
    <row r="1654" spans="1:20" ht="60" customHeight="1" x14ac:dyDescent="0.25">
      <c r="A1654" s="4" t="s">
        <v>4449</v>
      </c>
      <c r="B1654" s="4" t="str">
        <f t="shared" si="83"/>
        <v>WB</v>
      </c>
      <c r="C1654" s="4" t="str">
        <f t="shared" si="82"/>
        <v>WB</v>
      </c>
      <c r="D1654" s="84" t="s">
        <v>242</v>
      </c>
      <c r="E1654" s="4" t="s">
        <v>4424</v>
      </c>
      <c r="F1654" s="4" t="s">
        <v>4425</v>
      </c>
      <c r="G1654" s="15" t="s">
        <v>45</v>
      </c>
      <c r="H1654" s="16" t="s">
        <v>24</v>
      </c>
      <c r="I1654" s="15" t="s">
        <v>4355</v>
      </c>
      <c r="J1654" s="13" t="s">
        <v>4356</v>
      </c>
      <c r="K1654" s="15"/>
      <c r="L1654" s="1" t="s">
        <v>4448</v>
      </c>
      <c r="M1654" s="16">
        <v>4043969183304</v>
      </c>
      <c r="N1654" s="15">
        <v>24.95</v>
      </c>
      <c r="O1654" s="13" t="s">
        <v>28</v>
      </c>
      <c r="P1654" s="15">
        <v>0.22</v>
      </c>
      <c r="Q1654" s="84" t="s">
        <v>4427</v>
      </c>
      <c r="R1654" s="84" t="s">
        <v>149</v>
      </c>
      <c r="S1654" s="84" t="str">
        <f>IF(T1654="", "", IFERROR(VLOOKUP(T1654, colorList!A:B,2,FALSE),""))</f>
        <v>fekete</v>
      </c>
      <c r="T1654" s="84" t="str">
        <f t="shared" si="81"/>
        <v>schwarz</v>
      </c>
    </row>
    <row r="1655" spans="1:20" ht="60" customHeight="1" x14ac:dyDescent="0.25">
      <c r="A1655" s="3" t="s">
        <v>4450</v>
      </c>
      <c r="B1655" s="4" t="str">
        <f t="shared" si="83"/>
        <v>Pony</v>
      </c>
      <c r="C1655" s="4" t="str">
        <f t="shared" si="82"/>
        <v>Pony</v>
      </c>
      <c r="D1655" s="84" t="s">
        <v>215</v>
      </c>
      <c r="E1655" s="3" t="s">
        <v>4424</v>
      </c>
      <c r="F1655" s="3" t="s">
        <v>4451</v>
      </c>
      <c r="G1655" s="13" t="s">
        <v>45</v>
      </c>
      <c r="H1655" s="14" t="s">
        <v>24</v>
      </c>
      <c r="I1655" s="13" t="s">
        <v>4355</v>
      </c>
      <c r="J1655" s="13" t="s">
        <v>4356</v>
      </c>
      <c r="K1655" s="13"/>
      <c r="L1655" s="2" t="s">
        <v>4448</v>
      </c>
      <c r="M1655" s="14">
        <v>4043969183335</v>
      </c>
      <c r="N1655" s="13">
        <v>24.95</v>
      </c>
      <c r="O1655" s="13" t="s">
        <v>28</v>
      </c>
      <c r="P1655" s="13">
        <v>0.3</v>
      </c>
      <c r="Q1655" s="84" t="s">
        <v>4427</v>
      </c>
      <c r="R1655" s="84" t="s">
        <v>496</v>
      </c>
      <c r="S1655" s="84" t="str">
        <f>IF(T1655="", "", IFERROR(VLOOKUP(T1655, colorList!A:B,2,FALSE),""))</f>
        <v>barna</v>
      </c>
      <c r="T1655" s="84" t="str">
        <f t="shared" si="81"/>
        <v>braun</v>
      </c>
    </row>
    <row r="1656" spans="1:20" ht="60" customHeight="1" x14ac:dyDescent="0.25">
      <c r="A1656" s="4" t="s">
        <v>4452</v>
      </c>
      <c r="B1656" s="4" t="str">
        <f t="shared" si="83"/>
        <v>WB</v>
      </c>
      <c r="C1656" s="4" t="str">
        <f t="shared" si="82"/>
        <v>WB</v>
      </c>
      <c r="D1656" s="84" t="s">
        <v>242</v>
      </c>
      <c r="E1656" s="4" t="s">
        <v>4424</v>
      </c>
      <c r="F1656" s="4" t="s">
        <v>4428</v>
      </c>
      <c r="G1656" s="15" t="s">
        <v>45</v>
      </c>
      <c r="H1656" s="16" t="s">
        <v>24</v>
      </c>
      <c r="I1656" s="15" t="s">
        <v>4355</v>
      </c>
      <c r="J1656" s="13" t="s">
        <v>4356</v>
      </c>
      <c r="K1656" s="15"/>
      <c r="L1656" s="1" t="s">
        <v>4448</v>
      </c>
      <c r="M1656" s="16">
        <v>4043969183328</v>
      </c>
      <c r="N1656" s="15">
        <v>24.95</v>
      </c>
      <c r="O1656" s="13" t="s">
        <v>28</v>
      </c>
      <c r="P1656" s="15">
        <v>0.3</v>
      </c>
      <c r="Q1656" s="84" t="s">
        <v>4427</v>
      </c>
      <c r="R1656" s="84" t="s">
        <v>496</v>
      </c>
      <c r="S1656" s="84" t="str">
        <f>IF(T1656="", "", IFERROR(VLOOKUP(T1656, colorList!A:B,2,FALSE),""))</f>
        <v>barna</v>
      </c>
      <c r="T1656" s="84" t="str">
        <f t="shared" si="81"/>
        <v>braun</v>
      </c>
    </row>
    <row r="1657" spans="1:20" ht="60" customHeight="1" x14ac:dyDescent="0.25">
      <c r="A1657" s="3" t="s">
        <v>4453</v>
      </c>
      <c r="B1657" s="4" t="str">
        <f t="shared" si="83"/>
        <v>Pony</v>
      </c>
      <c r="C1657" s="4" t="str">
        <f t="shared" si="82"/>
        <v>Pony</v>
      </c>
      <c r="D1657" s="84" t="s">
        <v>215</v>
      </c>
      <c r="E1657" s="3" t="s">
        <v>4454</v>
      </c>
      <c r="F1657" s="3" t="s">
        <v>4455</v>
      </c>
      <c r="G1657" s="13" t="s">
        <v>45</v>
      </c>
      <c r="H1657" s="14" t="s">
        <v>24</v>
      </c>
      <c r="I1657" s="13" t="s">
        <v>4355</v>
      </c>
      <c r="J1657" s="13" t="s">
        <v>4356</v>
      </c>
      <c r="K1657" s="13"/>
      <c r="L1657" s="2" t="s">
        <v>4456</v>
      </c>
      <c r="M1657" s="14">
        <v>4057962226784</v>
      </c>
      <c r="N1657" s="13">
        <v>24.95</v>
      </c>
      <c r="O1657" s="13" t="s">
        <v>28</v>
      </c>
      <c r="P1657" s="13">
        <v>0.30099999999999999</v>
      </c>
      <c r="Q1657" s="84" t="s">
        <v>4457</v>
      </c>
      <c r="R1657" s="84" t="s">
        <v>149</v>
      </c>
      <c r="S1657" s="84" t="str">
        <f>IF(T1657="", "", IFERROR(VLOOKUP(T1657, colorList!A:B,2,FALSE),""))</f>
        <v>fekete</v>
      </c>
      <c r="T1657" s="84" t="str">
        <f t="shared" si="81"/>
        <v>schwarz</v>
      </c>
    </row>
    <row r="1658" spans="1:20" ht="60" customHeight="1" x14ac:dyDescent="0.25">
      <c r="A1658" s="4" t="s">
        <v>4458</v>
      </c>
      <c r="B1658" s="4" t="str">
        <f t="shared" si="83"/>
        <v>19 mm</v>
      </c>
      <c r="C1658" s="4" t="str">
        <f t="shared" si="82"/>
        <v>19 mm</v>
      </c>
      <c r="D1658" s="84" t="s">
        <v>4366</v>
      </c>
      <c r="E1658" s="4" t="s">
        <v>4454</v>
      </c>
      <c r="F1658" s="4" t="s">
        <v>4459</v>
      </c>
      <c r="G1658" s="15" t="s">
        <v>45</v>
      </c>
      <c r="H1658" s="16" t="s">
        <v>24</v>
      </c>
      <c r="I1658" s="15" t="s">
        <v>4355</v>
      </c>
      <c r="J1658" s="13" t="s">
        <v>4356</v>
      </c>
      <c r="K1658" s="15"/>
      <c r="L1658" s="1" t="s">
        <v>4456</v>
      </c>
      <c r="M1658" s="16">
        <v>4043969183281</v>
      </c>
      <c r="N1658" s="15">
        <v>24.95</v>
      </c>
      <c r="O1658" s="13" t="s">
        <v>28</v>
      </c>
      <c r="P1658" s="15">
        <v>0.3</v>
      </c>
      <c r="Q1658" s="84" t="s">
        <v>4457</v>
      </c>
      <c r="R1658" s="84" t="s">
        <v>149</v>
      </c>
      <c r="S1658" s="84" t="str">
        <f>IF(T1658="", "", IFERROR(VLOOKUP(T1658, colorList!A:B,2,FALSE),""))</f>
        <v>fekete</v>
      </c>
      <c r="T1658" s="84" t="str">
        <f t="shared" si="81"/>
        <v>schwarz</v>
      </c>
    </row>
    <row r="1659" spans="1:20" ht="60" customHeight="1" x14ac:dyDescent="0.25">
      <c r="A1659" s="3">
        <v>9563901</v>
      </c>
      <c r="B1659" s="4" t="str">
        <f t="shared" si="83"/>
        <v>22 mm</v>
      </c>
      <c r="C1659" s="4" t="str">
        <f t="shared" si="82"/>
        <v>22 mm</v>
      </c>
      <c r="D1659" s="84" t="s">
        <v>4460</v>
      </c>
      <c r="E1659" s="3" t="s">
        <v>4461</v>
      </c>
      <c r="F1659" s="3" t="s">
        <v>4462</v>
      </c>
      <c r="G1659" s="13" t="s">
        <v>45</v>
      </c>
      <c r="H1659" s="14" t="s">
        <v>24</v>
      </c>
      <c r="I1659" s="13" t="s">
        <v>4355</v>
      </c>
      <c r="J1659" s="13" t="s">
        <v>4356</v>
      </c>
      <c r="K1659" s="13"/>
      <c r="L1659" s="2" t="s">
        <v>4463</v>
      </c>
      <c r="M1659" s="14">
        <v>4043969183298</v>
      </c>
      <c r="N1659" s="13">
        <v>29.95</v>
      </c>
      <c r="O1659" s="13" t="s">
        <v>28</v>
      </c>
      <c r="P1659" s="13">
        <v>0.4</v>
      </c>
      <c r="Q1659" s="84" t="s">
        <v>4464</v>
      </c>
      <c r="R1659" s="84" t="s">
        <v>149</v>
      </c>
      <c r="S1659" s="84" t="str">
        <f>IF(T1659="", "", IFERROR(VLOOKUP(T1659, colorList!A:B,2,FALSE),""))</f>
        <v>fekete</v>
      </c>
      <c r="T1659" s="84" t="str">
        <f t="shared" si="81"/>
        <v>schwarz</v>
      </c>
    </row>
    <row r="1660" spans="1:20" ht="60" customHeight="1" x14ac:dyDescent="0.25">
      <c r="A1660" s="3" t="s">
        <v>4465</v>
      </c>
      <c r="B1660" s="4" t="str">
        <f t="shared" si="83"/>
        <v>Pony</v>
      </c>
      <c r="C1660" s="4" t="str">
        <f t="shared" si="82"/>
        <v>Pony</v>
      </c>
      <c r="D1660" s="84" t="s">
        <v>215</v>
      </c>
      <c r="E1660" s="3" t="s">
        <v>4466</v>
      </c>
      <c r="F1660" s="3" t="s">
        <v>4467</v>
      </c>
      <c r="G1660" s="13" t="s">
        <v>45</v>
      </c>
      <c r="H1660" s="14" t="s">
        <v>24</v>
      </c>
      <c r="I1660" s="13" t="s">
        <v>4355</v>
      </c>
      <c r="J1660" s="13" t="s">
        <v>4356</v>
      </c>
      <c r="K1660" s="13"/>
      <c r="L1660" s="2" t="s">
        <v>4456</v>
      </c>
      <c r="M1660" s="14">
        <v>4043969311882</v>
      </c>
      <c r="N1660" s="13">
        <v>29.95</v>
      </c>
      <c r="O1660" s="13" t="s">
        <v>28</v>
      </c>
      <c r="P1660" s="13">
        <v>0.3</v>
      </c>
      <c r="Q1660" s="84" t="s">
        <v>4468</v>
      </c>
      <c r="R1660" s="84" t="s">
        <v>149</v>
      </c>
      <c r="S1660" s="84" t="str">
        <f>IF(T1660="", "", IFERROR(VLOOKUP(T1660, colorList!A:B,2,FALSE),""))</f>
        <v>fekete</v>
      </c>
      <c r="T1660" s="84" t="str">
        <f t="shared" si="81"/>
        <v>schwarz</v>
      </c>
    </row>
    <row r="1661" spans="1:20" ht="60" customHeight="1" x14ac:dyDescent="0.25">
      <c r="A1661" s="4" t="s">
        <v>4469</v>
      </c>
      <c r="B1661" s="4" t="str">
        <f t="shared" si="83"/>
        <v>WB</v>
      </c>
      <c r="C1661" s="4" t="str">
        <f t="shared" si="82"/>
        <v>WB</v>
      </c>
      <c r="D1661" s="84" t="s">
        <v>242</v>
      </c>
      <c r="E1661" s="4" t="s">
        <v>4466</v>
      </c>
      <c r="F1661" s="4" t="s">
        <v>4470</v>
      </c>
      <c r="G1661" s="15" t="s">
        <v>45</v>
      </c>
      <c r="H1661" s="16" t="s">
        <v>24</v>
      </c>
      <c r="I1661" s="15" t="s">
        <v>4355</v>
      </c>
      <c r="J1661" s="13" t="s">
        <v>4356</v>
      </c>
      <c r="K1661" s="15"/>
      <c r="L1661" s="1" t="s">
        <v>4456</v>
      </c>
      <c r="M1661" s="16">
        <v>4043969311899</v>
      </c>
      <c r="N1661" s="15">
        <v>29.95</v>
      </c>
      <c r="O1661" s="13" t="s">
        <v>28</v>
      </c>
      <c r="P1661" s="15">
        <v>0.3</v>
      </c>
      <c r="Q1661" s="84" t="s">
        <v>4468</v>
      </c>
      <c r="R1661" s="84" t="s">
        <v>149</v>
      </c>
      <c r="S1661" s="84" t="str">
        <f>IF(T1661="", "", IFERROR(VLOOKUP(T1661, colorList!A:B,2,FALSE),""))</f>
        <v>fekete</v>
      </c>
      <c r="T1661" s="84" t="str">
        <f t="shared" si="81"/>
        <v>schwarz</v>
      </c>
    </row>
    <row r="1662" spans="1:20" ht="60" customHeight="1" x14ac:dyDescent="0.25">
      <c r="A1662" s="3">
        <v>9569001</v>
      </c>
      <c r="B1662" s="4" t="str">
        <f t="shared" si="83"/>
        <v>WB</v>
      </c>
      <c r="C1662" s="4" t="str">
        <f t="shared" si="82"/>
        <v>WB</v>
      </c>
      <c r="D1662" s="84" t="s">
        <v>242</v>
      </c>
      <c r="E1662" s="3" t="s">
        <v>4471</v>
      </c>
      <c r="F1662" s="3" t="s">
        <v>4472</v>
      </c>
      <c r="G1662" s="13" t="s">
        <v>45</v>
      </c>
      <c r="H1662" s="14" t="s">
        <v>24</v>
      </c>
      <c r="I1662" s="13" t="s">
        <v>4355</v>
      </c>
      <c r="J1662" s="13" t="s">
        <v>4356</v>
      </c>
      <c r="K1662" s="13"/>
      <c r="L1662" s="2" t="s">
        <v>4473</v>
      </c>
      <c r="M1662" s="14">
        <v>4043969276709</v>
      </c>
      <c r="N1662" s="13">
        <v>29.95</v>
      </c>
      <c r="O1662" s="13" t="s">
        <v>28</v>
      </c>
      <c r="P1662" s="13">
        <v>0.3</v>
      </c>
      <c r="Q1662" s="84" t="s">
        <v>4474</v>
      </c>
      <c r="R1662" s="84" t="s">
        <v>149</v>
      </c>
      <c r="S1662" s="84" t="str">
        <f>IF(T1662="", "", IFERROR(VLOOKUP(T1662, colorList!A:B,2,FALSE),""))</f>
        <v>fekete</v>
      </c>
      <c r="T1662" s="84" t="str">
        <f t="shared" si="81"/>
        <v>schwarz</v>
      </c>
    </row>
    <row r="1663" spans="1:20" ht="60" customHeight="1" x14ac:dyDescent="0.25">
      <c r="A1663" s="3" t="s">
        <v>4475</v>
      </c>
      <c r="B1663" s="4" t="str">
        <f t="shared" si="83"/>
        <v>19mm</v>
      </c>
      <c r="C1663" s="4" t="str">
        <f t="shared" si="82"/>
        <v>19mm</v>
      </c>
      <c r="D1663" s="84" t="s">
        <v>4476</v>
      </c>
      <c r="E1663" s="3" t="s">
        <v>4477</v>
      </c>
      <c r="F1663" s="3" t="s">
        <v>4478</v>
      </c>
      <c r="G1663" s="13" t="s">
        <v>45</v>
      </c>
      <c r="H1663" s="14" t="s">
        <v>24</v>
      </c>
      <c r="I1663" s="13" t="s">
        <v>4355</v>
      </c>
      <c r="J1663" s="13" t="s">
        <v>4356</v>
      </c>
      <c r="K1663" s="13"/>
      <c r="L1663" s="2" t="s">
        <v>4479</v>
      </c>
      <c r="M1663" s="14">
        <v>4057962039964</v>
      </c>
      <c r="N1663" s="13">
        <v>32.950000000000003</v>
      </c>
      <c r="O1663" s="13" t="s">
        <v>28</v>
      </c>
      <c r="P1663" s="13">
        <v>0.3</v>
      </c>
      <c r="Q1663" s="84" t="s">
        <v>4480</v>
      </c>
      <c r="R1663" s="84" t="s">
        <v>149</v>
      </c>
      <c r="S1663" s="84" t="str">
        <f>IF(T1663="", "", IFERROR(VLOOKUP(T1663, colorList!A:B,2,FALSE),""))</f>
        <v>fekete</v>
      </c>
      <c r="T1663" s="84" t="str">
        <f t="shared" si="81"/>
        <v>schwarz</v>
      </c>
    </row>
    <row r="1664" spans="1:20" ht="60" customHeight="1" x14ac:dyDescent="0.25">
      <c r="A1664" s="4" t="s">
        <v>4481</v>
      </c>
      <c r="B1664" s="4" t="str">
        <f t="shared" si="83"/>
        <v>19 mm</v>
      </c>
      <c r="C1664" s="4" t="str">
        <f t="shared" si="82"/>
        <v>19 mm</v>
      </c>
      <c r="D1664" s="84" t="s">
        <v>4419</v>
      </c>
      <c r="E1664" s="4" t="s">
        <v>4482</v>
      </c>
      <c r="F1664" s="4" t="s">
        <v>4483</v>
      </c>
      <c r="G1664" s="15" t="s">
        <v>45</v>
      </c>
      <c r="H1664" s="16" t="s">
        <v>24</v>
      </c>
      <c r="I1664" s="15" t="s">
        <v>4355</v>
      </c>
      <c r="J1664" s="13" t="s">
        <v>4356</v>
      </c>
      <c r="K1664" s="15"/>
      <c r="L1664" s="1" t="s">
        <v>4484</v>
      </c>
      <c r="M1664" s="16">
        <v>4057962060401</v>
      </c>
      <c r="N1664" s="15">
        <v>32.950000000000003</v>
      </c>
      <c r="O1664" s="13" t="s">
        <v>28</v>
      </c>
      <c r="P1664" s="15">
        <v>0.29010000000000002</v>
      </c>
      <c r="Q1664" s="84" t="s">
        <v>4485</v>
      </c>
      <c r="R1664" s="84" t="s">
        <v>149</v>
      </c>
      <c r="S1664" s="84" t="str">
        <f>IF(T1664="", "", IFERROR(VLOOKUP(T1664, colorList!A:B,2,FALSE),""))</f>
        <v>fekete</v>
      </c>
      <c r="T1664" s="84" t="str">
        <f t="shared" ref="T1664:T1727" si="84">IF(R1664 = "", "", TRIM(R1664))</f>
        <v>schwarz</v>
      </c>
    </row>
    <row r="1665" spans="1:20" ht="60" customHeight="1" x14ac:dyDescent="0.25">
      <c r="A1665" s="3" t="s">
        <v>4486</v>
      </c>
      <c r="B1665" s="4" t="str">
        <f t="shared" si="83"/>
        <v>19 mm</v>
      </c>
      <c r="C1665" s="4" t="str">
        <f t="shared" si="82"/>
        <v>19 mm</v>
      </c>
      <c r="D1665" s="84" t="s">
        <v>4419</v>
      </c>
      <c r="E1665" s="3" t="s">
        <v>4482</v>
      </c>
      <c r="F1665" s="3" t="s">
        <v>4487</v>
      </c>
      <c r="G1665" s="13" t="s">
        <v>45</v>
      </c>
      <c r="H1665" s="14" t="s">
        <v>24</v>
      </c>
      <c r="I1665" s="13" t="s">
        <v>4355</v>
      </c>
      <c r="J1665" s="13" t="s">
        <v>4356</v>
      </c>
      <c r="K1665" s="13"/>
      <c r="L1665" s="2" t="s">
        <v>4484</v>
      </c>
      <c r="M1665" s="14">
        <v>4057962060418</v>
      </c>
      <c r="N1665" s="13">
        <v>32.950000000000003</v>
      </c>
      <c r="O1665" s="13" t="s">
        <v>28</v>
      </c>
      <c r="P1665" s="13">
        <v>0.29010000000000002</v>
      </c>
      <c r="Q1665" s="84" t="s">
        <v>4488</v>
      </c>
      <c r="R1665" s="84" t="s">
        <v>149</v>
      </c>
      <c r="S1665" s="84" t="str">
        <f>IF(T1665="", "", IFERROR(VLOOKUP(T1665, colorList!A:B,2,FALSE),""))</f>
        <v>fekete</v>
      </c>
      <c r="T1665" s="84" t="str">
        <f t="shared" si="84"/>
        <v>schwarz</v>
      </c>
    </row>
    <row r="1666" spans="1:20" ht="60" customHeight="1" x14ac:dyDescent="0.25">
      <c r="A1666" s="4" t="s">
        <v>4489</v>
      </c>
      <c r="B1666" s="4" t="str">
        <f t="shared" si="83"/>
        <v>PON</v>
      </c>
      <c r="C1666" s="4" t="str">
        <f t="shared" ref="C1666:C1729" si="85">IF(ISBLANK(D1666),"",TRIM(D1666))</f>
        <v>PON</v>
      </c>
      <c r="D1666" s="84" t="s">
        <v>1924</v>
      </c>
      <c r="E1666" s="4" t="s">
        <v>4490</v>
      </c>
      <c r="F1666" s="4" t="s">
        <v>4491</v>
      </c>
      <c r="G1666" s="15" t="s">
        <v>45</v>
      </c>
      <c r="H1666" s="16" t="s">
        <v>24</v>
      </c>
      <c r="I1666" s="15" t="s">
        <v>4355</v>
      </c>
      <c r="J1666" s="13" t="s">
        <v>4356</v>
      </c>
      <c r="K1666" s="15"/>
      <c r="L1666" s="1" t="s">
        <v>4492</v>
      </c>
      <c r="M1666" s="16">
        <v>4057962090071</v>
      </c>
      <c r="N1666" s="15">
        <v>29.95</v>
      </c>
      <c r="O1666" s="13" t="s">
        <v>28</v>
      </c>
      <c r="P1666" s="15">
        <v>0.183</v>
      </c>
      <c r="Q1666" s="84" t="s">
        <v>4493</v>
      </c>
      <c r="R1666" s="84"/>
      <c r="S1666" s="84" t="str">
        <f>IF(T1666="", "", IFERROR(VLOOKUP(T1666, colorList!A:B,2,FALSE),""))</f>
        <v/>
      </c>
      <c r="T1666" s="84" t="str">
        <f t="shared" si="84"/>
        <v/>
      </c>
    </row>
    <row r="1667" spans="1:20" ht="60" customHeight="1" x14ac:dyDescent="0.25">
      <c r="A1667" s="3" t="s">
        <v>4494</v>
      </c>
      <c r="B1667" s="4" t="str">
        <f t="shared" si="83"/>
        <v>WB</v>
      </c>
      <c r="C1667" s="4" t="str">
        <f t="shared" si="85"/>
        <v>WB</v>
      </c>
      <c r="D1667" s="84" t="s">
        <v>242</v>
      </c>
      <c r="E1667" s="3" t="s">
        <v>4490</v>
      </c>
      <c r="F1667" s="3" t="s">
        <v>4495</v>
      </c>
      <c r="G1667" s="13" t="s">
        <v>45</v>
      </c>
      <c r="H1667" s="14" t="s">
        <v>24</v>
      </c>
      <c r="I1667" s="13" t="s">
        <v>4355</v>
      </c>
      <c r="J1667" s="13" t="s">
        <v>4356</v>
      </c>
      <c r="K1667" s="13"/>
      <c r="L1667" s="2" t="s">
        <v>4492</v>
      </c>
      <c r="M1667" s="14">
        <v>4057962090088</v>
      </c>
      <c r="N1667" s="13">
        <v>29.95</v>
      </c>
      <c r="O1667" s="13" t="s">
        <v>28</v>
      </c>
      <c r="P1667" s="13">
        <v>0.3</v>
      </c>
      <c r="Q1667" s="84" t="s">
        <v>4493</v>
      </c>
      <c r="R1667" s="84"/>
      <c r="S1667" s="84" t="str">
        <f>IF(T1667="", "", IFERROR(VLOOKUP(T1667, colorList!A:B,2,FALSE),""))</f>
        <v/>
      </c>
      <c r="T1667" s="84" t="str">
        <f t="shared" si="84"/>
        <v/>
      </c>
    </row>
    <row r="1668" spans="1:20" ht="60" customHeight="1" x14ac:dyDescent="0.25">
      <c r="A1668" s="4" t="s">
        <v>4496</v>
      </c>
      <c r="B1668" s="4" t="str">
        <f t="shared" si="83"/>
        <v>PON</v>
      </c>
      <c r="C1668" s="4" t="str">
        <f t="shared" si="85"/>
        <v>PON</v>
      </c>
      <c r="D1668" s="84" t="s">
        <v>1924</v>
      </c>
      <c r="E1668" s="4" t="s">
        <v>4497</v>
      </c>
      <c r="F1668" s="4" t="s">
        <v>4498</v>
      </c>
      <c r="G1668" s="15" t="s">
        <v>45</v>
      </c>
      <c r="H1668" s="16" t="s">
        <v>24</v>
      </c>
      <c r="I1668" s="15" t="s">
        <v>4355</v>
      </c>
      <c r="J1668" s="13" t="s">
        <v>4356</v>
      </c>
      <c r="K1668" s="15"/>
      <c r="L1668" s="1" t="s">
        <v>4499</v>
      </c>
      <c r="M1668" s="16">
        <v>4057962127708</v>
      </c>
      <c r="N1668" s="15">
        <v>32.950000000000003</v>
      </c>
      <c r="O1668" s="13" t="s">
        <v>28</v>
      </c>
      <c r="P1668" s="15">
        <v>0.3</v>
      </c>
      <c r="Q1668" s="84" t="s">
        <v>4500</v>
      </c>
      <c r="R1668" s="84"/>
      <c r="S1668" s="84" t="str">
        <f>IF(T1668="", "", IFERROR(VLOOKUP(T1668, colorList!A:B,2,FALSE),""))</f>
        <v/>
      </c>
      <c r="T1668" s="84" t="str">
        <f t="shared" si="84"/>
        <v/>
      </c>
    </row>
    <row r="1669" spans="1:20" ht="60" customHeight="1" x14ac:dyDescent="0.25">
      <c r="A1669" s="3" t="s">
        <v>4501</v>
      </c>
      <c r="B1669" s="4" t="str">
        <f t="shared" si="83"/>
        <v>WB</v>
      </c>
      <c r="C1669" s="4" t="str">
        <f t="shared" si="85"/>
        <v>WB</v>
      </c>
      <c r="D1669" s="84" t="s">
        <v>242</v>
      </c>
      <c r="E1669" s="3" t="s">
        <v>4497</v>
      </c>
      <c r="F1669" s="3" t="s">
        <v>4502</v>
      </c>
      <c r="G1669" s="13" t="s">
        <v>45</v>
      </c>
      <c r="H1669" s="14" t="s">
        <v>24</v>
      </c>
      <c r="I1669" s="13" t="s">
        <v>4355</v>
      </c>
      <c r="J1669" s="13" t="s">
        <v>4356</v>
      </c>
      <c r="K1669" s="13"/>
      <c r="L1669" s="2" t="s">
        <v>4499</v>
      </c>
      <c r="M1669" s="14">
        <v>4057962127715</v>
      </c>
      <c r="N1669" s="13">
        <v>32.950000000000003</v>
      </c>
      <c r="O1669" s="13" t="s">
        <v>28</v>
      </c>
      <c r="P1669" s="13">
        <v>0.3</v>
      </c>
      <c r="Q1669" s="84" t="s">
        <v>4500</v>
      </c>
      <c r="R1669" s="84"/>
      <c r="S1669" s="84" t="str">
        <f>IF(T1669="", "", IFERROR(VLOOKUP(T1669, colorList!A:B,2,FALSE),""))</f>
        <v/>
      </c>
      <c r="T1669" s="84" t="str">
        <f t="shared" si="84"/>
        <v/>
      </c>
    </row>
    <row r="1670" spans="1:20" ht="60" customHeight="1" x14ac:dyDescent="0.25">
      <c r="A1670" s="4" t="s">
        <v>4503</v>
      </c>
      <c r="B1670" s="4" t="str">
        <f t="shared" si="83"/>
        <v>WB</v>
      </c>
      <c r="C1670" s="4" t="str">
        <f t="shared" si="85"/>
        <v>WB</v>
      </c>
      <c r="D1670" s="84" t="s">
        <v>242</v>
      </c>
      <c r="E1670" s="4" t="s">
        <v>4497</v>
      </c>
      <c r="F1670" s="4" t="s">
        <v>4504</v>
      </c>
      <c r="G1670" s="15" t="s">
        <v>45</v>
      </c>
      <c r="H1670" s="16" t="s">
        <v>24</v>
      </c>
      <c r="I1670" s="15" t="s">
        <v>4355</v>
      </c>
      <c r="J1670" s="13" t="s">
        <v>4356</v>
      </c>
      <c r="K1670" s="15"/>
      <c r="L1670" s="1" t="s">
        <v>4499</v>
      </c>
      <c r="M1670" s="16">
        <v>4057962128408</v>
      </c>
      <c r="N1670" s="15">
        <v>32.950000000000003</v>
      </c>
      <c r="O1670" s="13" t="s">
        <v>28</v>
      </c>
      <c r="P1670" s="15">
        <v>0.3</v>
      </c>
      <c r="Q1670" s="84" t="s">
        <v>4500</v>
      </c>
      <c r="R1670" s="84"/>
      <c r="S1670" s="84" t="str">
        <f>IF(T1670="", "", IFERROR(VLOOKUP(T1670, colorList!A:B,2,FALSE),""))</f>
        <v/>
      </c>
      <c r="T1670" s="84" t="str">
        <f t="shared" si="84"/>
        <v/>
      </c>
    </row>
    <row r="1671" spans="1:20" ht="60" customHeight="1" x14ac:dyDescent="0.25">
      <c r="A1671" s="4" t="s">
        <v>4505</v>
      </c>
      <c r="B1671" s="4" t="str">
        <f t="shared" si="83"/>
        <v>PON</v>
      </c>
      <c r="C1671" s="4" t="str">
        <f t="shared" si="85"/>
        <v>PON</v>
      </c>
      <c r="D1671" s="84" t="s">
        <v>1924</v>
      </c>
      <c r="E1671" s="4" t="s">
        <v>4506</v>
      </c>
      <c r="F1671" s="4" t="s">
        <v>4507</v>
      </c>
      <c r="G1671" s="15" t="s">
        <v>45</v>
      </c>
      <c r="H1671" s="16" t="s">
        <v>24</v>
      </c>
      <c r="I1671" s="15" t="s">
        <v>4355</v>
      </c>
      <c r="J1671" s="13" t="s">
        <v>4356</v>
      </c>
      <c r="K1671" s="15"/>
      <c r="L1671" s="6" t="s">
        <v>4508</v>
      </c>
      <c r="M1671" s="16">
        <v>4057962128583</v>
      </c>
      <c r="N1671" s="15">
        <v>29.95</v>
      </c>
      <c r="O1671" s="13" t="s">
        <v>28</v>
      </c>
      <c r="P1671" s="15">
        <v>0.05</v>
      </c>
      <c r="Q1671" s="84" t="s">
        <v>4509</v>
      </c>
      <c r="R1671" s="84" t="s">
        <v>4510</v>
      </c>
      <c r="S1671" s="84" t="str">
        <f>IF(T1671="", "", IFERROR(VLOOKUP(T1671, colorList!A:B,2,FALSE),""))</f>
        <v>rózsa arany</v>
      </c>
      <c r="T1671" s="84" t="str">
        <f t="shared" si="84"/>
        <v>roségold</v>
      </c>
    </row>
    <row r="1672" spans="1:20" ht="60" customHeight="1" x14ac:dyDescent="0.25">
      <c r="A1672" s="3" t="s">
        <v>4511</v>
      </c>
      <c r="B1672" s="4" t="str">
        <f t="shared" si="83"/>
        <v>PON</v>
      </c>
      <c r="C1672" s="4" t="str">
        <f t="shared" si="85"/>
        <v>PON</v>
      </c>
      <c r="D1672" s="84" t="s">
        <v>1924</v>
      </c>
      <c r="E1672" s="3" t="s">
        <v>4506</v>
      </c>
      <c r="F1672" s="3" t="s">
        <v>4512</v>
      </c>
      <c r="G1672" s="13" t="s">
        <v>45</v>
      </c>
      <c r="H1672" s="14" t="s">
        <v>24</v>
      </c>
      <c r="I1672" s="13" t="s">
        <v>4355</v>
      </c>
      <c r="J1672" s="13" t="s">
        <v>4356</v>
      </c>
      <c r="K1672" s="13"/>
      <c r="L1672" s="5" t="s">
        <v>4508</v>
      </c>
      <c r="M1672" s="14">
        <v>4057962128521</v>
      </c>
      <c r="N1672" s="13">
        <v>29.95</v>
      </c>
      <c r="O1672" s="13" t="s">
        <v>28</v>
      </c>
      <c r="P1672" s="13">
        <v>5.0999999999999997E-2</v>
      </c>
      <c r="Q1672" s="84" t="s">
        <v>4509</v>
      </c>
      <c r="R1672" s="84" t="s">
        <v>1599</v>
      </c>
      <c r="S1672" s="84" t="str">
        <f>IF(T1672="", "", IFERROR(VLOOKUP(T1672, colorList!A:B,2,FALSE),""))</f>
        <v>gyöngyház</v>
      </c>
      <c r="T1672" s="84" t="str">
        <f t="shared" si="84"/>
        <v>perlmutt</v>
      </c>
    </row>
    <row r="1673" spans="1:20" ht="60" customHeight="1" x14ac:dyDescent="0.25">
      <c r="A1673" s="4" t="s">
        <v>4513</v>
      </c>
      <c r="B1673" s="4" t="str">
        <f t="shared" si="83"/>
        <v>PON</v>
      </c>
      <c r="C1673" s="4" t="str">
        <f t="shared" si="85"/>
        <v>PON</v>
      </c>
      <c r="D1673" s="84" t="s">
        <v>1924</v>
      </c>
      <c r="E1673" s="4" t="s">
        <v>4506</v>
      </c>
      <c r="F1673" s="4" t="s">
        <v>4514</v>
      </c>
      <c r="G1673" s="15" t="s">
        <v>45</v>
      </c>
      <c r="H1673" s="16" t="s">
        <v>24</v>
      </c>
      <c r="I1673" s="15" t="s">
        <v>4355</v>
      </c>
      <c r="J1673" s="13" t="s">
        <v>4356</v>
      </c>
      <c r="K1673" s="15"/>
      <c r="L1673" s="6" t="s">
        <v>4508</v>
      </c>
      <c r="M1673" s="16">
        <v>4057962174894</v>
      </c>
      <c r="N1673" s="15">
        <v>29.95</v>
      </c>
      <c r="O1673" s="13" t="s">
        <v>28</v>
      </c>
      <c r="P1673" s="15">
        <v>5.2999999999999999E-2</v>
      </c>
      <c r="Q1673" s="84" t="s">
        <v>4509</v>
      </c>
      <c r="R1673" s="84" t="s">
        <v>226</v>
      </c>
      <c r="S1673" s="84" t="str">
        <f>IF(T1673="", "", IFERROR(VLOOKUP(T1673, colorList!A:B,2,FALSE),""))</f>
        <v>fehér</v>
      </c>
      <c r="T1673" s="84" t="str">
        <f t="shared" si="84"/>
        <v>weiß</v>
      </c>
    </row>
    <row r="1674" spans="1:20" ht="60" customHeight="1" x14ac:dyDescent="0.25">
      <c r="A1674" s="3" t="s">
        <v>4515</v>
      </c>
      <c r="B1674" s="4" t="str">
        <f t="shared" si="83"/>
        <v>VB</v>
      </c>
      <c r="C1674" s="4" t="str">
        <f t="shared" si="85"/>
        <v>VB</v>
      </c>
      <c r="D1674" s="84" t="s">
        <v>230</v>
      </c>
      <c r="E1674" s="3" t="s">
        <v>4506</v>
      </c>
      <c r="F1674" s="3" t="s">
        <v>4516</v>
      </c>
      <c r="G1674" s="13" t="s">
        <v>45</v>
      </c>
      <c r="H1674" s="14" t="s">
        <v>24</v>
      </c>
      <c r="I1674" s="13" t="s">
        <v>4355</v>
      </c>
      <c r="J1674" s="13" t="s">
        <v>4356</v>
      </c>
      <c r="K1674" s="13"/>
      <c r="L1674" s="5" t="s">
        <v>4508</v>
      </c>
      <c r="M1674" s="14">
        <v>4057962128590</v>
      </c>
      <c r="N1674" s="13">
        <v>29.95</v>
      </c>
      <c r="O1674" s="13" t="s">
        <v>28</v>
      </c>
      <c r="P1674" s="13">
        <v>0.05</v>
      </c>
      <c r="Q1674" s="84" t="s">
        <v>4509</v>
      </c>
      <c r="R1674" s="84" t="s">
        <v>4510</v>
      </c>
      <c r="S1674" s="84" t="str">
        <f>IF(T1674="", "", IFERROR(VLOOKUP(T1674, colorList!A:B,2,FALSE),""))</f>
        <v>rózsa arany</v>
      </c>
      <c r="T1674" s="84" t="str">
        <f t="shared" si="84"/>
        <v>roségold</v>
      </c>
    </row>
    <row r="1675" spans="1:20" ht="60" customHeight="1" x14ac:dyDescent="0.25">
      <c r="A1675" s="3" t="s">
        <v>4517</v>
      </c>
      <c r="B1675" s="4" t="str">
        <f t="shared" si="83"/>
        <v>VB</v>
      </c>
      <c r="C1675" s="4" t="str">
        <f t="shared" si="85"/>
        <v>VB</v>
      </c>
      <c r="D1675" s="84" t="s">
        <v>230</v>
      </c>
      <c r="E1675" s="3" t="s">
        <v>4506</v>
      </c>
      <c r="F1675" s="3" t="s">
        <v>4518</v>
      </c>
      <c r="G1675" s="13" t="s">
        <v>45</v>
      </c>
      <c r="H1675" s="14" t="s">
        <v>24</v>
      </c>
      <c r="I1675" s="13" t="s">
        <v>4355</v>
      </c>
      <c r="J1675" s="13" t="s">
        <v>4356</v>
      </c>
      <c r="K1675" s="13"/>
      <c r="L1675" s="5" t="s">
        <v>4508</v>
      </c>
      <c r="M1675" s="14">
        <v>4057962174900</v>
      </c>
      <c r="N1675" s="13">
        <v>29.95</v>
      </c>
      <c r="O1675" s="13" t="s">
        <v>28</v>
      </c>
      <c r="P1675" s="13">
        <v>5.2999999999999999E-2</v>
      </c>
      <c r="Q1675" s="84" t="s">
        <v>4509</v>
      </c>
      <c r="R1675" s="84" t="s">
        <v>226</v>
      </c>
      <c r="S1675" s="84" t="str">
        <f>IF(T1675="", "", IFERROR(VLOOKUP(T1675, colorList!A:B,2,FALSE),""))</f>
        <v>fehér</v>
      </c>
      <c r="T1675" s="84" t="str">
        <f t="shared" si="84"/>
        <v>weiß</v>
      </c>
    </row>
    <row r="1676" spans="1:20" ht="60" customHeight="1" x14ac:dyDescent="0.25">
      <c r="A1676" s="4" t="s">
        <v>4519</v>
      </c>
      <c r="B1676" s="4" t="str">
        <f t="shared" si="83"/>
        <v>WB</v>
      </c>
      <c r="C1676" s="4" t="str">
        <f t="shared" si="85"/>
        <v>WB</v>
      </c>
      <c r="D1676" s="84" t="s">
        <v>242</v>
      </c>
      <c r="E1676" s="4" t="s">
        <v>4506</v>
      </c>
      <c r="F1676" s="4" t="s">
        <v>4520</v>
      </c>
      <c r="G1676" s="15" t="s">
        <v>45</v>
      </c>
      <c r="H1676" s="16" t="s">
        <v>24</v>
      </c>
      <c r="I1676" s="15" t="s">
        <v>4355</v>
      </c>
      <c r="J1676" s="13" t="s">
        <v>4356</v>
      </c>
      <c r="K1676" s="15"/>
      <c r="L1676" s="6" t="s">
        <v>4508</v>
      </c>
      <c r="M1676" s="16">
        <v>4057962128606</v>
      </c>
      <c r="N1676" s="15">
        <v>29.95</v>
      </c>
      <c r="O1676" s="13" t="s">
        <v>28</v>
      </c>
      <c r="P1676" s="15">
        <v>0.06</v>
      </c>
      <c r="Q1676" s="84" t="s">
        <v>4509</v>
      </c>
      <c r="R1676" s="84" t="s">
        <v>4510</v>
      </c>
      <c r="S1676" s="84" t="str">
        <f>IF(T1676="", "", IFERROR(VLOOKUP(T1676, colorList!A:B,2,FALSE),""))</f>
        <v>rózsa arany</v>
      </c>
      <c r="T1676" s="84" t="str">
        <f t="shared" si="84"/>
        <v>roségold</v>
      </c>
    </row>
    <row r="1677" spans="1:20" ht="60" customHeight="1" x14ac:dyDescent="0.25">
      <c r="A1677" s="4" t="s">
        <v>4521</v>
      </c>
      <c r="B1677" s="4" t="str">
        <f t="shared" si="83"/>
        <v>WB</v>
      </c>
      <c r="C1677" s="4" t="str">
        <f t="shared" si="85"/>
        <v>WB</v>
      </c>
      <c r="D1677" s="84" t="s">
        <v>242</v>
      </c>
      <c r="E1677" s="4" t="s">
        <v>4506</v>
      </c>
      <c r="F1677" s="4" t="s">
        <v>4522</v>
      </c>
      <c r="G1677" s="15" t="s">
        <v>45</v>
      </c>
      <c r="H1677" s="16" t="s">
        <v>24</v>
      </c>
      <c r="I1677" s="15" t="s">
        <v>4355</v>
      </c>
      <c r="J1677" s="13" t="s">
        <v>4356</v>
      </c>
      <c r="K1677" s="15"/>
      <c r="L1677" s="6" t="s">
        <v>4508</v>
      </c>
      <c r="M1677" s="16">
        <v>4057962174917</v>
      </c>
      <c r="N1677" s="15">
        <v>29.95</v>
      </c>
      <c r="O1677" s="13" t="s">
        <v>28</v>
      </c>
      <c r="P1677" s="15">
        <v>5.2999999999999999E-2</v>
      </c>
      <c r="Q1677" s="84" t="s">
        <v>4509</v>
      </c>
      <c r="R1677" s="84" t="s">
        <v>226</v>
      </c>
      <c r="S1677" s="84" t="str">
        <f>IF(T1677="", "", IFERROR(VLOOKUP(T1677, colorList!A:B,2,FALSE),""))</f>
        <v>fehér</v>
      </c>
      <c r="T1677" s="84" t="str">
        <f t="shared" si="84"/>
        <v>weiß</v>
      </c>
    </row>
    <row r="1678" spans="1:20" ht="60" customHeight="1" x14ac:dyDescent="0.25">
      <c r="A1678" s="3" t="s">
        <v>4523</v>
      </c>
      <c r="B1678" s="4" t="str">
        <f t="shared" si="83"/>
        <v>PON</v>
      </c>
      <c r="C1678" s="4" t="str">
        <f t="shared" si="85"/>
        <v>PON</v>
      </c>
      <c r="D1678" s="84" t="s">
        <v>1924</v>
      </c>
      <c r="E1678" s="3" t="s">
        <v>4524</v>
      </c>
      <c r="F1678" s="3" t="s">
        <v>4525</v>
      </c>
      <c r="G1678" s="13" t="s">
        <v>45</v>
      </c>
      <c r="H1678" s="14" t="s">
        <v>24</v>
      </c>
      <c r="I1678" s="13" t="s">
        <v>4355</v>
      </c>
      <c r="J1678" s="13" t="s">
        <v>4356</v>
      </c>
      <c r="K1678" s="13"/>
      <c r="L1678" s="5" t="s">
        <v>4526</v>
      </c>
      <c r="M1678" s="14">
        <v>4057962145870</v>
      </c>
      <c r="N1678" s="13">
        <v>34.950000000000003</v>
      </c>
      <c r="O1678" s="13" t="s">
        <v>28</v>
      </c>
      <c r="P1678" s="13">
        <v>5.2999999999999999E-2</v>
      </c>
      <c r="Q1678" s="84" t="s">
        <v>4527</v>
      </c>
      <c r="R1678" s="84" t="s">
        <v>226</v>
      </c>
      <c r="S1678" s="84" t="str">
        <f>IF(T1678="", "", IFERROR(VLOOKUP(T1678, colorList!A:B,2,FALSE),""))</f>
        <v>fehér</v>
      </c>
      <c r="T1678" s="84" t="str">
        <f t="shared" si="84"/>
        <v>weiß</v>
      </c>
    </row>
    <row r="1679" spans="1:20" ht="60" customHeight="1" x14ac:dyDescent="0.25">
      <c r="A1679" s="4" t="s">
        <v>4528</v>
      </c>
      <c r="B1679" s="4" t="str">
        <f t="shared" si="83"/>
        <v>VB</v>
      </c>
      <c r="C1679" s="4" t="str">
        <f t="shared" si="85"/>
        <v>VB</v>
      </c>
      <c r="D1679" s="84" t="s">
        <v>230</v>
      </c>
      <c r="E1679" s="4" t="s">
        <v>4524</v>
      </c>
      <c r="F1679" s="4" t="s">
        <v>4529</v>
      </c>
      <c r="G1679" s="15" t="s">
        <v>45</v>
      </c>
      <c r="H1679" s="16" t="s">
        <v>24</v>
      </c>
      <c r="I1679" s="15" t="s">
        <v>4355</v>
      </c>
      <c r="J1679" s="13" t="s">
        <v>4356</v>
      </c>
      <c r="K1679" s="15"/>
      <c r="L1679" s="6" t="s">
        <v>4526</v>
      </c>
      <c r="M1679" s="16">
        <v>4057962145887</v>
      </c>
      <c r="N1679" s="15">
        <v>34.950000000000003</v>
      </c>
      <c r="O1679" s="13" t="s">
        <v>28</v>
      </c>
      <c r="P1679" s="15">
        <v>5.2999999999999999E-2</v>
      </c>
      <c r="Q1679" s="84" t="s">
        <v>4527</v>
      </c>
      <c r="R1679" s="84" t="s">
        <v>226</v>
      </c>
      <c r="S1679" s="84" t="str">
        <f>IF(T1679="", "", IFERROR(VLOOKUP(T1679, colorList!A:B,2,FALSE),""))</f>
        <v>fehér</v>
      </c>
      <c r="T1679" s="84" t="str">
        <f t="shared" si="84"/>
        <v>weiß</v>
      </c>
    </row>
    <row r="1680" spans="1:20" ht="60" customHeight="1" x14ac:dyDescent="0.25">
      <c r="A1680" s="3" t="s">
        <v>4530</v>
      </c>
      <c r="B1680" s="4" t="str">
        <f t="shared" si="83"/>
        <v>WB</v>
      </c>
      <c r="C1680" s="4" t="str">
        <f t="shared" si="85"/>
        <v>WB</v>
      </c>
      <c r="D1680" s="84" t="s">
        <v>242</v>
      </c>
      <c r="E1680" s="3" t="s">
        <v>4524</v>
      </c>
      <c r="F1680" s="3" t="s">
        <v>4531</v>
      </c>
      <c r="G1680" s="13" t="s">
        <v>45</v>
      </c>
      <c r="H1680" s="14" t="s">
        <v>24</v>
      </c>
      <c r="I1680" s="13" t="s">
        <v>4355</v>
      </c>
      <c r="J1680" s="13" t="s">
        <v>4356</v>
      </c>
      <c r="K1680" s="13"/>
      <c r="L1680" s="5" t="s">
        <v>4526</v>
      </c>
      <c r="M1680" s="14">
        <v>4057962145894</v>
      </c>
      <c r="N1680" s="13">
        <v>34.950000000000003</v>
      </c>
      <c r="O1680" s="13" t="s">
        <v>28</v>
      </c>
      <c r="P1680" s="13">
        <v>5.2999999999999999E-2</v>
      </c>
      <c r="Q1680" s="84" t="s">
        <v>4527</v>
      </c>
      <c r="R1680" s="84" t="s">
        <v>226</v>
      </c>
      <c r="S1680" s="84" t="str">
        <f>IF(T1680="", "", IFERROR(VLOOKUP(T1680, colorList!A:B,2,FALSE),""))</f>
        <v>fehér</v>
      </c>
      <c r="T1680" s="84" t="str">
        <f t="shared" si="84"/>
        <v>weiß</v>
      </c>
    </row>
    <row r="1681" spans="1:20" ht="60" customHeight="1" x14ac:dyDescent="0.25">
      <c r="A1681" s="4" t="s">
        <v>4532</v>
      </c>
      <c r="B1681" s="4" t="str">
        <f t="shared" si="83"/>
        <v>VB</v>
      </c>
      <c r="C1681" s="4" t="str">
        <f t="shared" si="85"/>
        <v>VB</v>
      </c>
      <c r="D1681" s="84" t="s">
        <v>230</v>
      </c>
      <c r="E1681" s="4" t="s">
        <v>4533</v>
      </c>
      <c r="F1681" s="4" t="s">
        <v>4534</v>
      </c>
      <c r="G1681" s="15" t="s">
        <v>45</v>
      </c>
      <c r="H1681" s="16" t="s">
        <v>24</v>
      </c>
      <c r="I1681" s="15" t="s">
        <v>4355</v>
      </c>
      <c r="J1681" s="13" t="s">
        <v>4356</v>
      </c>
      <c r="K1681" s="15"/>
      <c r="L1681" s="6" t="s">
        <v>4535</v>
      </c>
      <c r="M1681" s="16">
        <v>4057962226272</v>
      </c>
      <c r="N1681" s="15">
        <v>34.950000000000003</v>
      </c>
      <c r="O1681" s="13" t="s">
        <v>28</v>
      </c>
      <c r="P1681" s="15">
        <v>5.0999999999999997E-2</v>
      </c>
      <c r="Q1681" s="84" t="s">
        <v>4536</v>
      </c>
      <c r="R1681" s="84" t="s">
        <v>149</v>
      </c>
      <c r="S1681" s="84" t="str">
        <f>IF(T1681="", "", IFERROR(VLOOKUP(T1681, colorList!A:B,2,FALSE),""))</f>
        <v>fekete</v>
      </c>
      <c r="T1681" s="84" t="str">
        <f t="shared" si="84"/>
        <v>schwarz</v>
      </c>
    </row>
    <row r="1682" spans="1:20" ht="60" customHeight="1" x14ac:dyDescent="0.25">
      <c r="A1682" s="3" t="s">
        <v>4537</v>
      </c>
      <c r="B1682" s="4" t="str">
        <f t="shared" si="83"/>
        <v>WB</v>
      </c>
      <c r="C1682" s="4" t="str">
        <f t="shared" si="85"/>
        <v>WB</v>
      </c>
      <c r="D1682" s="84" t="s">
        <v>242</v>
      </c>
      <c r="E1682" s="3" t="s">
        <v>4533</v>
      </c>
      <c r="F1682" s="3" t="s">
        <v>4538</v>
      </c>
      <c r="G1682" s="13" t="s">
        <v>45</v>
      </c>
      <c r="H1682" s="14" t="s">
        <v>24</v>
      </c>
      <c r="I1682" s="13" t="s">
        <v>4355</v>
      </c>
      <c r="J1682" s="13" t="s">
        <v>4356</v>
      </c>
      <c r="K1682" s="13"/>
      <c r="L1682" s="5" t="s">
        <v>4535</v>
      </c>
      <c r="M1682" s="14">
        <v>4057962226289</v>
      </c>
      <c r="N1682" s="13">
        <v>34.950000000000003</v>
      </c>
      <c r="O1682" s="13" t="s">
        <v>28</v>
      </c>
      <c r="P1682" s="13">
        <v>5.0999999999999997E-2</v>
      </c>
      <c r="Q1682" s="84" t="s">
        <v>4536</v>
      </c>
      <c r="R1682" s="84" t="s">
        <v>149</v>
      </c>
      <c r="S1682" s="84" t="str">
        <f>IF(T1682="", "", IFERROR(VLOOKUP(T1682, colorList!A:B,2,FALSE),""))</f>
        <v>fekete</v>
      </c>
      <c r="T1682" s="84" t="str">
        <f t="shared" si="84"/>
        <v>schwarz</v>
      </c>
    </row>
    <row r="1683" spans="1:20" ht="60" customHeight="1" x14ac:dyDescent="0.25">
      <c r="A1683" s="4" t="s">
        <v>4539</v>
      </c>
      <c r="B1683" s="4" t="str">
        <f t="shared" si="83"/>
        <v>VB</v>
      </c>
      <c r="C1683" s="4" t="str">
        <f t="shared" si="85"/>
        <v>VB</v>
      </c>
      <c r="D1683" s="84" t="s">
        <v>230</v>
      </c>
      <c r="E1683" s="4" t="s">
        <v>4533</v>
      </c>
      <c r="F1683" s="4" t="s">
        <v>4540</v>
      </c>
      <c r="G1683" s="15" t="s">
        <v>45</v>
      </c>
      <c r="H1683" s="16" t="s">
        <v>24</v>
      </c>
      <c r="I1683" s="15" t="s">
        <v>4355</v>
      </c>
      <c r="J1683" s="13" t="s">
        <v>4356</v>
      </c>
      <c r="K1683" s="15"/>
      <c r="L1683" s="6" t="s">
        <v>4535</v>
      </c>
      <c r="M1683" s="16">
        <v>4057962226296</v>
      </c>
      <c r="N1683" s="15">
        <v>34.950000000000003</v>
      </c>
      <c r="O1683" s="13" t="s">
        <v>28</v>
      </c>
      <c r="P1683" s="15">
        <v>5.0999999999999997E-2</v>
      </c>
      <c r="Q1683" s="84" t="s">
        <v>4536</v>
      </c>
      <c r="R1683" s="84" t="s">
        <v>496</v>
      </c>
      <c r="S1683" s="84" t="str">
        <f>IF(T1683="", "", IFERROR(VLOOKUP(T1683, colorList!A:B,2,FALSE),""))</f>
        <v>barna</v>
      </c>
      <c r="T1683" s="84" t="str">
        <f t="shared" si="84"/>
        <v>braun</v>
      </c>
    </row>
    <row r="1684" spans="1:20" ht="60" customHeight="1" x14ac:dyDescent="0.25">
      <c r="A1684" s="3" t="s">
        <v>4541</v>
      </c>
      <c r="B1684" s="4" t="str">
        <f t="shared" si="83"/>
        <v>WB</v>
      </c>
      <c r="C1684" s="4" t="str">
        <f t="shared" si="85"/>
        <v>WB</v>
      </c>
      <c r="D1684" s="84" t="s">
        <v>242</v>
      </c>
      <c r="E1684" s="3" t="s">
        <v>4533</v>
      </c>
      <c r="F1684" s="3" t="s">
        <v>4542</v>
      </c>
      <c r="G1684" s="13" t="s">
        <v>45</v>
      </c>
      <c r="H1684" s="14" t="s">
        <v>24</v>
      </c>
      <c r="I1684" s="13" t="s">
        <v>4355</v>
      </c>
      <c r="J1684" s="13" t="s">
        <v>4356</v>
      </c>
      <c r="K1684" s="13"/>
      <c r="L1684" s="5" t="s">
        <v>4535</v>
      </c>
      <c r="M1684" s="14">
        <v>4057962226302</v>
      </c>
      <c r="N1684" s="13">
        <v>34.950000000000003</v>
      </c>
      <c r="O1684" s="13" t="s">
        <v>28</v>
      </c>
      <c r="P1684" s="13">
        <v>5.0999999999999997E-2</v>
      </c>
      <c r="Q1684" s="84" t="s">
        <v>4536</v>
      </c>
      <c r="R1684" s="84" t="s">
        <v>496</v>
      </c>
      <c r="S1684" s="84" t="str">
        <f>IF(T1684="", "", IFERROR(VLOOKUP(T1684, colorList!A:B,2,FALSE),""))</f>
        <v>barna</v>
      </c>
      <c r="T1684" s="84" t="str">
        <f t="shared" si="84"/>
        <v>braun</v>
      </c>
    </row>
    <row r="1685" spans="1:20" ht="60" customHeight="1" x14ac:dyDescent="0.25">
      <c r="A1685" s="4">
        <v>958101</v>
      </c>
      <c r="B1685" s="4" t="str">
        <f t="shared" si="83"/>
        <v/>
      </c>
      <c r="C1685" s="4" t="str">
        <f t="shared" si="85"/>
        <v/>
      </c>
      <c r="D1685" s="84"/>
      <c r="E1685" s="4" t="s">
        <v>4543</v>
      </c>
      <c r="F1685" s="4" t="s">
        <v>4544</v>
      </c>
      <c r="G1685" s="15" t="s">
        <v>45</v>
      </c>
      <c r="H1685" s="16" t="s">
        <v>24</v>
      </c>
      <c r="I1685" s="15" t="s">
        <v>4355</v>
      </c>
      <c r="J1685" s="13" t="s">
        <v>4356</v>
      </c>
      <c r="K1685" s="15"/>
      <c r="L1685" s="1" t="s">
        <v>4545</v>
      </c>
      <c r="M1685" s="16">
        <v>4057962224360</v>
      </c>
      <c r="N1685" s="15">
        <v>44.95</v>
      </c>
      <c r="O1685" s="13" t="s">
        <v>28</v>
      </c>
      <c r="P1685" s="15">
        <v>0.17100000000000001</v>
      </c>
      <c r="Q1685" s="84" t="s">
        <v>4544</v>
      </c>
      <c r="R1685" s="84"/>
      <c r="S1685" s="84" t="str">
        <f>IF(T1685="", "", IFERROR(VLOOKUP(T1685, colorList!A:B,2,FALSE),""))</f>
        <v/>
      </c>
      <c r="T1685" s="84" t="str">
        <f t="shared" si="84"/>
        <v/>
      </c>
    </row>
    <row r="1686" spans="1:20" ht="60" customHeight="1" x14ac:dyDescent="0.25">
      <c r="A1686" s="3">
        <v>958201</v>
      </c>
      <c r="B1686" s="4" t="str">
        <f t="shared" si="83"/>
        <v/>
      </c>
      <c r="C1686" s="4" t="str">
        <f t="shared" si="85"/>
        <v/>
      </c>
      <c r="D1686" s="84"/>
      <c r="E1686" s="3" t="s">
        <v>4546</v>
      </c>
      <c r="F1686" s="3" t="s">
        <v>4547</v>
      </c>
      <c r="G1686" s="13" t="s">
        <v>45</v>
      </c>
      <c r="H1686" s="14" t="s">
        <v>24</v>
      </c>
      <c r="I1686" s="13" t="s">
        <v>4355</v>
      </c>
      <c r="J1686" s="13" t="s">
        <v>4356</v>
      </c>
      <c r="K1686" s="13"/>
      <c r="L1686" s="2" t="s">
        <v>4548</v>
      </c>
      <c r="M1686" s="14">
        <v>4057962224537</v>
      </c>
      <c r="N1686" s="13">
        <v>42.95</v>
      </c>
      <c r="O1686" s="13" t="s">
        <v>28</v>
      </c>
      <c r="P1686" s="13">
        <v>0.17100000000000001</v>
      </c>
      <c r="Q1686" s="84" t="s">
        <v>4547</v>
      </c>
      <c r="R1686" s="84"/>
      <c r="S1686" s="84" t="str">
        <f>IF(T1686="", "", IFERROR(VLOOKUP(T1686, colorList!A:B,2,FALSE),""))</f>
        <v/>
      </c>
      <c r="T1686" s="84" t="str">
        <f t="shared" si="84"/>
        <v/>
      </c>
    </row>
    <row r="1687" spans="1:20" ht="60" customHeight="1" x14ac:dyDescent="0.25">
      <c r="A1687" s="4" t="s">
        <v>4549</v>
      </c>
      <c r="B1687" s="4" t="str">
        <f t="shared" si="83"/>
        <v>VB</v>
      </c>
      <c r="C1687" s="4" t="str">
        <f t="shared" si="85"/>
        <v>VB</v>
      </c>
      <c r="D1687" s="84" t="s">
        <v>230</v>
      </c>
      <c r="E1687" s="4" t="s">
        <v>4550</v>
      </c>
      <c r="F1687" s="4" t="s">
        <v>4551</v>
      </c>
      <c r="G1687" s="4" t="s">
        <v>45</v>
      </c>
      <c r="H1687" s="30" t="s">
        <v>24</v>
      </c>
      <c r="I1687" s="15" t="s">
        <v>4355</v>
      </c>
      <c r="J1687" s="13" t="s">
        <v>4356</v>
      </c>
      <c r="K1687" s="4"/>
      <c r="L1687" s="66" t="s">
        <v>4552</v>
      </c>
      <c r="M1687" s="30">
        <v>4043969183175</v>
      </c>
      <c r="N1687" s="4">
        <v>39.950000000000003</v>
      </c>
      <c r="O1687" s="13" t="s">
        <v>28</v>
      </c>
      <c r="P1687" s="4">
        <v>0.2</v>
      </c>
      <c r="Q1687" s="84" t="s">
        <v>4553</v>
      </c>
      <c r="R1687" s="84" t="s">
        <v>149</v>
      </c>
      <c r="S1687" s="84" t="str">
        <f>IF(T1687="", "", IFERROR(VLOOKUP(T1687, colorList!A:B,2,FALSE),""))</f>
        <v>fekete</v>
      </c>
      <c r="T1687" s="84" t="str">
        <f t="shared" si="84"/>
        <v>schwarz</v>
      </c>
    </row>
    <row r="1688" spans="1:20" ht="60" customHeight="1" x14ac:dyDescent="0.25">
      <c r="A1688" s="3" t="s">
        <v>4554</v>
      </c>
      <c r="B1688" s="4" t="str">
        <f t="shared" si="83"/>
        <v>WB</v>
      </c>
      <c r="C1688" s="4" t="str">
        <f t="shared" si="85"/>
        <v>WB</v>
      </c>
      <c r="D1688" s="84" t="s">
        <v>242</v>
      </c>
      <c r="E1688" s="3" t="s">
        <v>4550</v>
      </c>
      <c r="F1688" s="3" t="s">
        <v>4555</v>
      </c>
      <c r="G1688" s="3" t="s">
        <v>45</v>
      </c>
      <c r="H1688" s="31" t="s">
        <v>24</v>
      </c>
      <c r="I1688" s="13" t="s">
        <v>4355</v>
      </c>
      <c r="J1688" s="13" t="s">
        <v>4356</v>
      </c>
      <c r="K1688" s="3"/>
      <c r="L1688" s="67" t="s">
        <v>4552</v>
      </c>
      <c r="M1688" s="31">
        <v>4043969183182</v>
      </c>
      <c r="N1688" s="3">
        <v>39.950000000000003</v>
      </c>
      <c r="O1688" s="13" t="s">
        <v>28</v>
      </c>
      <c r="P1688" s="3">
        <v>0.2</v>
      </c>
      <c r="Q1688" s="84" t="s">
        <v>4553</v>
      </c>
      <c r="R1688" s="84" t="s">
        <v>149</v>
      </c>
      <c r="S1688" s="84" t="str">
        <f>IF(T1688="", "", IFERROR(VLOOKUP(T1688, colorList!A:B,2,FALSE),""))</f>
        <v>fekete</v>
      </c>
      <c r="T1688" s="84" t="str">
        <f t="shared" si="84"/>
        <v>schwarz</v>
      </c>
    </row>
    <row r="1689" spans="1:20" ht="60" customHeight="1" x14ac:dyDescent="0.25">
      <c r="A1689" s="4" t="s">
        <v>4556</v>
      </c>
      <c r="B1689" s="4" t="str">
        <f t="shared" si="83"/>
        <v>VB</v>
      </c>
      <c r="C1689" s="4" t="str">
        <f t="shared" si="85"/>
        <v>VB</v>
      </c>
      <c r="D1689" s="84" t="s">
        <v>230</v>
      </c>
      <c r="E1689" s="4" t="s">
        <v>4550</v>
      </c>
      <c r="F1689" s="4" t="s">
        <v>4557</v>
      </c>
      <c r="G1689" s="4" t="s">
        <v>45</v>
      </c>
      <c r="H1689" s="30" t="s">
        <v>24</v>
      </c>
      <c r="I1689" s="15" t="s">
        <v>4355</v>
      </c>
      <c r="J1689" s="13" t="s">
        <v>4356</v>
      </c>
      <c r="K1689" s="4"/>
      <c r="L1689" s="66" t="s">
        <v>4552</v>
      </c>
      <c r="M1689" s="30">
        <v>4057962226197</v>
      </c>
      <c r="N1689" s="4">
        <v>39.950000000000003</v>
      </c>
      <c r="O1689" s="13" t="s">
        <v>28</v>
      </c>
      <c r="P1689" s="4">
        <v>0.20100000000000001</v>
      </c>
      <c r="Q1689" s="84" t="s">
        <v>4553</v>
      </c>
      <c r="R1689" s="84" t="s">
        <v>496</v>
      </c>
      <c r="S1689" s="84" t="str">
        <f>IF(T1689="", "", IFERROR(VLOOKUP(T1689, colorList!A:B,2,FALSE),""))</f>
        <v>barna</v>
      </c>
      <c r="T1689" s="84" t="str">
        <f t="shared" si="84"/>
        <v>braun</v>
      </c>
    </row>
    <row r="1690" spans="1:20" ht="60" customHeight="1" x14ac:dyDescent="0.25">
      <c r="A1690" s="3" t="s">
        <v>4558</v>
      </c>
      <c r="B1690" s="4" t="str">
        <f t="shared" si="83"/>
        <v>WB</v>
      </c>
      <c r="C1690" s="4" t="str">
        <f t="shared" si="85"/>
        <v>WB</v>
      </c>
      <c r="D1690" s="84" t="s">
        <v>242</v>
      </c>
      <c r="E1690" s="3" t="s">
        <v>4550</v>
      </c>
      <c r="F1690" s="3" t="s">
        <v>4559</v>
      </c>
      <c r="G1690" s="3" t="s">
        <v>45</v>
      </c>
      <c r="H1690" s="31" t="s">
        <v>24</v>
      </c>
      <c r="I1690" s="13" t="s">
        <v>4355</v>
      </c>
      <c r="J1690" s="13" t="s">
        <v>4356</v>
      </c>
      <c r="K1690" s="3"/>
      <c r="L1690" s="67" t="s">
        <v>4552</v>
      </c>
      <c r="M1690" s="31">
        <v>4057962226203</v>
      </c>
      <c r="N1690" s="3">
        <v>39.950000000000003</v>
      </c>
      <c r="O1690" s="13" t="s">
        <v>28</v>
      </c>
      <c r="P1690" s="3">
        <v>0.20100000000000001</v>
      </c>
      <c r="Q1690" s="84" t="s">
        <v>4553</v>
      </c>
      <c r="R1690" s="84" t="s">
        <v>496</v>
      </c>
      <c r="S1690" s="84" t="str">
        <f>IF(T1690="", "", IFERROR(VLOOKUP(T1690, colorList!A:B,2,FALSE),""))</f>
        <v>barna</v>
      </c>
      <c r="T1690" s="84" t="str">
        <f t="shared" si="84"/>
        <v>braun</v>
      </c>
    </row>
    <row r="1691" spans="1:20" ht="60" customHeight="1" x14ac:dyDescent="0.25">
      <c r="A1691" s="4" t="s">
        <v>4560</v>
      </c>
      <c r="B1691" s="4" t="str">
        <f t="shared" si="83"/>
        <v>VB</v>
      </c>
      <c r="C1691" s="4" t="str">
        <f t="shared" si="85"/>
        <v>VB</v>
      </c>
      <c r="D1691" s="84" t="s">
        <v>230</v>
      </c>
      <c r="E1691" s="4" t="s">
        <v>4561</v>
      </c>
      <c r="F1691" s="4" t="s">
        <v>4562</v>
      </c>
      <c r="G1691" s="15" t="s">
        <v>45</v>
      </c>
      <c r="H1691" s="16" t="s">
        <v>24</v>
      </c>
      <c r="I1691" s="15" t="s">
        <v>4355</v>
      </c>
      <c r="J1691" s="13" t="s">
        <v>4356</v>
      </c>
      <c r="K1691" s="15"/>
      <c r="L1691" s="6" t="s">
        <v>4563</v>
      </c>
      <c r="M1691" s="16">
        <v>4043969183199</v>
      </c>
      <c r="N1691" s="15">
        <v>39.950000000000003</v>
      </c>
      <c r="O1691" s="13" t="s">
        <v>28</v>
      </c>
      <c r="P1691" s="15">
        <v>0.2</v>
      </c>
      <c r="Q1691" s="84" t="s">
        <v>4564</v>
      </c>
      <c r="R1691" s="84" t="s">
        <v>149</v>
      </c>
      <c r="S1691" s="84" t="str">
        <f>IF(T1691="", "", IFERROR(VLOOKUP(T1691, colorList!A:B,2,FALSE),""))</f>
        <v>fekete</v>
      </c>
      <c r="T1691" s="84" t="str">
        <f t="shared" si="84"/>
        <v>schwarz</v>
      </c>
    </row>
    <row r="1692" spans="1:20" ht="60" customHeight="1" x14ac:dyDescent="0.25">
      <c r="A1692" s="3" t="s">
        <v>4565</v>
      </c>
      <c r="B1692" s="4" t="str">
        <f t="shared" si="83"/>
        <v>WB</v>
      </c>
      <c r="C1692" s="4" t="str">
        <f t="shared" si="85"/>
        <v>WB</v>
      </c>
      <c r="D1692" s="84" t="s">
        <v>242</v>
      </c>
      <c r="E1692" s="3" t="s">
        <v>4561</v>
      </c>
      <c r="F1692" s="3" t="s">
        <v>4566</v>
      </c>
      <c r="G1692" s="13" t="s">
        <v>45</v>
      </c>
      <c r="H1692" s="14" t="s">
        <v>24</v>
      </c>
      <c r="I1692" s="13" t="s">
        <v>4355</v>
      </c>
      <c r="J1692" s="13" t="s">
        <v>4356</v>
      </c>
      <c r="K1692" s="13"/>
      <c r="L1692" s="5" t="s">
        <v>4563</v>
      </c>
      <c r="M1692" s="14">
        <v>4043969183205</v>
      </c>
      <c r="N1692" s="13">
        <v>39.950000000000003</v>
      </c>
      <c r="O1692" s="13" t="s">
        <v>28</v>
      </c>
      <c r="P1692" s="13">
        <v>0.2</v>
      </c>
      <c r="Q1692" s="84" t="s">
        <v>4564</v>
      </c>
      <c r="R1692" s="84" t="s">
        <v>149</v>
      </c>
      <c r="S1692" s="84" t="str">
        <f>IF(T1692="", "", IFERROR(VLOOKUP(T1692, colorList!A:B,2,FALSE),""))</f>
        <v>fekete</v>
      </c>
      <c r="T1692" s="84" t="str">
        <f t="shared" si="84"/>
        <v>schwarz</v>
      </c>
    </row>
    <row r="1693" spans="1:20" ht="60" customHeight="1" x14ac:dyDescent="0.25">
      <c r="A1693" s="4" t="s">
        <v>4567</v>
      </c>
      <c r="B1693" s="4" t="str">
        <f t="shared" si="83"/>
        <v>VB</v>
      </c>
      <c r="C1693" s="4" t="str">
        <f t="shared" si="85"/>
        <v>VB</v>
      </c>
      <c r="D1693" s="84" t="s">
        <v>230</v>
      </c>
      <c r="E1693" s="4" t="s">
        <v>4568</v>
      </c>
      <c r="F1693" s="4" t="s">
        <v>4569</v>
      </c>
      <c r="G1693" s="15" t="s">
        <v>45</v>
      </c>
      <c r="H1693" s="16" t="s">
        <v>24</v>
      </c>
      <c r="I1693" s="15" t="s">
        <v>4355</v>
      </c>
      <c r="J1693" s="13" t="s">
        <v>4356</v>
      </c>
      <c r="K1693" s="15"/>
      <c r="L1693" s="6" t="s">
        <v>4570</v>
      </c>
      <c r="M1693" s="16">
        <v>4043969183236</v>
      </c>
      <c r="N1693" s="15">
        <v>19.95</v>
      </c>
      <c r="O1693" s="13" t="s">
        <v>28</v>
      </c>
      <c r="P1693" s="15">
        <v>0.4</v>
      </c>
      <c r="Q1693" s="84" t="s">
        <v>4571</v>
      </c>
      <c r="R1693" s="84" t="s">
        <v>149</v>
      </c>
      <c r="S1693" s="84" t="str">
        <f>IF(T1693="", "", IFERROR(VLOOKUP(T1693, colorList!A:B,2,FALSE),""))</f>
        <v>fekete</v>
      </c>
      <c r="T1693" s="84" t="str">
        <f t="shared" si="84"/>
        <v>schwarz</v>
      </c>
    </row>
    <row r="1694" spans="1:20" ht="60" customHeight="1" x14ac:dyDescent="0.25">
      <c r="A1694" s="3" t="s">
        <v>4572</v>
      </c>
      <c r="B1694" s="4" t="str">
        <f t="shared" si="83"/>
        <v>WB</v>
      </c>
      <c r="C1694" s="4" t="str">
        <f t="shared" si="85"/>
        <v>WB</v>
      </c>
      <c r="D1694" s="84" t="s">
        <v>242</v>
      </c>
      <c r="E1694" s="3" t="s">
        <v>4568</v>
      </c>
      <c r="F1694" s="3" t="s">
        <v>4573</v>
      </c>
      <c r="G1694" s="13" t="s">
        <v>45</v>
      </c>
      <c r="H1694" s="14" t="s">
        <v>24</v>
      </c>
      <c r="I1694" s="13" t="s">
        <v>4355</v>
      </c>
      <c r="J1694" s="13" t="s">
        <v>4356</v>
      </c>
      <c r="K1694" s="13"/>
      <c r="L1694" s="5" t="s">
        <v>4570</v>
      </c>
      <c r="M1694" s="14">
        <v>4043969183243</v>
      </c>
      <c r="N1694" s="13">
        <v>19.95</v>
      </c>
      <c r="O1694" s="13" t="s">
        <v>28</v>
      </c>
      <c r="P1694" s="13">
        <v>6.5000000000000002E-2</v>
      </c>
      <c r="Q1694" s="84" t="s">
        <v>4571</v>
      </c>
      <c r="R1694" s="84" t="s">
        <v>149</v>
      </c>
      <c r="S1694" s="84" t="str">
        <f>IF(T1694="", "", IFERROR(VLOOKUP(T1694, colorList!A:B,2,FALSE),""))</f>
        <v>fekete</v>
      </c>
      <c r="T1694" s="84" t="str">
        <f t="shared" si="84"/>
        <v>schwarz</v>
      </c>
    </row>
    <row r="1695" spans="1:20" ht="60" customHeight="1" x14ac:dyDescent="0.25">
      <c r="A1695" s="4" t="s">
        <v>4574</v>
      </c>
      <c r="B1695" s="4" t="str">
        <f t="shared" si="83"/>
        <v>VB</v>
      </c>
      <c r="C1695" s="4" t="str">
        <f t="shared" si="85"/>
        <v>VB</v>
      </c>
      <c r="D1695" s="84" t="s">
        <v>230</v>
      </c>
      <c r="E1695" s="4" t="s">
        <v>4568</v>
      </c>
      <c r="F1695" s="4" t="s">
        <v>4575</v>
      </c>
      <c r="G1695" s="15" t="s">
        <v>45</v>
      </c>
      <c r="H1695" s="16" t="s">
        <v>24</v>
      </c>
      <c r="I1695" s="15" t="s">
        <v>4355</v>
      </c>
      <c r="J1695" s="13" t="s">
        <v>4356</v>
      </c>
      <c r="K1695" s="15"/>
      <c r="L1695" s="6" t="s">
        <v>4570</v>
      </c>
      <c r="M1695" s="16">
        <v>4057962139916</v>
      </c>
      <c r="N1695" s="15">
        <v>19.95</v>
      </c>
      <c r="O1695" s="13" t="s">
        <v>28</v>
      </c>
      <c r="P1695" s="15">
        <v>5.0999999999999997E-2</v>
      </c>
      <c r="Q1695" s="84" t="s">
        <v>4571</v>
      </c>
      <c r="R1695" s="84" t="s">
        <v>496</v>
      </c>
      <c r="S1695" s="84" t="str">
        <f>IF(T1695="", "", IFERROR(VLOOKUP(T1695, colorList!A:B,2,FALSE),""))</f>
        <v>barna</v>
      </c>
      <c r="T1695" s="84" t="str">
        <f t="shared" si="84"/>
        <v>braun</v>
      </c>
    </row>
    <row r="1696" spans="1:20" ht="60" customHeight="1" x14ac:dyDescent="0.25">
      <c r="A1696" s="3" t="s">
        <v>4576</v>
      </c>
      <c r="B1696" s="4" t="str">
        <f t="shared" si="83"/>
        <v>WB</v>
      </c>
      <c r="C1696" s="4" t="str">
        <f t="shared" si="85"/>
        <v>WB</v>
      </c>
      <c r="D1696" s="84" t="s">
        <v>242</v>
      </c>
      <c r="E1696" s="3" t="s">
        <v>4568</v>
      </c>
      <c r="F1696" s="3" t="s">
        <v>4577</v>
      </c>
      <c r="G1696" s="13" t="s">
        <v>45</v>
      </c>
      <c r="H1696" s="14" t="s">
        <v>24</v>
      </c>
      <c r="I1696" s="13" t="s">
        <v>4355</v>
      </c>
      <c r="J1696" s="13" t="s">
        <v>4356</v>
      </c>
      <c r="K1696" s="13"/>
      <c r="L1696" s="5" t="s">
        <v>4570</v>
      </c>
      <c r="M1696" s="14">
        <v>4057962139923</v>
      </c>
      <c r="N1696" s="13">
        <v>19.95</v>
      </c>
      <c r="O1696" s="13" t="s">
        <v>28</v>
      </c>
      <c r="P1696" s="13">
        <v>5.0999999999999997E-2</v>
      </c>
      <c r="Q1696" s="84" t="s">
        <v>4571</v>
      </c>
      <c r="R1696" s="84" t="s">
        <v>496</v>
      </c>
      <c r="S1696" s="84" t="str">
        <f>IF(T1696="", "", IFERROR(VLOOKUP(T1696, colorList!A:B,2,FALSE),""))</f>
        <v>barna</v>
      </c>
      <c r="T1696" s="84" t="str">
        <f t="shared" si="84"/>
        <v>braun</v>
      </c>
    </row>
    <row r="1697" spans="1:20" ht="60" customHeight="1" x14ac:dyDescent="0.25">
      <c r="A1697" s="4" t="s">
        <v>4578</v>
      </c>
      <c r="B1697" s="4" t="str">
        <f t="shared" si="83"/>
        <v>VB</v>
      </c>
      <c r="C1697" s="4" t="str">
        <f t="shared" si="85"/>
        <v>VB</v>
      </c>
      <c r="D1697" s="84" t="s">
        <v>230</v>
      </c>
      <c r="E1697" s="4" t="s">
        <v>4579</v>
      </c>
      <c r="F1697" s="4" t="s">
        <v>4580</v>
      </c>
      <c r="G1697" s="15" t="s">
        <v>45</v>
      </c>
      <c r="H1697" s="16" t="s">
        <v>24</v>
      </c>
      <c r="I1697" s="15" t="s">
        <v>4355</v>
      </c>
      <c r="J1697" s="13" t="s">
        <v>4356</v>
      </c>
      <c r="K1697" s="15"/>
      <c r="L1697" s="6" t="s">
        <v>4581</v>
      </c>
      <c r="M1697" s="16">
        <v>4043969183250</v>
      </c>
      <c r="N1697" s="15">
        <v>19.95</v>
      </c>
      <c r="O1697" s="13" t="s">
        <v>28</v>
      </c>
      <c r="P1697" s="15">
        <v>0.05</v>
      </c>
      <c r="Q1697" s="84" t="s">
        <v>4582</v>
      </c>
      <c r="R1697" s="84" t="s">
        <v>149</v>
      </c>
      <c r="S1697" s="84" t="str">
        <f>IF(T1697="", "", IFERROR(VLOOKUP(T1697, colorList!A:B,2,FALSE),""))</f>
        <v>fekete</v>
      </c>
      <c r="T1697" s="84" t="str">
        <f t="shared" si="84"/>
        <v>schwarz</v>
      </c>
    </row>
    <row r="1698" spans="1:20" ht="60" customHeight="1" x14ac:dyDescent="0.25">
      <c r="A1698" s="3" t="s">
        <v>4583</v>
      </c>
      <c r="B1698" s="4" t="str">
        <f t="shared" si="83"/>
        <v>WB</v>
      </c>
      <c r="C1698" s="4" t="str">
        <f t="shared" si="85"/>
        <v>WB</v>
      </c>
      <c r="D1698" s="84" t="s">
        <v>242</v>
      </c>
      <c r="E1698" s="3" t="s">
        <v>4579</v>
      </c>
      <c r="F1698" s="3" t="s">
        <v>4584</v>
      </c>
      <c r="G1698" s="13" t="s">
        <v>45</v>
      </c>
      <c r="H1698" s="14" t="s">
        <v>24</v>
      </c>
      <c r="I1698" s="13" t="s">
        <v>4355</v>
      </c>
      <c r="J1698" s="13" t="s">
        <v>4356</v>
      </c>
      <c r="K1698" s="13"/>
      <c r="L1698" s="5" t="s">
        <v>4581</v>
      </c>
      <c r="M1698" s="14">
        <v>4043969183267</v>
      </c>
      <c r="N1698" s="13">
        <v>19.95</v>
      </c>
      <c r="O1698" s="13" t="s">
        <v>28</v>
      </c>
      <c r="P1698" s="13">
        <v>0.05</v>
      </c>
      <c r="Q1698" s="84" t="s">
        <v>4582</v>
      </c>
      <c r="R1698" s="84" t="s">
        <v>149</v>
      </c>
      <c r="S1698" s="84" t="str">
        <f>IF(T1698="", "", IFERROR(VLOOKUP(T1698, colorList!A:B,2,FALSE),""))</f>
        <v>fekete</v>
      </c>
      <c r="T1698" s="84" t="str">
        <f t="shared" si="84"/>
        <v>schwarz</v>
      </c>
    </row>
    <row r="1699" spans="1:20" ht="60" customHeight="1" x14ac:dyDescent="0.25">
      <c r="A1699" s="4" t="s">
        <v>4585</v>
      </c>
      <c r="B1699" s="4" t="str">
        <f t="shared" ref="B1699:B1762" si="86">IF(ISBLANK(D1699),"",TRIM(D1699))</f>
        <v>VB</v>
      </c>
      <c r="C1699" s="4" t="str">
        <f t="shared" si="85"/>
        <v>VB</v>
      </c>
      <c r="D1699" s="84" t="s">
        <v>230</v>
      </c>
      <c r="E1699" s="4" t="s">
        <v>4579</v>
      </c>
      <c r="F1699" s="4" t="s">
        <v>4586</v>
      </c>
      <c r="G1699" s="15" t="s">
        <v>45</v>
      </c>
      <c r="H1699" s="16" t="s">
        <v>24</v>
      </c>
      <c r="I1699" s="15" t="s">
        <v>4355</v>
      </c>
      <c r="J1699" s="13" t="s">
        <v>4356</v>
      </c>
      <c r="K1699" s="15"/>
      <c r="L1699" s="6" t="s">
        <v>4581</v>
      </c>
      <c r="M1699" s="16">
        <v>4057962226258</v>
      </c>
      <c r="N1699" s="15">
        <v>19.95</v>
      </c>
      <c r="O1699" s="13" t="s">
        <v>28</v>
      </c>
      <c r="P1699" s="15">
        <v>5.0999999999999997E-2</v>
      </c>
      <c r="Q1699" s="84" t="s">
        <v>4582</v>
      </c>
      <c r="R1699" s="84" t="s">
        <v>496</v>
      </c>
      <c r="S1699" s="84" t="str">
        <f>IF(T1699="", "", IFERROR(VLOOKUP(T1699, colorList!A:B,2,FALSE),""))</f>
        <v>barna</v>
      </c>
      <c r="T1699" s="84" t="str">
        <f t="shared" si="84"/>
        <v>braun</v>
      </c>
    </row>
    <row r="1700" spans="1:20" ht="60" customHeight="1" x14ac:dyDescent="0.25">
      <c r="A1700" s="3" t="s">
        <v>4587</v>
      </c>
      <c r="B1700" s="4" t="str">
        <f t="shared" si="86"/>
        <v>WB</v>
      </c>
      <c r="C1700" s="4" t="str">
        <f t="shared" si="85"/>
        <v>WB</v>
      </c>
      <c r="D1700" s="84" t="s">
        <v>242</v>
      </c>
      <c r="E1700" s="3" t="s">
        <v>4579</v>
      </c>
      <c r="F1700" s="3" t="s">
        <v>4588</v>
      </c>
      <c r="G1700" s="13" t="s">
        <v>45</v>
      </c>
      <c r="H1700" s="14" t="s">
        <v>24</v>
      </c>
      <c r="I1700" s="13" t="s">
        <v>4355</v>
      </c>
      <c r="J1700" s="13" t="s">
        <v>4356</v>
      </c>
      <c r="K1700" s="13"/>
      <c r="L1700" s="5" t="s">
        <v>4581</v>
      </c>
      <c r="M1700" s="14">
        <v>4057962226265</v>
      </c>
      <c r="N1700" s="13">
        <v>19.95</v>
      </c>
      <c r="O1700" s="13" t="s">
        <v>28</v>
      </c>
      <c r="P1700" s="13">
        <v>5.0999999999999997E-2</v>
      </c>
      <c r="Q1700" s="84" t="s">
        <v>4582</v>
      </c>
      <c r="R1700" s="84" t="s">
        <v>496</v>
      </c>
      <c r="S1700" s="84" t="str">
        <f>IF(T1700="", "", IFERROR(VLOOKUP(T1700, colorList!A:B,2,FALSE),""))</f>
        <v>barna</v>
      </c>
      <c r="T1700" s="84" t="str">
        <f t="shared" si="84"/>
        <v>braun</v>
      </c>
    </row>
    <row r="1701" spans="1:20" ht="60" customHeight="1" x14ac:dyDescent="0.25">
      <c r="A1701" s="4">
        <v>9801901</v>
      </c>
      <c r="B1701" s="4" t="str">
        <f t="shared" si="86"/>
        <v/>
      </c>
      <c r="C1701" s="4" t="str">
        <f t="shared" si="85"/>
        <v/>
      </c>
      <c r="D1701" s="84"/>
      <c r="E1701" s="4" t="s">
        <v>4568</v>
      </c>
      <c r="F1701" s="4" t="s">
        <v>4589</v>
      </c>
      <c r="G1701" s="15" t="s">
        <v>45</v>
      </c>
      <c r="H1701" s="16" t="s">
        <v>24</v>
      </c>
      <c r="I1701" s="15" t="s">
        <v>4355</v>
      </c>
      <c r="J1701" s="13" t="s">
        <v>4356</v>
      </c>
      <c r="K1701" s="15"/>
      <c r="L1701" s="6" t="s">
        <v>4590</v>
      </c>
      <c r="M1701" s="16">
        <v>4043969183274</v>
      </c>
      <c r="N1701" s="15">
        <v>15.95</v>
      </c>
      <c r="O1701" s="13" t="s">
        <v>28</v>
      </c>
      <c r="P1701" s="15">
        <v>5.8999999999999997E-2</v>
      </c>
      <c r="Q1701" s="84" t="s">
        <v>4591</v>
      </c>
      <c r="R1701" s="84" t="s">
        <v>149</v>
      </c>
      <c r="S1701" s="84" t="str">
        <f>IF(T1701="", "", IFERROR(VLOOKUP(T1701, colorList!A:B,2,FALSE),""))</f>
        <v>fekete</v>
      </c>
      <c r="T1701" s="84" t="str">
        <f t="shared" si="84"/>
        <v>schwarz</v>
      </c>
    </row>
    <row r="1702" spans="1:20" ht="60" customHeight="1" x14ac:dyDescent="0.25">
      <c r="A1702" s="3">
        <v>9801930</v>
      </c>
      <c r="B1702" s="4" t="str">
        <f t="shared" si="86"/>
        <v/>
      </c>
      <c r="C1702" s="4" t="str">
        <f t="shared" si="85"/>
        <v/>
      </c>
      <c r="D1702" s="84"/>
      <c r="E1702" s="3" t="s">
        <v>4568</v>
      </c>
      <c r="F1702" s="3" t="s">
        <v>4592</v>
      </c>
      <c r="G1702" s="13" t="s">
        <v>45</v>
      </c>
      <c r="H1702" s="14" t="s">
        <v>24</v>
      </c>
      <c r="I1702" s="13" t="s">
        <v>4355</v>
      </c>
      <c r="J1702" s="13" t="s">
        <v>4356</v>
      </c>
      <c r="K1702" s="13"/>
      <c r="L1702" s="5" t="s">
        <v>4590</v>
      </c>
      <c r="M1702" s="14">
        <v>4043969235157</v>
      </c>
      <c r="N1702" s="13">
        <v>15.95</v>
      </c>
      <c r="O1702" s="13" t="s">
        <v>28</v>
      </c>
      <c r="P1702" s="13">
        <v>0.2</v>
      </c>
      <c r="Q1702" s="84" t="s">
        <v>4591</v>
      </c>
      <c r="R1702" s="84" t="s">
        <v>496</v>
      </c>
      <c r="S1702" s="84" t="str">
        <f>IF(T1702="", "", IFERROR(VLOOKUP(T1702, colorList!A:B,2,FALSE),""))</f>
        <v>barna</v>
      </c>
      <c r="T1702" s="84" t="str">
        <f t="shared" si="84"/>
        <v>braun</v>
      </c>
    </row>
    <row r="1703" spans="1:20" ht="60" customHeight="1" x14ac:dyDescent="0.25">
      <c r="A1703" s="4" t="s">
        <v>4593</v>
      </c>
      <c r="B1703" s="4" t="str">
        <f t="shared" si="86"/>
        <v>VB</v>
      </c>
      <c r="C1703" s="4" t="str">
        <f t="shared" si="85"/>
        <v>VB</v>
      </c>
      <c r="D1703" s="84" t="s">
        <v>230</v>
      </c>
      <c r="E1703" s="4" t="s">
        <v>4594</v>
      </c>
      <c r="F1703" s="4" t="s">
        <v>4595</v>
      </c>
      <c r="G1703" s="15" t="s">
        <v>45</v>
      </c>
      <c r="H1703" s="16" t="s">
        <v>24</v>
      </c>
      <c r="I1703" s="15" t="s">
        <v>4355</v>
      </c>
      <c r="J1703" s="13" t="s">
        <v>4356</v>
      </c>
      <c r="K1703" s="15"/>
      <c r="L1703" s="6" t="s">
        <v>4596</v>
      </c>
      <c r="M1703" s="16">
        <v>4043969354513</v>
      </c>
      <c r="N1703" s="15">
        <v>39.950000000000003</v>
      </c>
      <c r="O1703" s="13" t="s">
        <v>28</v>
      </c>
      <c r="P1703" s="15">
        <v>0.3</v>
      </c>
      <c r="Q1703" s="84" t="s">
        <v>4597</v>
      </c>
      <c r="R1703" s="84" t="s">
        <v>149</v>
      </c>
      <c r="S1703" s="84" t="str">
        <f>IF(T1703="", "", IFERROR(VLOOKUP(T1703, colorList!A:B,2,FALSE),""))</f>
        <v>fekete</v>
      </c>
      <c r="T1703" s="84" t="str">
        <f t="shared" si="84"/>
        <v>schwarz</v>
      </c>
    </row>
    <row r="1704" spans="1:20" ht="60" customHeight="1" x14ac:dyDescent="0.25">
      <c r="A1704" s="3" t="s">
        <v>4598</v>
      </c>
      <c r="B1704" s="4" t="str">
        <f t="shared" si="86"/>
        <v>WB</v>
      </c>
      <c r="C1704" s="4" t="str">
        <f t="shared" si="85"/>
        <v>WB</v>
      </c>
      <c r="D1704" s="84" t="s">
        <v>242</v>
      </c>
      <c r="E1704" s="3" t="s">
        <v>4594</v>
      </c>
      <c r="F1704" s="3" t="s">
        <v>4599</v>
      </c>
      <c r="G1704" s="13" t="s">
        <v>45</v>
      </c>
      <c r="H1704" s="14" t="s">
        <v>24</v>
      </c>
      <c r="I1704" s="13" t="s">
        <v>4355</v>
      </c>
      <c r="J1704" s="13" t="s">
        <v>4356</v>
      </c>
      <c r="K1704" s="13"/>
      <c r="L1704" s="5" t="s">
        <v>4596</v>
      </c>
      <c r="M1704" s="14">
        <v>4043969354520</v>
      </c>
      <c r="N1704" s="13">
        <v>39.950000000000003</v>
      </c>
      <c r="O1704" s="13" t="s">
        <v>28</v>
      </c>
      <c r="P1704" s="13">
        <v>0.3</v>
      </c>
      <c r="Q1704" s="84" t="s">
        <v>4597</v>
      </c>
      <c r="R1704" s="84" t="s">
        <v>149</v>
      </c>
      <c r="S1704" s="84" t="str">
        <f>IF(T1704="", "", IFERROR(VLOOKUP(T1704, colorList!A:B,2,FALSE),""))</f>
        <v>fekete</v>
      </c>
      <c r="T1704" s="84" t="str">
        <f t="shared" si="84"/>
        <v>schwarz</v>
      </c>
    </row>
    <row r="1705" spans="1:20" ht="60" customHeight="1" x14ac:dyDescent="0.25">
      <c r="A1705" s="4" t="s">
        <v>4600</v>
      </c>
      <c r="B1705" s="4" t="str">
        <f t="shared" si="86"/>
        <v>VB</v>
      </c>
      <c r="C1705" s="4" t="str">
        <f t="shared" si="85"/>
        <v>VB</v>
      </c>
      <c r="D1705" s="84" t="s">
        <v>230</v>
      </c>
      <c r="E1705" s="4" t="s">
        <v>4601</v>
      </c>
      <c r="F1705" s="4" t="s">
        <v>4602</v>
      </c>
      <c r="G1705" s="15" t="s">
        <v>45</v>
      </c>
      <c r="H1705" s="16" t="s">
        <v>24</v>
      </c>
      <c r="I1705" s="15" t="s">
        <v>4355</v>
      </c>
      <c r="J1705" s="13" t="s">
        <v>4356</v>
      </c>
      <c r="K1705" s="15"/>
      <c r="L1705" s="6" t="s">
        <v>4603</v>
      </c>
      <c r="M1705" s="16">
        <v>4043969385647</v>
      </c>
      <c r="N1705" s="15">
        <v>39.950000000000003</v>
      </c>
      <c r="O1705" s="13" t="s">
        <v>28</v>
      </c>
      <c r="P1705" s="15">
        <v>0.3</v>
      </c>
      <c r="Q1705" s="84" t="s">
        <v>4604</v>
      </c>
      <c r="R1705" s="84" t="s">
        <v>149</v>
      </c>
      <c r="S1705" s="84" t="str">
        <f>IF(T1705="", "", IFERROR(VLOOKUP(T1705, colorList!A:B,2,FALSE),""))</f>
        <v>fekete</v>
      </c>
      <c r="T1705" s="84" t="str">
        <f t="shared" si="84"/>
        <v>schwarz</v>
      </c>
    </row>
    <row r="1706" spans="1:20" ht="60" customHeight="1" x14ac:dyDescent="0.25">
      <c r="A1706" s="3" t="s">
        <v>4605</v>
      </c>
      <c r="B1706" s="4" t="str">
        <f t="shared" si="86"/>
        <v>WB</v>
      </c>
      <c r="C1706" s="4" t="str">
        <f t="shared" si="85"/>
        <v>WB</v>
      </c>
      <c r="D1706" s="84" t="s">
        <v>242</v>
      </c>
      <c r="E1706" s="3" t="s">
        <v>4601</v>
      </c>
      <c r="F1706" s="3" t="s">
        <v>4606</v>
      </c>
      <c r="G1706" s="13" t="s">
        <v>45</v>
      </c>
      <c r="H1706" s="14" t="s">
        <v>24</v>
      </c>
      <c r="I1706" s="13" t="s">
        <v>4355</v>
      </c>
      <c r="J1706" s="13" t="s">
        <v>4356</v>
      </c>
      <c r="K1706" s="13"/>
      <c r="L1706" s="5" t="s">
        <v>4603</v>
      </c>
      <c r="M1706" s="14">
        <v>4043969385654</v>
      </c>
      <c r="N1706" s="13">
        <v>39.950000000000003</v>
      </c>
      <c r="O1706" s="13" t="s">
        <v>28</v>
      </c>
      <c r="P1706" s="13">
        <v>0.3</v>
      </c>
      <c r="Q1706" s="84" t="s">
        <v>4604</v>
      </c>
      <c r="R1706" s="84" t="s">
        <v>149</v>
      </c>
      <c r="S1706" s="84" t="str">
        <f>IF(T1706="", "", IFERROR(VLOOKUP(T1706, colorList!A:B,2,FALSE),""))</f>
        <v>fekete</v>
      </c>
      <c r="T1706" s="84" t="str">
        <f t="shared" si="84"/>
        <v>schwarz</v>
      </c>
    </row>
    <row r="1707" spans="1:20" ht="60" customHeight="1" x14ac:dyDescent="0.25">
      <c r="A1707" s="4" t="s">
        <v>4607</v>
      </c>
      <c r="B1707" s="4" t="str">
        <f t="shared" si="86"/>
        <v>VB</v>
      </c>
      <c r="C1707" s="4" t="str">
        <f t="shared" si="85"/>
        <v>VB</v>
      </c>
      <c r="D1707" s="84" t="s">
        <v>230</v>
      </c>
      <c r="E1707" s="4" t="s">
        <v>4608</v>
      </c>
      <c r="F1707" s="4" t="s">
        <v>4609</v>
      </c>
      <c r="G1707" s="15" t="s">
        <v>45</v>
      </c>
      <c r="H1707" s="16" t="s">
        <v>24</v>
      </c>
      <c r="I1707" s="15" t="s">
        <v>4355</v>
      </c>
      <c r="J1707" s="13" t="s">
        <v>4356</v>
      </c>
      <c r="K1707" s="15"/>
      <c r="L1707" s="6" t="s">
        <v>4610</v>
      </c>
      <c r="M1707" s="16">
        <v>4057962127845</v>
      </c>
      <c r="N1707" s="15">
        <v>39.950000000000003</v>
      </c>
      <c r="O1707" s="13" t="s">
        <v>28</v>
      </c>
      <c r="P1707" s="15">
        <v>0.3</v>
      </c>
      <c r="Q1707" s="84" t="s">
        <v>4611</v>
      </c>
      <c r="R1707" s="84" t="s">
        <v>149</v>
      </c>
      <c r="S1707" s="84" t="str">
        <f>IF(T1707="", "", IFERROR(VLOOKUP(T1707, colorList!A:B,2,FALSE),""))</f>
        <v>fekete</v>
      </c>
      <c r="T1707" s="84" t="str">
        <f t="shared" si="84"/>
        <v>schwarz</v>
      </c>
    </row>
    <row r="1708" spans="1:20" ht="60" customHeight="1" x14ac:dyDescent="0.25">
      <c r="A1708" s="3" t="s">
        <v>4612</v>
      </c>
      <c r="B1708" s="4" t="str">
        <f t="shared" si="86"/>
        <v>WB</v>
      </c>
      <c r="C1708" s="4" t="str">
        <f t="shared" si="85"/>
        <v>WB</v>
      </c>
      <c r="D1708" s="84" t="s">
        <v>242</v>
      </c>
      <c r="E1708" s="3" t="s">
        <v>4608</v>
      </c>
      <c r="F1708" s="3" t="s">
        <v>4613</v>
      </c>
      <c r="G1708" s="13" t="s">
        <v>45</v>
      </c>
      <c r="H1708" s="14" t="s">
        <v>24</v>
      </c>
      <c r="I1708" s="13" t="s">
        <v>4355</v>
      </c>
      <c r="J1708" s="13" t="s">
        <v>4356</v>
      </c>
      <c r="K1708" s="13"/>
      <c r="L1708" s="5" t="s">
        <v>4610</v>
      </c>
      <c r="M1708" s="14">
        <v>4057962127869</v>
      </c>
      <c r="N1708" s="13">
        <v>39.950000000000003</v>
      </c>
      <c r="O1708" s="13" t="s">
        <v>28</v>
      </c>
      <c r="P1708" s="13">
        <v>0.3</v>
      </c>
      <c r="Q1708" s="84" t="s">
        <v>4611</v>
      </c>
      <c r="R1708" s="84" t="s">
        <v>149</v>
      </c>
      <c r="S1708" s="84" t="str">
        <f>IF(T1708="", "", IFERROR(VLOOKUP(T1708, colorList!A:B,2,FALSE),""))</f>
        <v>fekete</v>
      </c>
      <c r="T1708" s="84" t="str">
        <f t="shared" si="84"/>
        <v>schwarz</v>
      </c>
    </row>
    <row r="1709" spans="1:20" ht="60" customHeight="1" x14ac:dyDescent="0.25">
      <c r="A1709" s="4" t="s">
        <v>4614</v>
      </c>
      <c r="B1709" s="4" t="str">
        <f t="shared" si="86"/>
        <v>VB</v>
      </c>
      <c r="C1709" s="4" t="str">
        <f t="shared" si="85"/>
        <v>VB</v>
      </c>
      <c r="D1709" s="84" t="s">
        <v>230</v>
      </c>
      <c r="E1709" s="4" t="s">
        <v>4608</v>
      </c>
      <c r="F1709" s="4" t="s">
        <v>4615</v>
      </c>
      <c r="G1709" s="15" t="s">
        <v>45</v>
      </c>
      <c r="H1709" s="16" t="s">
        <v>24</v>
      </c>
      <c r="I1709" s="15" t="s">
        <v>4355</v>
      </c>
      <c r="J1709" s="13" t="s">
        <v>4356</v>
      </c>
      <c r="K1709" s="15"/>
      <c r="L1709" s="6" t="s">
        <v>4610</v>
      </c>
      <c r="M1709" s="16">
        <v>4057962226159</v>
      </c>
      <c r="N1709" s="15">
        <v>39.950000000000003</v>
      </c>
      <c r="O1709" s="13" t="s">
        <v>28</v>
      </c>
      <c r="P1709" s="15">
        <v>0.30099999999999999</v>
      </c>
      <c r="Q1709" s="84" t="s">
        <v>4611</v>
      </c>
      <c r="R1709" s="84" t="s">
        <v>496</v>
      </c>
      <c r="S1709" s="84" t="str">
        <f>IF(T1709="", "", IFERROR(VLOOKUP(T1709, colorList!A:B,2,FALSE),""))</f>
        <v>barna</v>
      </c>
      <c r="T1709" s="84" t="str">
        <f t="shared" si="84"/>
        <v>braun</v>
      </c>
    </row>
    <row r="1710" spans="1:20" ht="60" customHeight="1" x14ac:dyDescent="0.25">
      <c r="A1710" s="3" t="s">
        <v>4616</v>
      </c>
      <c r="B1710" s="4" t="str">
        <f t="shared" si="86"/>
        <v>WB</v>
      </c>
      <c r="C1710" s="4" t="str">
        <f t="shared" si="85"/>
        <v>WB</v>
      </c>
      <c r="D1710" s="84" t="s">
        <v>242</v>
      </c>
      <c r="E1710" s="3" t="s">
        <v>4608</v>
      </c>
      <c r="F1710" s="3" t="s">
        <v>4617</v>
      </c>
      <c r="G1710" s="13" t="s">
        <v>45</v>
      </c>
      <c r="H1710" s="14" t="s">
        <v>24</v>
      </c>
      <c r="I1710" s="13" t="s">
        <v>4355</v>
      </c>
      <c r="J1710" s="13" t="s">
        <v>4356</v>
      </c>
      <c r="K1710" s="13"/>
      <c r="L1710" s="5" t="s">
        <v>4610</v>
      </c>
      <c r="M1710" s="14">
        <v>4057962226166</v>
      </c>
      <c r="N1710" s="13">
        <v>39.950000000000003</v>
      </c>
      <c r="O1710" s="13" t="s">
        <v>28</v>
      </c>
      <c r="P1710" s="13">
        <v>0.30099999999999999</v>
      </c>
      <c r="Q1710" s="84" t="s">
        <v>4611</v>
      </c>
      <c r="R1710" s="84" t="s">
        <v>496</v>
      </c>
      <c r="S1710" s="84" t="str">
        <f>IF(T1710="", "", IFERROR(VLOOKUP(T1710, colorList!A:B,2,FALSE),""))</f>
        <v>barna</v>
      </c>
      <c r="T1710" s="84" t="str">
        <f t="shared" si="84"/>
        <v>braun</v>
      </c>
    </row>
    <row r="1711" spans="1:20" ht="60" customHeight="1" x14ac:dyDescent="0.25">
      <c r="A1711" s="4" t="s">
        <v>4618</v>
      </c>
      <c r="B1711" s="4" t="str">
        <f t="shared" si="86"/>
        <v>VB</v>
      </c>
      <c r="C1711" s="4" t="str">
        <f t="shared" si="85"/>
        <v>VB</v>
      </c>
      <c r="D1711" s="84" t="s">
        <v>230</v>
      </c>
      <c r="E1711" s="65" t="s">
        <v>4619</v>
      </c>
      <c r="F1711" s="4" t="s">
        <v>4620</v>
      </c>
      <c r="G1711" s="15" t="s">
        <v>45</v>
      </c>
      <c r="H1711" s="16" t="s">
        <v>24</v>
      </c>
      <c r="I1711" s="15" t="s">
        <v>4355</v>
      </c>
      <c r="J1711" s="13" t="s">
        <v>4356</v>
      </c>
      <c r="K1711" s="15"/>
      <c r="L1711" s="6" t="s">
        <v>4621</v>
      </c>
      <c r="M1711" s="16">
        <v>4057962127821</v>
      </c>
      <c r="N1711" s="15">
        <v>39.950000000000003</v>
      </c>
      <c r="O1711" s="13" t="s">
        <v>28</v>
      </c>
      <c r="P1711" s="15">
        <v>0.3</v>
      </c>
      <c r="Q1711" s="84" t="s">
        <v>4622</v>
      </c>
      <c r="R1711" s="84" t="s">
        <v>149</v>
      </c>
      <c r="S1711" s="84" t="str">
        <f>IF(T1711="", "", IFERROR(VLOOKUP(T1711, colorList!A:B,2,FALSE),""))</f>
        <v>fekete</v>
      </c>
      <c r="T1711" s="84" t="str">
        <f t="shared" si="84"/>
        <v>schwarz</v>
      </c>
    </row>
    <row r="1712" spans="1:20" ht="60" customHeight="1" x14ac:dyDescent="0.25">
      <c r="A1712" s="3" t="s">
        <v>4623</v>
      </c>
      <c r="B1712" s="4" t="str">
        <f t="shared" si="86"/>
        <v>WB</v>
      </c>
      <c r="C1712" s="4" t="str">
        <f t="shared" si="85"/>
        <v>WB</v>
      </c>
      <c r="D1712" s="84" t="s">
        <v>242</v>
      </c>
      <c r="E1712" s="3" t="s">
        <v>4619</v>
      </c>
      <c r="F1712" s="3" t="s">
        <v>4624</v>
      </c>
      <c r="G1712" s="13" t="s">
        <v>45</v>
      </c>
      <c r="H1712" s="14" t="s">
        <v>24</v>
      </c>
      <c r="I1712" s="13" t="s">
        <v>4355</v>
      </c>
      <c r="J1712" s="13" t="s">
        <v>4356</v>
      </c>
      <c r="K1712" s="13"/>
      <c r="L1712" s="5" t="s">
        <v>4621</v>
      </c>
      <c r="M1712" s="14">
        <v>4057962127838</v>
      </c>
      <c r="N1712" s="13">
        <v>39.950000000000003</v>
      </c>
      <c r="O1712" s="13" t="s">
        <v>28</v>
      </c>
      <c r="P1712" s="13">
        <v>0.30299999999999999</v>
      </c>
      <c r="Q1712" s="84" t="s">
        <v>4622</v>
      </c>
      <c r="R1712" s="84" t="s">
        <v>149</v>
      </c>
      <c r="S1712" s="84" t="str">
        <f>IF(T1712="", "", IFERROR(VLOOKUP(T1712, colorList!A:B,2,FALSE),""))</f>
        <v>fekete</v>
      </c>
      <c r="T1712" s="84" t="str">
        <f t="shared" si="84"/>
        <v>schwarz</v>
      </c>
    </row>
    <row r="1713" spans="1:20" ht="60" customHeight="1" x14ac:dyDescent="0.25">
      <c r="A1713" s="4" t="s">
        <v>4625</v>
      </c>
      <c r="B1713" s="4" t="str">
        <f t="shared" si="86"/>
        <v>VB</v>
      </c>
      <c r="C1713" s="4" t="str">
        <f t="shared" si="85"/>
        <v>VB</v>
      </c>
      <c r="D1713" s="84" t="s">
        <v>230</v>
      </c>
      <c r="E1713" s="4" t="s">
        <v>4619</v>
      </c>
      <c r="F1713" s="4" t="s">
        <v>4626</v>
      </c>
      <c r="G1713" s="15" t="s">
        <v>45</v>
      </c>
      <c r="H1713" s="16" t="s">
        <v>24</v>
      </c>
      <c r="I1713" s="15" t="s">
        <v>4355</v>
      </c>
      <c r="J1713" s="13" t="s">
        <v>4356</v>
      </c>
      <c r="K1713" s="15"/>
      <c r="L1713" s="6" t="s">
        <v>4621</v>
      </c>
      <c r="M1713" s="16">
        <v>4057962226173</v>
      </c>
      <c r="N1713" s="15">
        <v>39.950000000000003</v>
      </c>
      <c r="O1713" s="13" t="s">
        <v>28</v>
      </c>
      <c r="P1713" s="15">
        <v>0.30099999999999999</v>
      </c>
      <c r="Q1713" s="84" t="s">
        <v>4622</v>
      </c>
      <c r="R1713" s="84" t="s">
        <v>496</v>
      </c>
      <c r="S1713" s="84" t="str">
        <f>IF(T1713="", "", IFERROR(VLOOKUP(T1713, colorList!A:B,2,FALSE),""))</f>
        <v>barna</v>
      </c>
      <c r="T1713" s="84" t="str">
        <f t="shared" si="84"/>
        <v>braun</v>
      </c>
    </row>
    <row r="1714" spans="1:20" ht="60" customHeight="1" x14ac:dyDescent="0.25">
      <c r="A1714" s="3" t="s">
        <v>4627</v>
      </c>
      <c r="B1714" s="4" t="str">
        <f t="shared" si="86"/>
        <v>WB</v>
      </c>
      <c r="C1714" s="4" t="str">
        <f t="shared" si="85"/>
        <v>WB</v>
      </c>
      <c r="D1714" s="84" t="s">
        <v>242</v>
      </c>
      <c r="E1714" s="3" t="s">
        <v>4619</v>
      </c>
      <c r="F1714" s="3" t="s">
        <v>4628</v>
      </c>
      <c r="G1714" s="13" t="s">
        <v>45</v>
      </c>
      <c r="H1714" s="14" t="s">
        <v>24</v>
      </c>
      <c r="I1714" s="13" t="s">
        <v>4355</v>
      </c>
      <c r="J1714" s="13" t="s">
        <v>4356</v>
      </c>
      <c r="K1714" s="13"/>
      <c r="L1714" s="5" t="s">
        <v>4621</v>
      </c>
      <c r="M1714" s="14">
        <v>4057962226180</v>
      </c>
      <c r="N1714" s="13">
        <v>39.950000000000003</v>
      </c>
      <c r="O1714" s="13" t="s">
        <v>28</v>
      </c>
      <c r="P1714" s="13">
        <v>0.30399999999999999</v>
      </c>
      <c r="Q1714" s="84" t="s">
        <v>4622</v>
      </c>
      <c r="R1714" s="84" t="s">
        <v>496</v>
      </c>
      <c r="S1714" s="84" t="str">
        <f>IF(T1714="", "", IFERROR(VLOOKUP(T1714, colorList!A:B,2,FALSE),""))</f>
        <v>barna</v>
      </c>
      <c r="T1714" s="84" t="str">
        <f t="shared" si="84"/>
        <v>braun</v>
      </c>
    </row>
    <row r="1715" spans="1:20" ht="60" customHeight="1" x14ac:dyDescent="0.25">
      <c r="A1715" s="4" t="s">
        <v>4629</v>
      </c>
      <c r="B1715" s="4" t="str">
        <f t="shared" si="86"/>
        <v>VB</v>
      </c>
      <c r="C1715" s="4" t="str">
        <f t="shared" si="85"/>
        <v>VB</v>
      </c>
      <c r="D1715" s="84" t="s">
        <v>230</v>
      </c>
      <c r="E1715" s="4" t="s">
        <v>4630</v>
      </c>
      <c r="F1715" s="4" t="s">
        <v>4631</v>
      </c>
      <c r="G1715" s="15" t="s">
        <v>45</v>
      </c>
      <c r="H1715" s="16" t="s">
        <v>24</v>
      </c>
      <c r="I1715" s="15" t="s">
        <v>4355</v>
      </c>
      <c r="J1715" s="13" t="s">
        <v>4356</v>
      </c>
      <c r="K1715" s="15"/>
      <c r="L1715" s="6" t="s">
        <v>4632</v>
      </c>
      <c r="M1715" s="16">
        <v>4057962127920</v>
      </c>
      <c r="N1715" s="15">
        <v>39.950000000000003</v>
      </c>
      <c r="O1715" s="13" t="s">
        <v>28</v>
      </c>
      <c r="P1715" s="15">
        <v>0.13</v>
      </c>
      <c r="Q1715" s="84" t="s">
        <v>4633</v>
      </c>
      <c r="R1715" s="84" t="s">
        <v>149</v>
      </c>
      <c r="S1715" s="84" t="str">
        <f>IF(T1715="", "", IFERROR(VLOOKUP(T1715, colorList!A:B,2,FALSE),""))</f>
        <v>fekete</v>
      </c>
      <c r="T1715" s="84" t="str">
        <f t="shared" si="84"/>
        <v>schwarz</v>
      </c>
    </row>
    <row r="1716" spans="1:20" ht="60" customHeight="1" x14ac:dyDescent="0.25">
      <c r="A1716" s="3" t="s">
        <v>4634</v>
      </c>
      <c r="B1716" s="4" t="str">
        <f t="shared" si="86"/>
        <v>WB</v>
      </c>
      <c r="C1716" s="4" t="str">
        <f t="shared" si="85"/>
        <v>WB</v>
      </c>
      <c r="D1716" s="84" t="s">
        <v>242</v>
      </c>
      <c r="E1716" s="3" t="s">
        <v>4630</v>
      </c>
      <c r="F1716" s="3" t="s">
        <v>4635</v>
      </c>
      <c r="G1716" s="13" t="s">
        <v>45</v>
      </c>
      <c r="H1716" s="14" t="s">
        <v>24</v>
      </c>
      <c r="I1716" s="13" t="s">
        <v>4355</v>
      </c>
      <c r="J1716" s="13" t="s">
        <v>4356</v>
      </c>
      <c r="K1716" s="13"/>
      <c r="L1716" s="5" t="s">
        <v>4632</v>
      </c>
      <c r="M1716" s="14">
        <v>4057962127937</v>
      </c>
      <c r="N1716" s="13">
        <v>39.950000000000003</v>
      </c>
      <c r="O1716" s="13" t="s">
        <v>28</v>
      </c>
      <c r="P1716" s="13">
        <v>0.13300000000000001</v>
      </c>
      <c r="Q1716" s="84" t="s">
        <v>4633</v>
      </c>
      <c r="R1716" s="84" t="s">
        <v>149</v>
      </c>
      <c r="S1716" s="84" t="str">
        <f>IF(T1716="", "", IFERROR(VLOOKUP(T1716, colorList!A:B,2,FALSE),""))</f>
        <v>fekete</v>
      </c>
      <c r="T1716" s="84" t="str">
        <f t="shared" si="84"/>
        <v>schwarz</v>
      </c>
    </row>
    <row r="1717" spans="1:20" ht="60" customHeight="1" x14ac:dyDescent="0.25">
      <c r="A1717" s="4" t="s">
        <v>4636</v>
      </c>
      <c r="B1717" s="4" t="str">
        <f t="shared" si="86"/>
        <v>VB</v>
      </c>
      <c r="C1717" s="4" t="str">
        <f t="shared" si="85"/>
        <v>VB</v>
      </c>
      <c r="D1717" s="84" t="s">
        <v>230</v>
      </c>
      <c r="E1717" s="4" t="s">
        <v>4630</v>
      </c>
      <c r="F1717" s="4" t="s">
        <v>4637</v>
      </c>
      <c r="G1717" s="15" t="s">
        <v>45</v>
      </c>
      <c r="H1717" s="16" t="s">
        <v>24</v>
      </c>
      <c r="I1717" s="15" t="s">
        <v>4355</v>
      </c>
      <c r="J1717" s="13" t="s">
        <v>4356</v>
      </c>
      <c r="K1717" s="15"/>
      <c r="L1717" s="6" t="s">
        <v>4632</v>
      </c>
      <c r="M1717" s="16">
        <v>4057962226210</v>
      </c>
      <c r="N1717" s="15">
        <v>39.950000000000003</v>
      </c>
      <c r="O1717" s="13" t="s">
        <v>28</v>
      </c>
      <c r="P1717" s="15">
        <v>0.13100000000000001</v>
      </c>
      <c r="Q1717" s="84" t="s">
        <v>4633</v>
      </c>
      <c r="R1717" s="84" t="s">
        <v>496</v>
      </c>
      <c r="S1717" s="84" t="str">
        <f>IF(T1717="", "", IFERROR(VLOOKUP(T1717, colorList!A:B,2,FALSE),""))</f>
        <v>barna</v>
      </c>
      <c r="T1717" s="84" t="str">
        <f t="shared" si="84"/>
        <v>braun</v>
      </c>
    </row>
    <row r="1718" spans="1:20" ht="60" customHeight="1" x14ac:dyDescent="0.25">
      <c r="A1718" s="3" t="s">
        <v>4638</v>
      </c>
      <c r="B1718" s="4" t="str">
        <f t="shared" si="86"/>
        <v>WB</v>
      </c>
      <c r="C1718" s="4" t="str">
        <f t="shared" si="85"/>
        <v>WB</v>
      </c>
      <c r="D1718" s="84" t="s">
        <v>242</v>
      </c>
      <c r="E1718" s="3" t="s">
        <v>4630</v>
      </c>
      <c r="F1718" s="3" t="s">
        <v>4639</v>
      </c>
      <c r="G1718" s="13" t="s">
        <v>45</v>
      </c>
      <c r="H1718" s="14" t="s">
        <v>24</v>
      </c>
      <c r="I1718" s="13" t="s">
        <v>4355</v>
      </c>
      <c r="J1718" s="13" t="s">
        <v>4356</v>
      </c>
      <c r="K1718" s="13"/>
      <c r="L1718" s="5" t="s">
        <v>4632</v>
      </c>
      <c r="M1718" s="14">
        <v>4057962226227</v>
      </c>
      <c r="N1718" s="13">
        <v>39.950000000000003</v>
      </c>
      <c r="O1718" s="13" t="s">
        <v>28</v>
      </c>
      <c r="P1718" s="13">
        <v>0.13400000000000001</v>
      </c>
      <c r="Q1718" s="84" t="s">
        <v>4633</v>
      </c>
      <c r="R1718" s="84" t="s">
        <v>496</v>
      </c>
      <c r="S1718" s="84" t="str">
        <f>IF(T1718="", "", IFERROR(VLOOKUP(T1718, colorList!A:B,2,FALSE),""))</f>
        <v>barna</v>
      </c>
      <c r="T1718" s="84" t="str">
        <f t="shared" si="84"/>
        <v>braun</v>
      </c>
    </row>
    <row r="1719" spans="1:20" ht="60" customHeight="1" x14ac:dyDescent="0.25">
      <c r="A1719" s="4" t="s">
        <v>4640</v>
      </c>
      <c r="B1719" s="4" t="str">
        <f t="shared" si="86"/>
        <v>VB</v>
      </c>
      <c r="C1719" s="4" t="str">
        <f t="shared" si="85"/>
        <v>VB</v>
      </c>
      <c r="D1719" s="84" t="s">
        <v>230</v>
      </c>
      <c r="E1719" s="4" t="s">
        <v>4641</v>
      </c>
      <c r="F1719" s="4" t="s">
        <v>4642</v>
      </c>
      <c r="G1719" s="15" t="s">
        <v>45</v>
      </c>
      <c r="H1719" s="16" t="s">
        <v>24</v>
      </c>
      <c r="I1719" s="15" t="s">
        <v>4355</v>
      </c>
      <c r="J1719" s="13" t="s">
        <v>4356</v>
      </c>
      <c r="K1719" s="15"/>
      <c r="L1719" s="6" t="s">
        <v>4643</v>
      </c>
      <c r="M1719" s="16">
        <v>4057962127944</v>
      </c>
      <c r="N1719" s="15">
        <v>39.950000000000003</v>
      </c>
      <c r="O1719" s="13" t="s">
        <v>28</v>
      </c>
      <c r="P1719" s="15">
        <v>0.2</v>
      </c>
      <c r="Q1719" s="84" t="s">
        <v>4644</v>
      </c>
      <c r="R1719" s="84" t="s">
        <v>149</v>
      </c>
      <c r="S1719" s="84" t="str">
        <f>IF(T1719="", "", IFERROR(VLOOKUP(T1719, colorList!A:B,2,FALSE),""))</f>
        <v>fekete</v>
      </c>
      <c r="T1719" s="84" t="str">
        <f t="shared" si="84"/>
        <v>schwarz</v>
      </c>
    </row>
    <row r="1720" spans="1:20" ht="60" customHeight="1" x14ac:dyDescent="0.25">
      <c r="A1720" s="3" t="s">
        <v>4645</v>
      </c>
      <c r="B1720" s="4" t="str">
        <f t="shared" si="86"/>
        <v>WB</v>
      </c>
      <c r="C1720" s="4" t="str">
        <f t="shared" si="85"/>
        <v>WB</v>
      </c>
      <c r="D1720" s="84" t="s">
        <v>242</v>
      </c>
      <c r="E1720" s="3" t="s">
        <v>4641</v>
      </c>
      <c r="F1720" s="3" t="s">
        <v>4646</v>
      </c>
      <c r="G1720" s="13" t="s">
        <v>45</v>
      </c>
      <c r="H1720" s="14" t="s">
        <v>24</v>
      </c>
      <c r="I1720" s="13" t="s">
        <v>4355</v>
      </c>
      <c r="J1720" s="13" t="s">
        <v>4356</v>
      </c>
      <c r="K1720" s="13"/>
      <c r="L1720" s="5" t="s">
        <v>4643</v>
      </c>
      <c r="M1720" s="14">
        <v>4057962127951</v>
      </c>
      <c r="N1720" s="13">
        <v>39.950000000000003</v>
      </c>
      <c r="O1720" s="13" t="s">
        <v>28</v>
      </c>
      <c r="P1720" s="13">
        <v>0.2</v>
      </c>
      <c r="Q1720" s="84" t="s">
        <v>4644</v>
      </c>
      <c r="R1720" s="84" t="s">
        <v>149</v>
      </c>
      <c r="S1720" s="84" t="str">
        <f>IF(T1720="", "", IFERROR(VLOOKUP(T1720, colorList!A:B,2,FALSE),""))</f>
        <v>fekete</v>
      </c>
      <c r="T1720" s="84" t="str">
        <f t="shared" si="84"/>
        <v>schwarz</v>
      </c>
    </row>
    <row r="1721" spans="1:20" ht="60" customHeight="1" x14ac:dyDescent="0.25">
      <c r="A1721" s="4" t="s">
        <v>4647</v>
      </c>
      <c r="B1721" s="4" t="str">
        <f t="shared" si="86"/>
        <v>VB</v>
      </c>
      <c r="C1721" s="4" t="str">
        <f t="shared" si="85"/>
        <v>VB</v>
      </c>
      <c r="D1721" s="84" t="s">
        <v>230</v>
      </c>
      <c r="E1721" s="4" t="s">
        <v>4641</v>
      </c>
      <c r="F1721" s="4" t="s">
        <v>4648</v>
      </c>
      <c r="G1721" s="15" t="s">
        <v>45</v>
      </c>
      <c r="H1721" s="16" t="s">
        <v>24</v>
      </c>
      <c r="I1721" s="15" t="s">
        <v>4355</v>
      </c>
      <c r="J1721" s="13" t="s">
        <v>4356</v>
      </c>
      <c r="K1721" s="15"/>
      <c r="L1721" s="6" t="s">
        <v>4643</v>
      </c>
      <c r="M1721" s="16">
        <v>4057962226234</v>
      </c>
      <c r="N1721" s="15">
        <v>39.950000000000003</v>
      </c>
      <c r="O1721" s="13" t="s">
        <v>28</v>
      </c>
      <c r="P1721" s="15">
        <v>0.20100000000000001</v>
      </c>
      <c r="Q1721" s="84" t="s">
        <v>4644</v>
      </c>
      <c r="R1721" s="84" t="s">
        <v>496</v>
      </c>
      <c r="S1721" s="84" t="str">
        <f>IF(T1721="", "", IFERROR(VLOOKUP(T1721, colorList!A:B,2,FALSE),""))</f>
        <v>barna</v>
      </c>
      <c r="T1721" s="84" t="str">
        <f t="shared" si="84"/>
        <v>braun</v>
      </c>
    </row>
    <row r="1722" spans="1:20" ht="60" customHeight="1" x14ac:dyDescent="0.25">
      <c r="A1722" s="3" t="s">
        <v>4649</v>
      </c>
      <c r="B1722" s="4" t="str">
        <f t="shared" si="86"/>
        <v>WB</v>
      </c>
      <c r="C1722" s="4" t="str">
        <f t="shared" si="85"/>
        <v>WB</v>
      </c>
      <c r="D1722" s="84" t="s">
        <v>242</v>
      </c>
      <c r="E1722" s="3" t="s">
        <v>4641</v>
      </c>
      <c r="F1722" s="3" t="s">
        <v>4650</v>
      </c>
      <c r="G1722" s="13" t="s">
        <v>45</v>
      </c>
      <c r="H1722" s="14" t="s">
        <v>24</v>
      </c>
      <c r="I1722" s="13" t="s">
        <v>4355</v>
      </c>
      <c r="J1722" s="13" t="s">
        <v>4356</v>
      </c>
      <c r="K1722" s="13"/>
      <c r="L1722" s="5" t="s">
        <v>4643</v>
      </c>
      <c r="M1722" s="14">
        <v>4057962226241</v>
      </c>
      <c r="N1722" s="13">
        <v>39.950000000000003</v>
      </c>
      <c r="O1722" s="13" t="s">
        <v>28</v>
      </c>
      <c r="P1722" s="13">
        <v>0.20100000000000001</v>
      </c>
      <c r="Q1722" s="84" t="s">
        <v>4644</v>
      </c>
      <c r="R1722" s="84" t="s">
        <v>496</v>
      </c>
      <c r="S1722" s="84" t="str">
        <f>IF(T1722="", "", IFERROR(VLOOKUP(T1722, colorList!A:B,2,FALSE),""))</f>
        <v>barna</v>
      </c>
      <c r="T1722" s="84" t="str">
        <f t="shared" si="84"/>
        <v>braun</v>
      </c>
    </row>
    <row r="1723" spans="1:20" ht="60" customHeight="1" x14ac:dyDescent="0.25">
      <c r="A1723" s="4" t="s">
        <v>4651</v>
      </c>
      <c r="B1723" s="4" t="str">
        <f t="shared" si="86"/>
        <v>Minishetty</v>
      </c>
      <c r="C1723" s="4" t="str">
        <f t="shared" si="85"/>
        <v>Minishetty</v>
      </c>
      <c r="D1723" s="84" t="s">
        <v>4652</v>
      </c>
      <c r="E1723" s="4" t="s">
        <v>4653</v>
      </c>
      <c r="F1723" s="4" t="s">
        <v>4654</v>
      </c>
      <c r="G1723" s="15" t="s">
        <v>1030</v>
      </c>
      <c r="H1723" s="16" t="s">
        <v>24</v>
      </c>
      <c r="I1723" s="15" t="s">
        <v>4355</v>
      </c>
      <c r="J1723" s="15" t="s">
        <v>4655</v>
      </c>
      <c r="K1723" s="15"/>
      <c r="L1723" s="6" t="s">
        <v>4656</v>
      </c>
      <c r="M1723" s="16">
        <v>4043969242070</v>
      </c>
      <c r="N1723" s="15">
        <v>34.950000000000003</v>
      </c>
      <c r="O1723" s="13" t="s">
        <v>28</v>
      </c>
      <c r="P1723" s="15">
        <v>0.53400000000000003</v>
      </c>
      <c r="Q1723" s="84" t="s">
        <v>4657</v>
      </c>
      <c r="R1723" s="84" t="s">
        <v>4658</v>
      </c>
      <c r="S1723" s="84" t="str">
        <f>IF(T1723="", "", IFERROR(VLOOKUP(T1723, colorList!A:B,2,FALSE),""))</f>
        <v>barna/kiemelt barna</v>
      </c>
      <c r="T1723" s="84" t="str">
        <f t="shared" si="84"/>
        <v>braun/braun unterlegt</v>
      </c>
    </row>
    <row r="1724" spans="1:20" ht="60" customHeight="1" x14ac:dyDescent="0.25">
      <c r="A1724" s="4" t="s">
        <v>4659</v>
      </c>
      <c r="B1724" s="4" t="str">
        <f t="shared" si="86"/>
        <v>Minishetty</v>
      </c>
      <c r="C1724" s="4" t="str">
        <f t="shared" si="85"/>
        <v>Minishetty</v>
      </c>
      <c r="D1724" s="84" t="s">
        <v>4652</v>
      </c>
      <c r="E1724" s="4" t="s">
        <v>4653</v>
      </c>
      <c r="F1724" s="4" t="s">
        <v>4660</v>
      </c>
      <c r="G1724" s="15" t="s">
        <v>1030</v>
      </c>
      <c r="H1724" s="16" t="s">
        <v>24</v>
      </c>
      <c r="I1724" s="15" t="s">
        <v>4355</v>
      </c>
      <c r="J1724" s="15" t="s">
        <v>4655</v>
      </c>
      <c r="K1724" s="15"/>
      <c r="L1724" s="6" t="s">
        <v>4656</v>
      </c>
      <c r="M1724" s="16">
        <v>4043969242063</v>
      </c>
      <c r="N1724" s="15">
        <v>34.950000000000003</v>
      </c>
      <c r="O1724" s="13" t="s">
        <v>28</v>
      </c>
      <c r="P1724" s="15">
        <v>0.503</v>
      </c>
      <c r="Q1724" s="84" t="s">
        <v>4657</v>
      </c>
      <c r="R1724" s="84" t="s">
        <v>4661</v>
      </c>
      <c r="S1724" s="84" t="str">
        <f>IF(T1724="", "", IFERROR(VLOOKUP(T1724, colorList!A:B,2,FALSE),""))</f>
        <v>fekete/fekete háttér</v>
      </c>
      <c r="T1724" s="84" t="str">
        <f t="shared" si="84"/>
        <v>schwarz/schwarz unterlegt</v>
      </c>
    </row>
    <row r="1725" spans="1:20" ht="60" customHeight="1" x14ac:dyDescent="0.25">
      <c r="A1725" s="3" t="s">
        <v>4662</v>
      </c>
      <c r="B1725" s="4" t="str">
        <f t="shared" si="86"/>
        <v>Pony</v>
      </c>
      <c r="C1725" s="4" t="str">
        <f t="shared" si="85"/>
        <v>Pony</v>
      </c>
      <c r="D1725" s="84" t="s">
        <v>215</v>
      </c>
      <c r="E1725" s="3" t="s">
        <v>4653</v>
      </c>
      <c r="F1725" s="3" t="s">
        <v>4663</v>
      </c>
      <c r="G1725" s="13" t="s">
        <v>1030</v>
      </c>
      <c r="H1725" s="14" t="s">
        <v>24</v>
      </c>
      <c r="I1725" s="13" t="s">
        <v>4355</v>
      </c>
      <c r="J1725" s="13" t="s">
        <v>4655</v>
      </c>
      <c r="K1725" s="13"/>
      <c r="L1725" s="5" t="s">
        <v>4656</v>
      </c>
      <c r="M1725" s="14">
        <v>4043969173718</v>
      </c>
      <c r="N1725" s="13">
        <v>34.950000000000003</v>
      </c>
      <c r="O1725" s="13" t="s">
        <v>28</v>
      </c>
      <c r="P1725" s="13">
        <v>0.56999999999999995</v>
      </c>
      <c r="Q1725" s="84" t="s">
        <v>4657</v>
      </c>
      <c r="R1725" s="84" t="s">
        <v>4658</v>
      </c>
      <c r="S1725" s="84" t="str">
        <f>IF(T1725="", "", IFERROR(VLOOKUP(T1725, colorList!A:B,2,FALSE),""))</f>
        <v>barna/kiemelt barna</v>
      </c>
      <c r="T1725" s="84" t="str">
        <f t="shared" si="84"/>
        <v>braun/braun unterlegt</v>
      </c>
    </row>
    <row r="1726" spans="1:20" ht="60" customHeight="1" x14ac:dyDescent="0.25">
      <c r="A1726" s="3" t="s">
        <v>4664</v>
      </c>
      <c r="B1726" s="4" t="str">
        <f t="shared" si="86"/>
        <v>Pony</v>
      </c>
      <c r="C1726" s="4" t="str">
        <f t="shared" si="85"/>
        <v>Pony</v>
      </c>
      <c r="D1726" s="84" t="s">
        <v>215</v>
      </c>
      <c r="E1726" s="3" t="s">
        <v>4653</v>
      </c>
      <c r="F1726" s="3" t="s">
        <v>4665</v>
      </c>
      <c r="G1726" s="13" t="s">
        <v>1030</v>
      </c>
      <c r="H1726" s="14" t="s">
        <v>24</v>
      </c>
      <c r="I1726" s="13" t="s">
        <v>4355</v>
      </c>
      <c r="J1726" s="13" t="s">
        <v>4655</v>
      </c>
      <c r="K1726" s="13"/>
      <c r="L1726" s="5" t="s">
        <v>4656</v>
      </c>
      <c r="M1726" s="14">
        <v>4043969017456</v>
      </c>
      <c r="N1726" s="13">
        <v>34.950000000000003</v>
      </c>
      <c r="O1726" s="13" t="s">
        <v>28</v>
      </c>
      <c r="P1726" s="13">
        <v>0.56999999999999995</v>
      </c>
      <c r="Q1726" s="84" t="s">
        <v>4657</v>
      </c>
      <c r="R1726" s="84" t="s">
        <v>4661</v>
      </c>
      <c r="S1726" s="84" t="str">
        <f>IF(T1726="", "", IFERROR(VLOOKUP(T1726, colorList!A:B,2,FALSE),""))</f>
        <v>fekete/fekete háttér</v>
      </c>
      <c r="T1726" s="84" t="str">
        <f t="shared" si="84"/>
        <v>schwarz/schwarz unterlegt</v>
      </c>
    </row>
    <row r="1727" spans="1:20" ht="60" customHeight="1" x14ac:dyDescent="0.25">
      <c r="A1727" s="4" t="s">
        <v>4666</v>
      </c>
      <c r="B1727" s="4" t="str">
        <f t="shared" si="86"/>
        <v>Shetty</v>
      </c>
      <c r="C1727" s="4" t="str">
        <f t="shared" si="85"/>
        <v>Shetty</v>
      </c>
      <c r="D1727" s="84" t="s">
        <v>2436</v>
      </c>
      <c r="E1727" s="4" t="s">
        <v>4653</v>
      </c>
      <c r="F1727" s="4" t="s">
        <v>4667</v>
      </c>
      <c r="G1727" s="15" t="s">
        <v>1030</v>
      </c>
      <c r="H1727" s="16" t="s">
        <v>24</v>
      </c>
      <c r="I1727" s="15" t="s">
        <v>4355</v>
      </c>
      <c r="J1727" s="15" t="s">
        <v>4655</v>
      </c>
      <c r="K1727" s="15"/>
      <c r="L1727" s="6" t="s">
        <v>4656</v>
      </c>
      <c r="M1727" s="16">
        <v>4043969218020</v>
      </c>
      <c r="N1727" s="15">
        <v>34.950000000000003</v>
      </c>
      <c r="O1727" s="13" t="s">
        <v>28</v>
      </c>
      <c r="P1727" s="15">
        <v>0.56499999999999995</v>
      </c>
      <c r="Q1727" s="84" t="s">
        <v>4657</v>
      </c>
      <c r="R1727" s="84" t="s">
        <v>4658</v>
      </c>
      <c r="S1727" s="84" t="str">
        <f>IF(T1727="", "", IFERROR(VLOOKUP(T1727, colorList!A:B,2,FALSE),""))</f>
        <v>barna/kiemelt barna</v>
      </c>
      <c r="T1727" s="84" t="str">
        <f t="shared" si="84"/>
        <v>braun/braun unterlegt</v>
      </c>
    </row>
    <row r="1728" spans="1:20" ht="60" customHeight="1" x14ac:dyDescent="0.25">
      <c r="A1728" s="4" t="s">
        <v>4668</v>
      </c>
      <c r="B1728" s="4" t="str">
        <f t="shared" si="86"/>
        <v>Shetty</v>
      </c>
      <c r="C1728" s="4" t="str">
        <f t="shared" si="85"/>
        <v>Shetty</v>
      </c>
      <c r="D1728" s="84" t="s">
        <v>2436</v>
      </c>
      <c r="E1728" s="4" t="s">
        <v>4653</v>
      </c>
      <c r="F1728" s="4" t="s">
        <v>4669</v>
      </c>
      <c r="G1728" s="15" t="s">
        <v>1030</v>
      </c>
      <c r="H1728" s="16" t="s">
        <v>24</v>
      </c>
      <c r="I1728" s="15" t="s">
        <v>4355</v>
      </c>
      <c r="J1728" s="15" t="s">
        <v>4655</v>
      </c>
      <c r="K1728" s="15"/>
      <c r="L1728" s="6" t="s">
        <v>4656</v>
      </c>
      <c r="M1728" s="16">
        <v>4043969119846</v>
      </c>
      <c r="N1728" s="15">
        <v>34.950000000000003</v>
      </c>
      <c r="O1728" s="13" t="s">
        <v>28</v>
      </c>
      <c r="P1728" s="15">
        <v>0.56499999999999995</v>
      </c>
      <c r="Q1728" s="84" t="s">
        <v>4657</v>
      </c>
      <c r="R1728" s="84" t="s">
        <v>4661</v>
      </c>
      <c r="S1728" s="84" t="str">
        <f>IF(T1728="", "", IFERROR(VLOOKUP(T1728, colorList!A:B,2,FALSE),""))</f>
        <v>fekete/fekete háttér</v>
      </c>
      <c r="T1728" s="84" t="str">
        <f t="shared" ref="T1728:T1791" si="87">IF(R1728 = "", "", TRIM(R1728))</f>
        <v>schwarz/schwarz unterlegt</v>
      </c>
    </row>
    <row r="1729" spans="1:20" ht="60" customHeight="1" x14ac:dyDescent="0.25">
      <c r="A1729" s="3" t="s">
        <v>4670</v>
      </c>
      <c r="B1729" s="4" t="str">
        <f t="shared" si="86"/>
        <v>VB</v>
      </c>
      <c r="C1729" s="4" t="str">
        <f t="shared" si="85"/>
        <v>VB</v>
      </c>
      <c r="D1729" s="84" t="s">
        <v>230</v>
      </c>
      <c r="E1729" s="3" t="s">
        <v>4653</v>
      </c>
      <c r="F1729" s="3" t="s">
        <v>4671</v>
      </c>
      <c r="G1729" s="13" t="s">
        <v>1030</v>
      </c>
      <c r="H1729" s="14" t="s">
        <v>24</v>
      </c>
      <c r="I1729" s="13" t="s">
        <v>4355</v>
      </c>
      <c r="J1729" s="13" t="s">
        <v>4655</v>
      </c>
      <c r="K1729" s="13"/>
      <c r="L1729" s="5" t="s">
        <v>4656</v>
      </c>
      <c r="M1729" s="14">
        <v>4043969173701</v>
      </c>
      <c r="N1729" s="13">
        <v>34.950000000000003</v>
      </c>
      <c r="O1729" s="13" t="s">
        <v>28</v>
      </c>
      <c r="P1729" s="13">
        <v>0.6</v>
      </c>
      <c r="Q1729" s="84" t="s">
        <v>4657</v>
      </c>
      <c r="R1729" s="84" t="s">
        <v>4658</v>
      </c>
      <c r="S1729" s="84" t="str">
        <f>IF(T1729="", "", IFERROR(VLOOKUP(T1729, colorList!A:B,2,FALSE),""))</f>
        <v>barna/kiemelt barna</v>
      </c>
      <c r="T1729" s="84" t="str">
        <f t="shared" si="87"/>
        <v>braun/braun unterlegt</v>
      </c>
    </row>
    <row r="1730" spans="1:20" ht="60" customHeight="1" x14ac:dyDescent="0.25">
      <c r="A1730" s="3" t="s">
        <v>4672</v>
      </c>
      <c r="B1730" s="4" t="str">
        <f t="shared" si="86"/>
        <v>VB</v>
      </c>
      <c r="C1730" s="4" t="str">
        <f t="shared" ref="C1730:C1793" si="88">IF(ISBLANK(D1730),"",TRIM(D1730))</f>
        <v>VB</v>
      </c>
      <c r="D1730" s="84" t="s">
        <v>230</v>
      </c>
      <c r="E1730" s="3" t="s">
        <v>4653</v>
      </c>
      <c r="F1730" s="3" t="s">
        <v>4673</v>
      </c>
      <c r="G1730" s="13" t="s">
        <v>1030</v>
      </c>
      <c r="H1730" s="14" t="s">
        <v>24</v>
      </c>
      <c r="I1730" s="13" t="s">
        <v>4355</v>
      </c>
      <c r="J1730" s="13" t="s">
        <v>4655</v>
      </c>
      <c r="K1730" s="13"/>
      <c r="L1730" s="5" t="s">
        <v>4656</v>
      </c>
      <c r="M1730" s="14">
        <v>4043969017449</v>
      </c>
      <c r="N1730" s="13">
        <v>34.950000000000003</v>
      </c>
      <c r="O1730" s="13" t="s">
        <v>28</v>
      </c>
      <c r="P1730" s="13">
        <v>0.6</v>
      </c>
      <c r="Q1730" s="84" t="s">
        <v>4657</v>
      </c>
      <c r="R1730" s="84" t="s">
        <v>4661</v>
      </c>
      <c r="S1730" s="84" t="str">
        <f>IF(T1730="", "", IFERROR(VLOOKUP(T1730, colorList!A:B,2,FALSE),""))</f>
        <v>fekete/fekete háttér</v>
      </c>
      <c r="T1730" s="84" t="str">
        <f t="shared" si="87"/>
        <v>schwarz/schwarz unterlegt</v>
      </c>
    </row>
    <row r="1731" spans="1:20" ht="60" customHeight="1" x14ac:dyDescent="0.25">
      <c r="A1731" s="4" t="s">
        <v>4674</v>
      </c>
      <c r="B1731" s="4" t="str">
        <f t="shared" si="86"/>
        <v>WB</v>
      </c>
      <c r="C1731" s="4" t="str">
        <f t="shared" si="88"/>
        <v>WB</v>
      </c>
      <c r="D1731" s="84" t="s">
        <v>242</v>
      </c>
      <c r="E1731" s="4" t="s">
        <v>4653</v>
      </c>
      <c r="F1731" s="4" t="s">
        <v>4675</v>
      </c>
      <c r="G1731" s="15" t="s">
        <v>1030</v>
      </c>
      <c r="H1731" s="16" t="s">
        <v>24</v>
      </c>
      <c r="I1731" s="15" t="s">
        <v>4355</v>
      </c>
      <c r="J1731" s="15" t="s">
        <v>4655</v>
      </c>
      <c r="K1731" s="15"/>
      <c r="L1731" s="6" t="s">
        <v>4656</v>
      </c>
      <c r="M1731" s="16">
        <v>4043969017388</v>
      </c>
      <c r="N1731" s="15">
        <v>34.950000000000003</v>
      </c>
      <c r="O1731" s="13" t="s">
        <v>28</v>
      </c>
      <c r="P1731" s="15">
        <v>0.65</v>
      </c>
      <c r="Q1731" s="84" t="s">
        <v>4657</v>
      </c>
      <c r="R1731" s="84" t="s">
        <v>4658</v>
      </c>
      <c r="S1731" s="84" t="str">
        <f>IF(T1731="", "", IFERROR(VLOOKUP(T1731, colorList!A:B,2,FALSE),""))</f>
        <v>barna/kiemelt barna</v>
      </c>
      <c r="T1731" s="84" t="str">
        <f t="shared" si="87"/>
        <v>braun/braun unterlegt</v>
      </c>
    </row>
    <row r="1732" spans="1:20" ht="60" customHeight="1" x14ac:dyDescent="0.25">
      <c r="A1732" s="4" t="s">
        <v>4676</v>
      </c>
      <c r="B1732" s="4" t="str">
        <f t="shared" si="86"/>
        <v>WB</v>
      </c>
      <c r="C1732" s="4" t="str">
        <f t="shared" si="88"/>
        <v>WB</v>
      </c>
      <c r="D1732" s="84" t="s">
        <v>242</v>
      </c>
      <c r="E1732" s="4" t="s">
        <v>4653</v>
      </c>
      <c r="F1732" s="4" t="s">
        <v>4677</v>
      </c>
      <c r="G1732" s="15" t="s">
        <v>1030</v>
      </c>
      <c r="H1732" s="16" t="s">
        <v>24</v>
      </c>
      <c r="I1732" s="15" t="s">
        <v>4355</v>
      </c>
      <c r="J1732" s="15" t="s">
        <v>4655</v>
      </c>
      <c r="K1732" s="15"/>
      <c r="L1732" s="6" t="s">
        <v>4656</v>
      </c>
      <c r="M1732" s="16">
        <v>4043969017623</v>
      </c>
      <c r="N1732" s="15">
        <v>34.950000000000003</v>
      </c>
      <c r="O1732" s="13" t="s">
        <v>28</v>
      </c>
      <c r="P1732" s="15">
        <v>0.65</v>
      </c>
      <c r="Q1732" s="84" t="s">
        <v>4657</v>
      </c>
      <c r="R1732" s="84" t="s">
        <v>4661</v>
      </c>
      <c r="S1732" s="84" t="str">
        <f>IF(T1732="", "", IFERROR(VLOOKUP(T1732, colorList!A:B,2,FALSE),""))</f>
        <v>fekete/fekete háttér</v>
      </c>
      <c r="T1732" s="84" t="str">
        <f t="shared" si="87"/>
        <v>schwarz/schwarz unterlegt</v>
      </c>
    </row>
    <row r="1733" spans="1:20" ht="60" customHeight="1" x14ac:dyDescent="0.25">
      <c r="A1733" s="4" t="s">
        <v>4678</v>
      </c>
      <c r="B1733" s="4" t="str">
        <f t="shared" si="86"/>
        <v>Minishett</v>
      </c>
      <c r="C1733" s="4" t="str">
        <f t="shared" si="88"/>
        <v>Minishett</v>
      </c>
      <c r="D1733" s="84" t="s">
        <v>4679</v>
      </c>
      <c r="E1733" s="4" t="s">
        <v>4680</v>
      </c>
      <c r="F1733" s="4" t="s">
        <v>4681</v>
      </c>
      <c r="G1733" s="15" t="s">
        <v>1030</v>
      </c>
      <c r="H1733" s="16" t="s">
        <v>24</v>
      </c>
      <c r="I1733" s="15" t="s">
        <v>4355</v>
      </c>
      <c r="J1733" s="15" t="s">
        <v>4655</v>
      </c>
      <c r="K1733" s="15"/>
      <c r="L1733" s="6" t="s">
        <v>4682</v>
      </c>
      <c r="M1733" s="16">
        <v>4057962009394</v>
      </c>
      <c r="N1733" s="15">
        <v>44.95</v>
      </c>
      <c r="O1733" s="13" t="s">
        <v>28</v>
      </c>
      <c r="P1733" s="15">
        <v>0.67500000000000004</v>
      </c>
      <c r="Q1733" s="84" t="s">
        <v>4683</v>
      </c>
      <c r="R1733" s="84" t="s">
        <v>4684</v>
      </c>
      <c r="S1733" s="84" t="str">
        <f>IF(T1733="", "", IFERROR(VLOOKUP(T1733, colorList!A:B,2,FALSE),""))</f>
        <v>_x000D_
fukszia</v>
      </c>
      <c r="T1733" s="84" t="str">
        <f t="shared" si="87"/>
        <v>fuchsia</v>
      </c>
    </row>
    <row r="1734" spans="1:20" ht="60" customHeight="1" x14ac:dyDescent="0.25">
      <c r="A1734" s="3" t="s">
        <v>4685</v>
      </c>
      <c r="B1734" s="4" t="str">
        <f t="shared" si="86"/>
        <v>Minishetty</v>
      </c>
      <c r="C1734" s="4" t="str">
        <f t="shared" si="88"/>
        <v>Minishetty</v>
      </c>
      <c r="D1734" s="84" t="s">
        <v>4652</v>
      </c>
      <c r="E1734" s="3" t="s">
        <v>4680</v>
      </c>
      <c r="F1734" s="3" t="s">
        <v>4686</v>
      </c>
      <c r="G1734" s="13" t="s">
        <v>1030</v>
      </c>
      <c r="H1734" s="14" t="s">
        <v>24</v>
      </c>
      <c r="I1734" s="13" t="s">
        <v>4355</v>
      </c>
      <c r="J1734" s="13" t="s">
        <v>4655</v>
      </c>
      <c r="K1734" s="13"/>
      <c r="L1734" s="5" t="s">
        <v>4682</v>
      </c>
      <c r="M1734" s="14">
        <v>4057962009370</v>
      </c>
      <c r="N1734" s="13">
        <v>44.95</v>
      </c>
      <c r="O1734" s="13" t="s">
        <v>28</v>
      </c>
      <c r="P1734" s="13">
        <v>0.67500000000000004</v>
      </c>
      <c r="Q1734" s="84" t="s">
        <v>4683</v>
      </c>
      <c r="R1734" s="84" t="s">
        <v>4687</v>
      </c>
      <c r="S1734" s="84" t="str">
        <f>IF(T1734="", "", IFERROR(VLOOKUP(T1734, colorList!A:B,2,FALSE),""))</f>
        <v>barna/arany</v>
      </c>
      <c r="T1734" s="84" t="str">
        <f t="shared" si="87"/>
        <v>braun/gold</v>
      </c>
    </row>
    <row r="1735" spans="1:20" ht="60" customHeight="1" x14ac:dyDescent="0.25">
      <c r="A1735" s="4" t="s">
        <v>4688</v>
      </c>
      <c r="B1735" s="4" t="str">
        <f t="shared" si="86"/>
        <v>Minishetty</v>
      </c>
      <c r="C1735" s="4" t="str">
        <f t="shared" si="88"/>
        <v>Minishetty</v>
      </c>
      <c r="D1735" s="84" t="s">
        <v>4652</v>
      </c>
      <c r="E1735" s="4" t="s">
        <v>4680</v>
      </c>
      <c r="F1735" s="4" t="s">
        <v>4689</v>
      </c>
      <c r="G1735" s="15" t="s">
        <v>1030</v>
      </c>
      <c r="H1735" s="16" t="s">
        <v>24</v>
      </c>
      <c r="I1735" s="15" t="s">
        <v>4355</v>
      </c>
      <c r="J1735" s="15" t="s">
        <v>4655</v>
      </c>
      <c r="K1735" s="15"/>
      <c r="L1735" s="6" t="s">
        <v>4682</v>
      </c>
      <c r="M1735" s="16">
        <v>4057962009363</v>
      </c>
      <c r="N1735" s="15">
        <v>41.95</v>
      </c>
      <c r="O1735" s="13" t="s">
        <v>28</v>
      </c>
      <c r="P1735" s="15">
        <v>0.67400000000000004</v>
      </c>
      <c r="Q1735" s="84" t="s">
        <v>4683</v>
      </c>
      <c r="R1735" s="84" t="s">
        <v>63</v>
      </c>
      <c r="S1735" s="84" t="str">
        <f>IF(T1735="", "", IFERROR(VLOOKUP(T1735, colorList!A:B,2,FALSE),""))</f>
        <v>kék</v>
      </c>
      <c r="T1735" s="84" t="str">
        <f t="shared" si="87"/>
        <v>blau</v>
      </c>
    </row>
    <row r="1736" spans="1:20" ht="60" customHeight="1" x14ac:dyDescent="0.25">
      <c r="A1736" s="3" t="s">
        <v>4690</v>
      </c>
      <c r="B1736" s="4" t="str">
        <f t="shared" si="86"/>
        <v>Minishetty</v>
      </c>
      <c r="C1736" s="4" t="str">
        <f t="shared" si="88"/>
        <v>Minishetty</v>
      </c>
      <c r="D1736" s="84" t="s">
        <v>4652</v>
      </c>
      <c r="E1736" s="3" t="s">
        <v>4680</v>
      </c>
      <c r="F1736" s="3" t="s">
        <v>4691</v>
      </c>
      <c r="G1736" s="13" t="s">
        <v>1030</v>
      </c>
      <c r="H1736" s="14" t="s">
        <v>24</v>
      </c>
      <c r="I1736" s="13" t="s">
        <v>4355</v>
      </c>
      <c r="J1736" s="13" t="s">
        <v>4655</v>
      </c>
      <c r="K1736" s="13"/>
      <c r="L1736" s="5" t="s">
        <v>4682</v>
      </c>
      <c r="M1736" s="14">
        <v>4057962009349</v>
      </c>
      <c r="N1736" s="13">
        <v>44.95</v>
      </c>
      <c r="O1736" s="13" t="s">
        <v>28</v>
      </c>
      <c r="P1736" s="13">
        <v>0.67500000000000004</v>
      </c>
      <c r="Q1736" s="84" t="s">
        <v>4683</v>
      </c>
      <c r="R1736" s="84" t="s">
        <v>149</v>
      </c>
      <c r="S1736" s="84" t="str">
        <f>IF(T1736="", "", IFERROR(VLOOKUP(T1736, colorList!A:B,2,FALSE),""))</f>
        <v>fekete</v>
      </c>
      <c r="T1736" s="84" t="str">
        <f t="shared" si="87"/>
        <v>schwarz</v>
      </c>
    </row>
    <row r="1737" spans="1:20" ht="60" customHeight="1" x14ac:dyDescent="0.25">
      <c r="A1737" s="3" t="s">
        <v>4692</v>
      </c>
      <c r="B1737" s="4" t="str">
        <f t="shared" si="86"/>
        <v>Pony</v>
      </c>
      <c r="C1737" s="4" t="str">
        <f t="shared" si="88"/>
        <v>Pony</v>
      </c>
      <c r="D1737" s="84" t="s">
        <v>215</v>
      </c>
      <c r="E1737" s="3" t="s">
        <v>4680</v>
      </c>
      <c r="F1737" s="3" t="s">
        <v>4693</v>
      </c>
      <c r="G1737" s="13" t="s">
        <v>1030</v>
      </c>
      <c r="H1737" s="14" t="s">
        <v>24</v>
      </c>
      <c r="I1737" s="13" t="s">
        <v>4355</v>
      </c>
      <c r="J1737" s="13" t="s">
        <v>4655</v>
      </c>
      <c r="K1737" s="13"/>
      <c r="L1737" s="5" t="s">
        <v>4682</v>
      </c>
      <c r="M1737" s="14">
        <v>4043969354766</v>
      </c>
      <c r="N1737" s="13">
        <v>44.95</v>
      </c>
      <c r="O1737" s="13" t="s">
        <v>28</v>
      </c>
      <c r="P1737" s="13">
        <v>0.69499999999999995</v>
      </c>
      <c r="Q1737" s="84" t="s">
        <v>4683</v>
      </c>
      <c r="R1737" s="84" t="s">
        <v>4684</v>
      </c>
      <c r="S1737" s="84" t="str">
        <f>IF(T1737="", "", IFERROR(VLOOKUP(T1737, colorList!A:B,2,FALSE),""))</f>
        <v>_x000D_
fukszia</v>
      </c>
      <c r="T1737" s="84" t="str">
        <f t="shared" si="87"/>
        <v>fuchsia</v>
      </c>
    </row>
    <row r="1738" spans="1:20" ht="60" customHeight="1" x14ac:dyDescent="0.25">
      <c r="A1738" s="4" t="s">
        <v>4694</v>
      </c>
      <c r="B1738" s="4" t="str">
        <f t="shared" si="86"/>
        <v>Pony</v>
      </c>
      <c r="C1738" s="4" t="str">
        <f t="shared" si="88"/>
        <v>Pony</v>
      </c>
      <c r="D1738" s="84" t="s">
        <v>215</v>
      </c>
      <c r="E1738" s="4" t="s">
        <v>4680</v>
      </c>
      <c r="F1738" s="4" t="s">
        <v>4695</v>
      </c>
      <c r="G1738" s="15" t="s">
        <v>1030</v>
      </c>
      <c r="H1738" s="16" t="s">
        <v>24</v>
      </c>
      <c r="I1738" s="15" t="s">
        <v>4355</v>
      </c>
      <c r="J1738" s="15" t="s">
        <v>4655</v>
      </c>
      <c r="K1738" s="15"/>
      <c r="L1738" s="6" t="s">
        <v>4682</v>
      </c>
      <c r="M1738" s="16">
        <v>4057962005495</v>
      </c>
      <c r="N1738" s="15">
        <v>44.95</v>
      </c>
      <c r="O1738" s="13" t="s">
        <v>28</v>
      </c>
      <c r="P1738" s="15">
        <v>0.69499999999999995</v>
      </c>
      <c r="Q1738" s="84" t="s">
        <v>4683</v>
      </c>
      <c r="R1738" s="84" t="s">
        <v>4687</v>
      </c>
      <c r="S1738" s="84" t="str">
        <f>IF(T1738="", "", IFERROR(VLOOKUP(T1738, colorList!A:B,2,FALSE),""))</f>
        <v>barna/arany</v>
      </c>
      <c r="T1738" s="84" t="str">
        <f t="shared" si="87"/>
        <v>braun/gold</v>
      </c>
    </row>
    <row r="1739" spans="1:20" ht="60" customHeight="1" x14ac:dyDescent="0.25">
      <c r="A1739" s="4" t="s">
        <v>4696</v>
      </c>
      <c r="B1739" s="4" t="str">
        <f t="shared" si="86"/>
        <v>Pony</v>
      </c>
      <c r="C1739" s="4" t="str">
        <f t="shared" si="88"/>
        <v>Pony</v>
      </c>
      <c r="D1739" s="84" t="s">
        <v>215</v>
      </c>
      <c r="E1739" s="4" t="s">
        <v>4680</v>
      </c>
      <c r="F1739" s="4" t="s">
        <v>4697</v>
      </c>
      <c r="G1739" s="15" t="s">
        <v>1030</v>
      </c>
      <c r="H1739" s="16" t="s">
        <v>24</v>
      </c>
      <c r="I1739" s="15" t="s">
        <v>4355</v>
      </c>
      <c r="J1739" s="15" t="s">
        <v>4655</v>
      </c>
      <c r="K1739" s="15"/>
      <c r="L1739" s="6" t="s">
        <v>4682</v>
      </c>
      <c r="M1739" s="16">
        <v>4043969118016</v>
      </c>
      <c r="N1739" s="15">
        <v>44.95</v>
      </c>
      <c r="O1739" s="13" t="s">
        <v>28</v>
      </c>
      <c r="P1739" s="15">
        <v>0.69499999999999995</v>
      </c>
      <c r="Q1739" s="84" t="s">
        <v>4683</v>
      </c>
      <c r="R1739" s="84" t="s">
        <v>149</v>
      </c>
      <c r="S1739" s="84" t="str">
        <f>IF(T1739="", "", IFERROR(VLOOKUP(T1739, colorList!A:B,2,FALSE),""))</f>
        <v>fekete</v>
      </c>
      <c r="T1739" s="84" t="str">
        <f t="shared" si="87"/>
        <v>schwarz</v>
      </c>
    </row>
    <row r="1740" spans="1:20" ht="60" customHeight="1" x14ac:dyDescent="0.25">
      <c r="A1740" s="4" t="s">
        <v>4698</v>
      </c>
      <c r="B1740" s="4" t="str">
        <f t="shared" si="86"/>
        <v>Shetty</v>
      </c>
      <c r="C1740" s="4" t="str">
        <f t="shared" si="88"/>
        <v>Shetty</v>
      </c>
      <c r="D1740" s="84" t="s">
        <v>2436</v>
      </c>
      <c r="E1740" s="4" t="s">
        <v>4680</v>
      </c>
      <c r="F1740" s="4" t="s">
        <v>4699</v>
      </c>
      <c r="G1740" s="15" t="s">
        <v>1030</v>
      </c>
      <c r="H1740" s="16" t="s">
        <v>24</v>
      </c>
      <c r="I1740" s="15" t="s">
        <v>4355</v>
      </c>
      <c r="J1740" s="15" t="s">
        <v>4655</v>
      </c>
      <c r="K1740" s="15"/>
      <c r="L1740" s="6" t="s">
        <v>4682</v>
      </c>
      <c r="M1740" s="16">
        <v>4043969354780</v>
      </c>
      <c r="N1740" s="15">
        <v>44.95</v>
      </c>
      <c r="O1740" s="13" t="s">
        <v>28</v>
      </c>
      <c r="P1740" s="15">
        <v>0.71499999999999997</v>
      </c>
      <c r="Q1740" s="84" t="s">
        <v>4683</v>
      </c>
      <c r="R1740" s="84" t="s">
        <v>4684</v>
      </c>
      <c r="S1740" s="84" t="str">
        <f>IF(T1740="", "", IFERROR(VLOOKUP(T1740, colorList!A:B,2,FALSE),""))</f>
        <v>_x000D_
fukszia</v>
      </c>
      <c r="T1740" s="84" t="str">
        <f t="shared" si="87"/>
        <v>fuchsia</v>
      </c>
    </row>
    <row r="1741" spans="1:20" ht="60" customHeight="1" x14ac:dyDescent="0.25">
      <c r="A1741" s="3" t="s">
        <v>4700</v>
      </c>
      <c r="B1741" s="4" t="str">
        <f t="shared" si="86"/>
        <v>Shetty</v>
      </c>
      <c r="C1741" s="4" t="str">
        <f t="shared" si="88"/>
        <v>Shetty</v>
      </c>
      <c r="D1741" s="84" t="s">
        <v>2436</v>
      </c>
      <c r="E1741" s="3" t="s">
        <v>4680</v>
      </c>
      <c r="F1741" s="3" t="s">
        <v>4701</v>
      </c>
      <c r="G1741" s="13" t="s">
        <v>1030</v>
      </c>
      <c r="H1741" s="14" t="s">
        <v>24</v>
      </c>
      <c r="I1741" s="13" t="s">
        <v>4355</v>
      </c>
      <c r="J1741" s="13" t="s">
        <v>4655</v>
      </c>
      <c r="K1741" s="13"/>
      <c r="L1741" s="5" t="s">
        <v>4682</v>
      </c>
      <c r="M1741" s="14">
        <v>4057962005501</v>
      </c>
      <c r="N1741" s="13">
        <v>44.95</v>
      </c>
      <c r="O1741" s="13" t="s">
        <v>28</v>
      </c>
      <c r="P1741" s="13">
        <v>0.71499999999999997</v>
      </c>
      <c r="Q1741" s="84" t="s">
        <v>4683</v>
      </c>
      <c r="R1741" s="84" t="s">
        <v>4687</v>
      </c>
      <c r="S1741" s="84" t="str">
        <f>IF(T1741="", "", IFERROR(VLOOKUP(T1741, colorList!A:B,2,FALSE),""))</f>
        <v>barna/arany</v>
      </c>
      <c r="T1741" s="84" t="str">
        <f t="shared" si="87"/>
        <v>braun/gold</v>
      </c>
    </row>
    <row r="1742" spans="1:20" ht="60" customHeight="1" x14ac:dyDescent="0.25">
      <c r="A1742" s="3" t="s">
        <v>4702</v>
      </c>
      <c r="B1742" s="4" t="str">
        <f t="shared" si="86"/>
        <v>Shetty</v>
      </c>
      <c r="C1742" s="4" t="str">
        <f t="shared" si="88"/>
        <v>Shetty</v>
      </c>
      <c r="D1742" s="84" t="s">
        <v>2436</v>
      </c>
      <c r="E1742" s="3" t="s">
        <v>4680</v>
      </c>
      <c r="F1742" s="3" t="s">
        <v>4703</v>
      </c>
      <c r="G1742" s="13" t="s">
        <v>1030</v>
      </c>
      <c r="H1742" s="14" t="s">
        <v>24</v>
      </c>
      <c r="I1742" s="13" t="s">
        <v>4355</v>
      </c>
      <c r="J1742" s="13" t="s">
        <v>4655</v>
      </c>
      <c r="K1742" s="13"/>
      <c r="L1742" s="5" t="s">
        <v>4682</v>
      </c>
      <c r="M1742" s="14">
        <v>4043969118030</v>
      </c>
      <c r="N1742" s="13">
        <v>44.95</v>
      </c>
      <c r="O1742" s="13" t="s">
        <v>28</v>
      </c>
      <c r="P1742" s="13">
        <v>0.71499999999999997</v>
      </c>
      <c r="Q1742" s="84" t="s">
        <v>4683</v>
      </c>
      <c r="R1742" s="84" t="s">
        <v>149</v>
      </c>
      <c r="S1742" s="84" t="str">
        <f>IF(T1742="", "", IFERROR(VLOOKUP(T1742, colorList!A:B,2,FALSE),""))</f>
        <v>fekete</v>
      </c>
      <c r="T1742" s="84" t="str">
        <f t="shared" si="87"/>
        <v>schwarz</v>
      </c>
    </row>
    <row r="1743" spans="1:20" ht="60" customHeight="1" x14ac:dyDescent="0.25">
      <c r="A1743" s="3" t="s">
        <v>4704</v>
      </c>
      <c r="B1743" s="4" t="str">
        <f t="shared" si="86"/>
        <v>VB</v>
      </c>
      <c r="C1743" s="4" t="str">
        <f t="shared" si="88"/>
        <v>VB</v>
      </c>
      <c r="D1743" s="84" t="s">
        <v>230</v>
      </c>
      <c r="E1743" s="3" t="s">
        <v>4680</v>
      </c>
      <c r="F1743" s="3" t="s">
        <v>4705</v>
      </c>
      <c r="G1743" s="13" t="s">
        <v>1030</v>
      </c>
      <c r="H1743" s="14" t="s">
        <v>24</v>
      </c>
      <c r="I1743" s="13" t="s">
        <v>4355</v>
      </c>
      <c r="J1743" s="13" t="s">
        <v>4655</v>
      </c>
      <c r="K1743" s="13"/>
      <c r="L1743" s="5" t="s">
        <v>4682</v>
      </c>
      <c r="M1743" s="14">
        <v>4043969354773</v>
      </c>
      <c r="N1743" s="13">
        <v>44.95</v>
      </c>
      <c r="O1743" s="13" t="s">
        <v>28</v>
      </c>
      <c r="P1743" s="13">
        <v>0.73499999999999999</v>
      </c>
      <c r="Q1743" s="84" t="s">
        <v>4683</v>
      </c>
      <c r="R1743" s="84" t="s">
        <v>4684</v>
      </c>
      <c r="S1743" s="84" t="str">
        <f>IF(T1743="", "", IFERROR(VLOOKUP(T1743, colorList!A:B,2,FALSE),""))</f>
        <v>_x000D_
fukszia</v>
      </c>
      <c r="T1743" s="84" t="str">
        <f t="shared" si="87"/>
        <v>fuchsia</v>
      </c>
    </row>
    <row r="1744" spans="1:20" ht="60" customHeight="1" x14ac:dyDescent="0.25">
      <c r="A1744" s="4" t="s">
        <v>4706</v>
      </c>
      <c r="B1744" s="4" t="str">
        <f t="shared" si="86"/>
        <v>VB</v>
      </c>
      <c r="C1744" s="4" t="str">
        <f t="shared" si="88"/>
        <v>VB</v>
      </c>
      <c r="D1744" s="84" t="s">
        <v>230</v>
      </c>
      <c r="E1744" s="4" t="s">
        <v>4680</v>
      </c>
      <c r="F1744" s="4" t="s">
        <v>4707</v>
      </c>
      <c r="G1744" s="15" t="s">
        <v>1030</v>
      </c>
      <c r="H1744" s="16" t="s">
        <v>24</v>
      </c>
      <c r="I1744" s="15" t="s">
        <v>4355</v>
      </c>
      <c r="J1744" s="15" t="s">
        <v>4655</v>
      </c>
      <c r="K1744" s="15"/>
      <c r="L1744" s="6" t="s">
        <v>4682</v>
      </c>
      <c r="M1744" s="16">
        <v>4057962005518</v>
      </c>
      <c r="N1744" s="15">
        <v>44.95</v>
      </c>
      <c r="O1744" s="13" t="s">
        <v>28</v>
      </c>
      <c r="P1744" s="15">
        <v>0.73499999999999999</v>
      </c>
      <c r="Q1744" s="84" t="s">
        <v>4683</v>
      </c>
      <c r="R1744" s="84" t="s">
        <v>4687</v>
      </c>
      <c r="S1744" s="84" t="str">
        <f>IF(T1744="", "", IFERROR(VLOOKUP(T1744, colorList!A:B,2,FALSE),""))</f>
        <v>barna/arany</v>
      </c>
      <c r="T1744" s="84" t="str">
        <f t="shared" si="87"/>
        <v>braun/gold</v>
      </c>
    </row>
    <row r="1745" spans="1:20" ht="60" customHeight="1" x14ac:dyDescent="0.25">
      <c r="A1745" s="4" t="s">
        <v>4708</v>
      </c>
      <c r="B1745" s="4" t="str">
        <f t="shared" si="86"/>
        <v>VB</v>
      </c>
      <c r="C1745" s="4" t="str">
        <f t="shared" si="88"/>
        <v>VB</v>
      </c>
      <c r="D1745" s="84" t="s">
        <v>230</v>
      </c>
      <c r="E1745" s="4" t="s">
        <v>4680</v>
      </c>
      <c r="F1745" s="4" t="s">
        <v>4709</v>
      </c>
      <c r="G1745" s="15" t="s">
        <v>1030</v>
      </c>
      <c r="H1745" s="16" t="s">
        <v>24</v>
      </c>
      <c r="I1745" s="15" t="s">
        <v>4355</v>
      </c>
      <c r="J1745" s="15" t="s">
        <v>4655</v>
      </c>
      <c r="K1745" s="15"/>
      <c r="L1745" s="6" t="s">
        <v>4682</v>
      </c>
      <c r="M1745" s="16">
        <v>4043969117866</v>
      </c>
      <c r="N1745" s="15">
        <v>44.95</v>
      </c>
      <c r="O1745" s="13" t="s">
        <v>28</v>
      </c>
      <c r="P1745" s="15">
        <v>0.73499999999999999</v>
      </c>
      <c r="Q1745" s="84" t="s">
        <v>4683</v>
      </c>
      <c r="R1745" s="84" t="s">
        <v>149</v>
      </c>
      <c r="S1745" s="84" t="str">
        <f>IF(T1745="", "", IFERROR(VLOOKUP(T1745, colorList!A:B,2,FALSE),""))</f>
        <v>fekete</v>
      </c>
      <c r="T1745" s="84" t="str">
        <f t="shared" si="87"/>
        <v>schwarz</v>
      </c>
    </row>
    <row r="1746" spans="1:20" ht="60" customHeight="1" x14ac:dyDescent="0.25">
      <c r="A1746" s="4" t="s">
        <v>4710</v>
      </c>
      <c r="B1746" s="4" t="str">
        <f t="shared" si="86"/>
        <v>WB</v>
      </c>
      <c r="C1746" s="4" t="str">
        <f t="shared" si="88"/>
        <v>WB</v>
      </c>
      <c r="D1746" s="84" t="s">
        <v>242</v>
      </c>
      <c r="E1746" s="4" t="s">
        <v>4680</v>
      </c>
      <c r="F1746" s="4" t="s">
        <v>4711</v>
      </c>
      <c r="G1746" s="15" t="s">
        <v>1030</v>
      </c>
      <c r="H1746" s="16" t="s">
        <v>24</v>
      </c>
      <c r="I1746" s="15" t="s">
        <v>4355</v>
      </c>
      <c r="J1746" s="15" t="s">
        <v>4655</v>
      </c>
      <c r="K1746" s="15"/>
      <c r="L1746" s="6" t="s">
        <v>4682</v>
      </c>
      <c r="M1746" s="16">
        <v>4043969354797</v>
      </c>
      <c r="N1746" s="15">
        <v>44.95</v>
      </c>
      <c r="O1746" s="13" t="s">
        <v>28</v>
      </c>
      <c r="P1746" s="15">
        <v>0.755</v>
      </c>
      <c r="Q1746" s="84" t="s">
        <v>4683</v>
      </c>
      <c r="R1746" s="84" t="s">
        <v>4684</v>
      </c>
      <c r="S1746" s="84" t="str">
        <f>IF(T1746="", "", IFERROR(VLOOKUP(T1746, colorList!A:B,2,FALSE),""))</f>
        <v>_x000D_
fukszia</v>
      </c>
      <c r="T1746" s="84" t="str">
        <f t="shared" si="87"/>
        <v>fuchsia</v>
      </c>
    </row>
    <row r="1747" spans="1:20" ht="60" customHeight="1" x14ac:dyDescent="0.25">
      <c r="A1747" s="3" t="s">
        <v>4712</v>
      </c>
      <c r="B1747" s="4" t="str">
        <f t="shared" si="86"/>
        <v>WB</v>
      </c>
      <c r="C1747" s="4" t="str">
        <f t="shared" si="88"/>
        <v>WB</v>
      </c>
      <c r="D1747" s="84" t="s">
        <v>242</v>
      </c>
      <c r="E1747" s="3" t="s">
        <v>4680</v>
      </c>
      <c r="F1747" s="3" t="s">
        <v>4713</v>
      </c>
      <c r="G1747" s="13" t="s">
        <v>1030</v>
      </c>
      <c r="H1747" s="14" t="s">
        <v>24</v>
      </c>
      <c r="I1747" s="13" t="s">
        <v>4355</v>
      </c>
      <c r="J1747" s="13" t="s">
        <v>4655</v>
      </c>
      <c r="K1747" s="13"/>
      <c r="L1747" s="5" t="s">
        <v>4682</v>
      </c>
      <c r="M1747" s="14">
        <v>4057962005525</v>
      </c>
      <c r="N1747" s="13">
        <v>44.95</v>
      </c>
      <c r="O1747" s="13" t="s">
        <v>28</v>
      </c>
      <c r="P1747" s="13">
        <v>0.755</v>
      </c>
      <c r="Q1747" s="84" t="s">
        <v>4683</v>
      </c>
      <c r="R1747" s="84" t="s">
        <v>4687</v>
      </c>
      <c r="S1747" s="84" t="str">
        <f>IF(T1747="", "", IFERROR(VLOOKUP(T1747, colorList!A:B,2,FALSE),""))</f>
        <v>barna/arany</v>
      </c>
      <c r="T1747" s="84" t="str">
        <f t="shared" si="87"/>
        <v>braun/gold</v>
      </c>
    </row>
    <row r="1748" spans="1:20" ht="60" customHeight="1" x14ac:dyDescent="0.25">
      <c r="A1748" s="3" t="s">
        <v>4714</v>
      </c>
      <c r="B1748" s="4" t="str">
        <f t="shared" si="86"/>
        <v>WB</v>
      </c>
      <c r="C1748" s="4" t="str">
        <f t="shared" si="88"/>
        <v>WB</v>
      </c>
      <c r="D1748" s="84" t="s">
        <v>242</v>
      </c>
      <c r="E1748" s="3" t="s">
        <v>4680</v>
      </c>
      <c r="F1748" s="3" t="s">
        <v>4715</v>
      </c>
      <c r="G1748" s="13" t="s">
        <v>1030</v>
      </c>
      <c r="H1748" s="14" t="s">
        <v>24</v>
      </c>
      <c r="I1748" s="13" t="s">
        <v>4355</v>
      </c>
      <c r="J1748" s="13" t="s">
        <v>4655</v>
      </c>
      <c r="K1748" s="13"/>
      <c r="L1748" s="5" t="s">
        <v>4682</v>
      </c>
      <c r="M1748" s="14">
        <v>4043969118023</v>
      </c>
      <c r="N1748" s="13">
        <v>44.95</v>
      </c>
      <c r="O1748" s="13" t="s">
        <v>28</v>
      </c>
      <c r="P1748" s="13">
        <v>0.755</v>
      </c>
      <c r="Q1748" s="84" t="s">
        <v>4683</v>
      </c>
      <c r="R1748" s="84" t="s">
        <v>149</v>
      </c>
      <c r="S1748" s="84" t="str">
        <f>IF(T1748="", "", IFERROR(VLOOKUP(T1748, colorList!A:B,2,FALSE),""))</f>
        <v>fekete</v>
      </c>
      <c r="T1748" s="84" t="str">
        <f t="shared" si="87"/>
        <v>schwarz</v>
      </c>
    </row>
    <row r="1749" spans="1:20" ht="60" customHeight="1" x14ac:dyDescent="0.25">
      <c r="A1749" s="3" t="s">
        <v>4716</v>
      </c>
      <c r="B1749" s="4" t="str">
        <f t="shared" si="86"/>
        <v>Pony</v>
      </c>
      <c r="C1749" s="4" t="str">
        <f t="shared" si="88"/>
        <v>Pony</v>
      </c>
      <c r="D1749" s="84" t="s">
        <v>215</v>
      </c>
      <c r="E1749" s="3" t="s">
        <v>4717</v>
      </c>
      <c r="F1749" s="3" t="s">
        <v>4718</v>
      </c>
      <c r="G1749" s="13" t="s">
        <v>1030</v>
      </c>
      <c r="H1749" s="14" t="s">
        <v>24</v>
      </c>
      <c r="I1749" s="13" t="s">
        <v>4355</v>
      </c>
      <c r="J1749" s="13" t="s">
        <v>4655</v>
      </c>
      <c r="K1749" s="13"/>
      <c r="L1749" s="5" t="s">
        <v>4719</v>
      </c>
      <c r="M1749" s="14">
        <v>4043969118122</v>
      </c>
      <c r="N1749" s="13">
        <v>42.95</v>
      </c>
      <c r="O1749" s="13" t="s">
        <v>28</v>
      </c>
      <c r="P1749" s="13">
        <v>1.1000000000000001</v>
      </c>
      <c r="Q1749" s="84" t="s">
        <v>4720</v>
      </c>
      <c r="R1749" s="84" t="s">
        <v>149</v>
      </c>
      <c r="S1749" s="84" t="str">
        <f>IF(T1749="", "", IFERROR(VLOOKUP(T1749, colorList!A:B,2,FALSE),""))</f>
        <v>fekete</v>
      </c>
      <c r="T1749" s="84" t="str">
        <f t="shared" si="87"/>
        <v>schwarz</v>
      </c>
    </row>
    <row r="1750" spans="1:20" ht="60" customHeight="1" x14ac:dyDescent="0.25">
      <c r="A1750" s="4" t="s">
        <v>4721</v>
      </c>
      <c r="B1750" s="4" t="str">
        <f t="shared" si="86"/>
        <v>Shetty</v>
      </c>
      <c r="C1750" s="4" t="str">
        <f t="shared" si="88"/>
        <v>Shetty</v>
      </c>
      <c r="D1750" s="84" t="s">
        <v>2436</v>
      </c>
      <c r="E1750" s="4" t="s">
        <v>4717</v>
      </c>
      <c r="F1750" s="4" t="s">
        <v>4722</v>
      </c>
      <c r="G1750" s="15" t="s">
        <v>1030</v>
      </c>
      <c r="H1750" s="16" t="s">
        <v>24</v>
      </c>
      <c r="I1750" s="15" t="s">
        <v>4355</v>
      </c>
      <c r="J1750" s="15" t="s">
        <v>4655</v>
      </c>
      <c r="K1750" s="15"/>
      <c r="L1750" s="6" t="s">
        <v>4719</v>
      </c>
      <c r="M1750" s="16">
        <v>4043969017012</v>
      </c>
      <c r="N1750" s="15">
        <v>42.95</v>
      </c>
      <c r="O1750" s="13" t="s">
        <v>28</v>
      </c>
      <c r="P1750" s="15">
        <v>1</v>
      </c>
      <c r="Q1750" s="84" t="s">
        <v>4720</v>
      </c>
      <c r="R1750" s="84" t="s">
        <v>149</v>
      </c>
      <c r="S1750" s="84" t="str">
        <f>IF(T1750="", "", IFERROR(VLOOKUP(T1750, colorList!A:B,2,FALSE),""))</f>
        <v>fekete</v>
      </c>
      <c r="T1750" s="84" t="str">
        <f t="shared" si="87"/>
        <v>schwarz</v>
      </c>
    </row>
    <row r="1751" spans="1:20" ht="60" customHeight="1" x14ac:dyDescent="0.25">
      <c r="A1751" s="3" t="s">
        <v>4723</v>
      </c>
      <c r="B1751" s="4" t="str">
        <f t="shared" si="86"/>
        <v>VB</v>
      </c>
      <c r="C1751" s="4" t="str">
        <f t="shared" si="88"/>
        <v>VB</v>
      </c>
      <c r="D1751" s="84" t="s">
        <v>230</v>
      </c>
      <c r="E1751" s="3" t="s">
        <v>4717</v>
      </c>
      <c r="F1751" s="3" t="s">
        <v>4724</v>
      </c>
      <c r="G1751" s="13" t="s">
        <v>1030</v>
      </c>
      <c r="H1751" s="14" t="s">
        <v>24</v>
      </c>
      <c r="I1751" s="13" t="s">
        <v>4355</v>
      </c>
      <c r="J1751" s="13" t="s">
        <v>4655</v>
      </c>
      <c r="K1751" s="13"/>
      <c r="L1751" s="5" t="s">
        <v>4719</v>
      </c>
      <c r="M1751" s="14">
        <v>4043969118115</v>
      </c>
      <c r="N1751" s="13">
        <v>42.95</v>
      </c>
      <c r="O1751" s="13" t="s">
        <v>28</v>
      </c>
      <c r="P1751" s="13">
        <v>1.1000000000000001</v>
      </c>
      <c r="Q1751" s="84" t="s">
        <v>4720</v>
      </c>
      <c r="R1751" s="84" t="s">
        <v>149</v>
      </c>
      <c r="S1751" s="84" t="str">
        <f>IF(T1751="", "", IFERROR(VLOOKUP(T1751, colorList!A:B,2,FALSE),""))</f>
        <v>fekete</v>
      </c>
      <c r="T1751" s="84" t="str">
        <f t="shared" si="87"/>
        <v>schwarz</v>
      </c>
    </row>
    <row r="1752" spans="1:20" ht="60" customHeight="1" x14ac:dyDescent="0.25">
      <c r="A1752" s="4" t="s">
        <v>4725</v>
      </c>
      <c r="B1752" s="4" t="str">
        <f t="shared" si="86"/>
        <v>WB</v>
      </c>
      <c r="C1752" s="4" t="str">
        <f t="shared" si="88"/>
        <v>WB</v>
      </c>
      <c r="D1752" s="84" t="s">
        <v>242</v>
      </c>
      <c r="E1752" s="4" t="s">
        <v>4717</v>
      </c>
      <c r="F1752" s="4" t="s">
        <v>4726</v>
      </c>
      <c r="G1752" s="15" t="s">
        <v>1030</v>
      </c>
      <c r="H1752" s="16" t="s">
        <v>24</v>
      </c>
      <c r="I1752" s="15" t="s">
        <v>4355</v>
      </c>
      <c r="J1752" s="15" t="s">
        <v>4655</v>
      </c>
      <c r="K1752" s="15"/>
      <c r="L1752" s="6" t="s">
        <v>4719</v>
      </c>
      <c r="M1752" s="16">
        <v>4043969017562</v>
      </c>
      <c r="N1752" s="15">
        <v>42.95</v>
      </c>
      <c r="O1752" s="13" t="s">
        <v>28</v>
      </c>
      <c r="P1752" s="15">
        <v>1.2</v>
      </c>
      <c r="Q1752" s="84" t="s">
        <v>4720</v>
      </c>
      <c r="R1752" s="84" t="s">
        <v>149</v>
      </c>
      <c r="S1752" s="84" t="str">
        <f>IF(T1752="", "", IFERROR(VLOOKUP(T1752, colorList!A:B,2,FALSE),""))</f>
        <v>fekete</v>
      </c>
      <c r="T1752" s="84" t="str">
        <f t="shared" si="87"/>
        <v>schwarz</v>
      </c>
    </row>
    <row r="1753" spans="1:20" ht="60" customHeight="1" x14ac:dyDescent="0.25">
      <c r="A1753" s="3" t="s">
        <v>4727</v>
      </c>
      <c r="B1753" s="4" t="str">
        <f t="shared" si="86"/>
        <v>PON</v>
      </c>
      <c r="C1753" s="4" t="str">
        <f t="shared" si="88"/>
        <v>PON</v>
      </c>
      <c r="D1753" s="84" t="s">
        <v>1924</v>
      </c>
      <c r="E1753" s="3" t="s">
        <v>4728</v>
      </c>
      <c r="F1753" s="3" t="s">
        <v>4729</v>
      </c>
      <c r="G1753" s="13" t="s">
        <v>1030</v>
      </c>
      <c r="H1753" s="14" t="s">
        <v>24</v>
      </c>
      <c r="I1753" s="13" t="s">
        <v>4355</v>
      </c>
      <c r="J1753" s="13" t="s">
        <v>4655</v>
      </c>
      <c r="K1753" s="13"/>
      <c r="L1753" s="5" t="s">
        <v>4730</v>
      </c>
      <c r="M1753" s="14">
        <v>4043969364888</v>
      </c>
      <c r="N1753" s="13">
        <v>59.95</v>
      </c>
      <c r="O1753" s="13" t="s">
        <v>28</v>
      </c>
      <c r="P1753" s="13">
        <v>0.7</v>
      </c>
      <c r="Q1753" s="84" t="s">
        <v>4731</v>
      </c>
      <c r="R1753" s="84" t="s">
        <v>149</v>
      </c>
      <c r="S1753" s="84" t="str">
        <f>IF(T1753="", "", IFERROR(VLOOKUP(T1753, colorList!A:B,2,FALSE),""))</f>
        <v>fekete</v>
      </c>
      <c r="T1753" s="84" t="str">
        <f t="shared" si="87"/>
        <v>schwarz</v>
      </c>
    </row>
    <row r="1754" spans="1:20" ht="60" customHeight="1" x14ac:dyDescent="0.25">
      <c r="A1754" s="4" t="s">
        <v>4732</v>
      </c>
      <c r="B1754" s="4" t="str">
        <f t="shared" si="86"/>
        <v>VB</v>
      </c>
      <c r="C1754" s="4" t="str">
        <f t="shared" si="88"/>
        <v>VB</v>
      </c>
      <c r="D1754" s="84" t="s">
        <v>230</v>
      </c>
      <c r="E1754" s="4" t="s">
        <v>4728</v>
      </c>
      <c r="F1754" s="4" t="s">
        <v>4733</v>
      </c>
      <c r="G1754" s="15" t="s">
        <v>1030</v>
      </c>
      <c r="H1754" s="16" t="s">
        <v>24</v>
      </c>
      <c r="I1754" s="15" t="s">
        <v>4355</v>
      </c>
      <c r="J1754" s="15" t="s">
        <v>4655</v>
      </c>
      <c r="K1754" s="15"/>
      <c r="L1754" s="6" t="s">
        <v>4730</v>
      </c>
      <c r="M1754" s="16">
        <v>4043969354667</v>
      </c>
      <c r="N1754" s="15">
        <v>59.95</v>
      </c>
      <c r="O1754" s="13" t="s">
        <v>28</v>
      </c>
      <c r="P1754" s="15">
        <v>0.7</v>
      </c>
      <c r="Q1754" s="84" t="s">
        <v>4731</v>
      </c>
      <c r="R1754" s="84" t="s">
        <v>149</v>
      </c>
      <c r="S1754" s="84" t="str">
        <f>IF(T1754="", "", IFERROR(VLOOKUP(T1754, colorList!A:B,2,FALSE),""))</f>
        <v>fekete</v>
      </c>
      <c r="T1754" s="84" t="str">
        <f t="shared" si="87"/>
        <v>schwarz</v>
      </c>
    </row>
    <row r="1755" spans="1:20" ht="60" customHeight="1" x14ac:dyDescent="0.25">
      <c r="A1755" s="3" t="s">
        <v>4734</v>
      </c>
      <c r="B1755" s="4" t="str">
        <f t="shared" si="86"/>
        <v>WB</v>
      </c>
      <c r="C1755" s="4" t="str">
        <f t="shared" si="88"/>
        <v>WB</v>
      </c>
      <c r="D1755" s="84" t="s">
        <v>242</v>
      </c>
      <c r="E1755" s="3" t="s">
        <v>4728</v>
      </c>
      <c r="F1755" s="3" t="s">
        <v>4735</v>
      </c>
      <c r="G1755" s="13" t="s">
        <v>1030</v>
      </c>
      <c r="H1755" s="14" t="s">
        <v>24</v>
      </c>
      <c r="I1755" s="13" t="s">
        <v>4355</v>
      </c>
      <c r="J1755" s="13" t="s">
        <v>4655</v>
      </c>
      <c r="K1755" s="13"/>
      <c r="L1755" s="5" t="s">
        <v>4730</v>
      </c>
      <c r="M1755" s="14">
        <v>4043969354674</v>
      </c>
      <c r="N1755" s="13">
        <v>59.95</v>
      </c>
      <c r="O1755" s="13" t="s">
        <v>28</v>
      </c>
      <c r="P1755" s="13">
        <v>0.75</v>
      </c>
      <c r="Q1755" s="84" t="s">
        <v>4731</v>
      </c>
      <c r="R1755" s="84" t="s">
        <v>149</v>
      </c>
      <c r="S1755" s="84" t="str">
        <f>IF(T1755="", "", IFERROR(VLOOKUP(T1755, colorList!A:B,2,FALSE),""))</f>
        <v>fekete</v>
      </c>
      <c r="T1755" s="84" t="str">
        <f t="shared" si="87"/>
        <v>schwarz</v>
      </c>
    </row>
    <row r="1756" spans="1:20" ht="60" customHeight="1" x14ac:dyDescent="0.25">
      <c r="A1756" s="4" t="s">
        <v>4736</v>
      </c>
      <c r="B1756" s="4" t="str">
        <f t="shared" si="86"/>
        <v>XWB</v>
      </c>
      <c r="C1756" s="4" t="str">
        <f t="shared" si="88"/>
        <v>XWB</v>
      </c>
      <c r="D1756" s="84" t="s">
        <v>3940</v>
      </c>
      <c r="E1756" s="4" t="s">
        <v>4728</v>
      </c>
      <c r="F1756" s="4" t="s">
        <v>4737</v>
      </c>
      <c r="G1756" s="15" t="s">
        <v>1030</v>
      </c>
      <c r="H1756" s="16" t="s">
        <v>24</v>
      </c>
      <c r="I1756" s="15" t="s">
        <v>4355</v>
      </c>
      <c r="J1756" s="15" t="s">
        <v>4655</v>
      </c>
      <c r="K1756" s="15"/>
      <c r="L1756" s="6" t="s">
        <v>4730</v>
      </c>
      <c r="M1756" s="16">
        <v>4057962199972</v>
      </c>
      <c r="N1756" s="15">
        <v>59.95</v>
      </c>
      <c r="O1756" s="13" t="s">
        <v>28</v>
      </c>
      <c r="P1756" s="15">
        <v>0.8</v>
      </c>
      <c r="Q1756" s="84" t="s">
        <v>4731</v>
      </c>
      <c r="R1756" s="84" t="s">
        <v>149</v>
      </c>
      <c r="S1756" s="84" t="str">
        <f>IF(T1756="", "", IFERROR(VLOOKUP(T1756, colorList!A:B,2,FALSE),""))</f>
        <v>fekete</v>
      </c>
      <c r="T1756" s="84" t="str">
        <f t="shared" si="87"/>
        <v>schwarz</v>
      </c>
    </row>
    <row r="1757" spans="1:20" ht="60" customHeight="1" x14ac:dyDescent="0.25">
      <c r="A1757" s="3" t="s">
        <v>4738</v>
      </c>
      <c r="B1757" s="4" t="str">
        <f t="shared" si="86"/>
        <v>Minishetty</v>
      </c>
      <c r="C1757" s="4" t="str">
        <f t="shared" si="88"/>
        <v>Minishetty</v>
      </c>
      <c r="D1757" s="84" t="s">
        <v>4652</v>
      </c>
      <c r="E1757" s="3" t="s">
        <v>4739</v>
      </c>
      <c r="F1757" s="3" t="s">
        <v>4740</v>
      </c>
      <c r="G1757" s="13" t="s">
        <v>1030</v>
      </c>
      <c r="H1757" s="14" t="s">
        <v>24</v>
      </c>
      <c r="I1757" s="13" t="s">
        <v>4355</v>
      </c>
      <c r="J1757" s="13" t="s">
        <v>4655</v>
      </c>
      <c r="K1757" s="13"/>
      <c r="L1757" s="5" t="s">
        <v>4741</v>
      </c>
      <c r="M1757" s="14">
        <v>4057962042001</v>
      </c>
      <c r="N1757" s="13">
        <v>49.95</v>
      </c>
      <c r="O1757" s="13" t="s">
        <v>28</v>
      </c>
      <c r="P1757" s="13">
        <v>0.40100000000000002</v>
      </c>
      <c r="Q1757" s="84" t="s">
        <v>4742</v>
      </c>
      <c r="R1757" s="84" t="s">
        <v>4743</v>
      </c>
      <c r="S1757" s="84" t="str">
        <f>IF(T1757="", "", IFERROR(VLOOKUP(T1757, colorList!A:B,2,FALSE),""))</f>
        <v>éjkék/azálea</v>
      </c>
      <c r="T1757" s="84" t="str">
        <f t="shared" si="87"/>
        <v>nachtblau/azalee</v>
      </c>
    </row>
    <row r="1758" spans="1:20" ht="60" customHeight="1" x14ac:dyDescent="0.25">
      <c r="A1758" s="4" t="s">
        <v>4744</v>
      </c>
      <c r="B1758" s="4" t="str">
        <f t="shared" si="86"/>
        <v>Pony</v>
      </c>
      <c r="C1758" s="4" t="str">
        <f t="shared" si="88"/>
        <v>Pony</v>
      </c>
      <c r="D1758" s="84" t="s">
        <v>215</v>
      </c>
      <c r="E1758" s="4" t="s">
        <v>4739</v>
      </c>
      <c r="F1758" s="4" t="s">
        <v>4745</v>
      </c>
      <c r="G1758" s="15" t="s">
        <v>1030</v>
      </c>
      <c r="H1758" s="16" t="s">
        <v>24</v>
      </c>
      <c r="I1758" s="15" t="s">
        <v>4355</v>
      </c>
      <c r="J1758" s="15" t="s">
        <v>4655</v>
      </c>
      <c r="K1758" s="15"/>
      <c r="L1758" s="6" t="s">
        <v>4741</v>
      </c>
      <c r="M1758" s="16">
        <v>4057962042025</v>
      </c>
      <c r="N1758" s="15">
        <v>49.95</v>
      </c>
      <c r="O1758" s="13" t="s">
        <v>28</v>
      </c>
      <c r="P1758" s="15">
        <v>0.43</v>
      </c>
      <c r="Q1758" s="84" t="s">
        <v>4742</v>
      </c>
      <c r="R1758" s="84" t="s">
        <v>4743</v>
      </c>
      <c r="S1758" s="84" t="str">
        <f>IF(T1758="", "", IFERROR(VLOOKUP(T1758, colorList!A:B,2,FALSE),""))</f>
        <v>éjkék/azálea</v>
      </c>
      <c r="T1758" s="84" t="str">
        <f t="shared" si="87"/>
        <v>nachtblau/azalee</v>
      </c>
    </row>
    <row r="1759" spans="1:20" ht="60" customHeight="1" x14ac:dyDescent="0.25">
      <c r="A1759" s="3" t="s">
        <v>4746</v>
      </c>
      <c r="B1759" s="4" t="str">
        <f t="shared" si="86"/>
        <v>Shetty</v>
      </c>
      <c r="C1759" s="4" t="str">
        <f t="shared" si="88"/>
        <v>Shetty</v>
      </c>
      <c r="D1759" s="84" t="s">
        <v>2436</v>
      </c>
      <c r="E1759" s="3" t="s">
        <v>4739</v>
      </c>
      <c r="F1759" s="3" t="s">
        <v>4747</v>
      </c>
      <c r="G1759" s="13" t="s">
        <v>1030</v>
      </c>
      <c r="H1759" s="14" t="s">
        <v>24</v>
      </c>
      <c r="I1759" s="13" t="s">
        <v>4355</v>
      </c>
      <c r="J1759" s="13" t="s">
        <v>4655</v>
      </c>
      <c r="K1759" s="13"/>
      <c r="L1759" s="5" t="s">
        <v>4741</v>
      </c>
      <c r="M1759" s="14">
        <v>4057962042018</v>
      </c>
      <c r="N1759" s="13">
        <v>49.95</v>
      </c>
      <c r="O1759" s="13" t="s">
        <v>28</v>
      </c>
      <c r="P1759" s="13">
        <v>0.42</v>
      </c>
      <c r="Q1759" s="84" t="s">
        <v>4742</v>
      </c>
      <c r="R1759" s="84" t="s">
        <v>4743</v>
      </c>
      <c r="S1759" s="84" t="str">
        <f>IF(T1759="", "", IFERROR(VLOOKUP(T1759, colorList!A:B,2,FALSE),""))</f>
        <v>éjkék/azálea</v>
      </c>
      <c r="T1759" s="84" t="str">
        <f t="shared" si="87"/>
        <v>nachtblau/azalee</v>
      </c>
    </row>
    <row r="1760" spans="1:20" ht="60" customHeight="1" x14ac:dyDescent="0.25">
      <c r="A1760" s="3" t="s">
        <v>4748</v>
      </c>
      <c r="B1760" s="4" t="str">
        <f t="shared" si="86"/>
        <v>MSH</v>
      </c>
      <c r="C1760" s="4" t="str">
        <f t="shared" si="88"/>
        <v>MSH</v>
      </c>
      <c r="D1760" s="84" t="s">
        <v>4749</v>
      </c>
      <c r="E1760" s="3" t="s">
        <v>4750</v>
      </c>
      <c r="F1760" s="3" t="s">
        <v>4751</v>
      </c>
      <c r="G1760" s="13" t="s">
        <v>1030</v>
      </c>
      <c r="H1760" s="14" t="s">
        <v>24</v>
      </c>
      <c r="I1760" s="13" t="s">
        <v>4355</v>
      </c>
      <c r="J1760" s="13" t="s">
        <v>4655</v>
      </c>
      <c r="K1760" s="13"/>
      <c r="L1760" s="5" t="s">
        <v>4752</v>
      </c>
      <c r="M1760" s="14">
        <v>4057962143623</v>
      </c>
      <c r="N1760" s="13">
        <v>44.95</v>
      </c>
      <c r="O1760" s="13" t="s">
        <v>28</v>
      </c>
      <c r="P1760" s="13">
        <v>0.66200000000000003</v>
      </c>
      <c r="Q1760" s="84" t="s">
        <v>4753</v>
      </c>
      <c r="R1760" s="84" t="s">
        <v>149</v>
      </c>
      <c r="S1760" s="84" t="str">
        <f>IF(T1760="", "", IFERROR(VLOOKUP(T1760, colorList!A:B,2,FALSE),""))</f>
        <v>fekete</v>
      </c>
      <c r="T1760" s="84" t="str">
        <f t="shared" si="87"/>
        <v>schwarz</v>
      </c>
    </row>
    <row r="1761" spans="1:20" ht="60" customHeight="1" x14ac:dyDescent="0.25">
      <c r="A1761" s="4" t="s">
        <v>4754</v>
      </c>
      <c r="B1761" s="4" t="str">
        <f t="shared" si="86"/>
        <v>Pony</v>
      </c>
      <c r="C1761" s="4" t="str">
        <f t="shared" si="88"/>
        <v>Pony</v>
      </c>
      <c r="D1761" s="84" t="s">
        <v>215</v>
      </c>
      <c r="E1761" s="4" t="s">
        <v>4750</v>
      </c>
      <c r="F1761" s="4" t="s">
        <v>4755</v>
      </c>
      <c r="G1761" s="15" t="s">
        <v>1030</v>
      </c>
      <c r="H1761" s="16" t="s">
        <v>24</v>
      </c>
      <c r="I1761" s="15" t="s">
        <v>4355</v>
      </c>
      <c r="J1761" s="15" t="s">
        <v>4655</v>
      </c>
      <c r="K1761" s="15"/>
      <c r="L1761" s="6" t="s">
        <v>4752</v>
      </c>
      <c r="M1761" s="16">
        <v>4057962143555</v>
      </c>
      <c r="N1761" s="15">
        <v>44.95</v>
      </c>
      <c r="O1761" s="13" t="s">
        <v>28</v>
      </c>
      <c r="P1761" s="15">
        <v>0.66200000000000003</v>
      </c>
      <c r="Q1761" s="84" t="s">
        <v>4753</v>
      </c>
      <c r="R1761" s="84" t="s">
        <v>149</v>
      </c>
      <c r="S1761" s="84" t="str">
        <f>IF(T1761="", "", IFERROR(VLOOKUP(T1761, colorList!A:B,2,FALSE),""))</f>
        <v>fekete</v>
      </c>
      <c r="T1761" s="84" t="str">
        <f t="shared" si="87"/>
        <v>schwarz</v>
      </c>
    </row>
    <row r="1762" spans="1:20" ht="60" customHeight="1" x14ac:dyDescent="0.25">
      <c r="A1762" s="3" t="s">
        <v>4756</v>
      </c>
      <c r="B1762" s="4" t="str">
        <f t="shared" si="86"/>
        <v>SH</v>
      </c>
      <c r="C1762" s="4" t="str">
        <f t="shared" si="88"/>
        <v>SH</v>
      </c>
      <c r="D1762" s="84" t="s">
        <v>2448</v>
      </c>
      <c r="E1762" s="3" t="s">
        <v>4750</v>
      </c>
      <c r="F1762" s="3" t="s">
        <v>4757</v>
      </c>
      <c r="G1762" s="13" t="s">
        <v>1030</v>
      </c>
      <c r="H1762" s="14" t="s">
        <v>24</v>
      </c>
      <c r="I1762" s="13" t="s">
        <v>4355</v>
      </c>
      <c r="J1762" s="13" t="s">
        <v>4655</v>
      </c>
      <c r="K1762" s="13"/>
      <c r="L1762" s="5" t="s">
        <v>4752</v>
      </c>
      <c r="M1762" s="14">
        <v>4057962143609</v>
      </c>
      <c r="N1762" s="13">
        <v>44.95</v>
      </c>
      <c r="O1762" s="13" t="s">
        <v>28</v>
      </c>
      <c r="P1762" s="13">
        <v>0.66200000000000003</v>
      </c>
      <c r="Q1762" s="84" t="s">
        <v>4753</v>
      </c>
      <c r="R1762" s="84" t="s">
        <v>149</v>
      </c>
      <c r="S1762" s="84" t="str">
        <f>IF(T1762="", "", IFERROR(VLOOKUP(T1762, colorList!A:B,2,FALSE),""))</f>
        <v>fekete</v>
      </c>
      <c r="T1762" s="84" t="str">
        <f t="shared" si="87"/>
        <v>schwarz</v>
      </c>
    </row>
    <row r="1763" spans="1:20" ht="60" customHeight="1" x14ac:dyDescent="0.25">
      <c r="A1763" s="4" t="s">
        <v>4758</v>
      </c>
      <c r="B1763" s="4" t="str">
        <f t="shared" ref="B1763:B1826" si="89">IF(ISBLANK(D1763),"",TRIM(D1763))</f>
        <v>Pony</v>
      </c>
      <c r="C1763" s="4" t="str">
        <f t="shared" si="88"/>
        <v>Pony</v>
      </c>
      <c r="D1763" s="84" t="s">
        <v>215</v>
      </c>
      <c r="E1763" s="4" t="s">
        <v>4750</v>
      </c>
      <c r="F1763" s="4" t="s">
        <v>4759</v>
      </c>
      <c r="G1763" s="15" t="s">
        <v>1030</v>
      </c>
      <c r="H1763" s="16" t="s">
        <v>24</v>
      </c>
      <c r="I1763" s="15" t="s">
        <v>4355</v>
      </c>
      <c r="J1763" s="15" t="s">
        <v>4655</v>
      </c>
      <c r="K1763" s="15"/>
      <c r="L1763" s="6" t="s">
        <v>4752</v>
      </c>
      <c r="M1763" s="16">
        <v>4057962157811</v>
      </c>
      <c r="N1763" s="15">
        <v>44.95</v>
      </c>
      <c r="O1763" s="13" t="s">
        <v>28</v>
      </c>
      <c r="P1763" s="15">
        <v>0.70199999999999996</v>
      </c>
      <c r="Q1763" s="84" t="s">
        <v>4760</v>
      </c>
      <c r="R1763" s="84" t="s">
        <v>149</v>
      </c>
      <c r="S1763" s="84" t="str">
        <f>IF(T1763="", "", IFERROR(VLOOKUP(T1763, colorList!A:B,2,FALSE),""))</f>
        <v>fekete</v>
      </c>
      <c r="T1763" s="84" t="str">
        <f t="shared" si="87"/>
        <v>schwarz</v>
      </c>
    </row>
    <row r="1764" spans="1:20" ht="60" customHeight="1" x14ac:dyDescent="0.25">
      <c r="A1764" s="3" t="s">
        <v>4761</v>
      </c>
      <c r="B1764" s="4" t="str">
        <f t="shared" si="89"/>
        <v>VB</v>
      </c>
      <c r="C1764" s="4" t="str">
        <f t="shared" si="88"/>
        <v>VB</v>
      </c>
      <c r="D1764" s="84" t="s">
        <v>230</v>
      </c>
      <c r="E1764" s="3" t="s">
        <v>4750</v>
      </c>
      <c r="F1764" s="3" t="s">
        <v>4762</v>
      </c>
      <c r="G1764" s="13" t="s">
        <v>1030</v>
      </c>
      <c r="H1764" s="14" t="s">
        <v>24</v>
      </c>
      <c r="I1764" s="13" t="s">
        <v>4355</v>
      </c>
      <c r="J1764" s="13" t="s">
        <v>4655</v>
      </c>
      <c r="K1764" s="13"/>
      <c r="L1764" s="5" t="s">
        <v>4752</v>
      </c>
      <c r="M1764" s="14">
        <v>4057962157835</v>
      </c>
      <c r="N1764" s="13">
        <v>44.95</v>
      </c>
      <c r="O1764" s="13" t="s">
        <v>28</v>
      </c>
      <c r="P1764" s="13">
        <v>0.70199999999999996</v>
      </c>
      <c r="Q1764" s="84" t="s">
        <v>4760</v>
      </c>
      <c r="R1764" s="84" t="s">
        <v>149</v>
      </c>
      <c r="S1764" s="84" t="str">
        <f>IF(T1764="", "", IFERROR(VLOOKUP(T1764, colorList!A:B,2,FALSE),""))</f>
        <v>fekete</v>
      </c>
      <c r="T1764" s="84" t="str">
        <f t="shared" si="87"/>
        <v>schwarz</v>
      </c>
    </row>
    <row r="1765" spans="1:20" ht="60" customHeight="1" x14ac:dyDescent="0.25">
      <c r="A1765" s="4" t="s">
        <v>4763</v>
      </c>
      <c r="B1765" s="4" t="str">
        <f t="shared" si="89"/>
        <v>WB</v>
      </c>
      <c r="C1765" s="4" t="str">
        <f t="shared" si="88"/>
        <v>WB</v>
      </c>
      <c r="D1765" s="84" t="s">
        <v>242</v>
      </c>
      <c r="E1765" s="4" t="s">
        <v>4750</v>
      </c>
      <c r="F1765" s="4" t="s">
        <v>4764</v>
      </c>
      <c r="G1765" s="15" t="s">
        <v>1030</v>
      </c>
      <c r="H1765" s="16" t="s">
        <v>24</v>
      </c>
      <c r="I1765" s="15" t="s">
        <v>4355</v>
      </c>
      <c r="J1765" s="15" t="s">
        <v>4655</v>
      </c>
      <c r="K1765" s="15"/>
      <c r="L1765" s="6" t="s">
        <v>4752</v>
      </c>
      <c r="M1765" s="16">
        <v>4057962157842</v>
      </c>
      <c r="N1765" s="15">
        <v>44.95</v>
      </c>
      <c r="O1765" s="13" t="s">
        <v>28</v>
      </c>
      <c r="P1765" s="15">
        <v>0.70199999999999996</v>
      </c>
      <c r="Q1765" s="84" t="s">
        <v>4760</v>
      </c>
      <c r="R1765" s="84" t="s">
        <v>149</v>
      </c>
      <c r="S1765" s="84" t="str">
        <f>IF(T1765="", "", IFERROR(VLOOKUP(T1765, colorList!A:B,2,FALSE),""))</f>
        <v>fekete</v>
      </c>
      <c r="T1765" s="84" t="str">
        <f t="shared" si="87"/>
        <v>schwarz</v>
      </c>
    </row>
    <row r="1766" spans="1:20" ht="60" customHeight="1" x14ac:dyDescent="0.25">
      <c r="A1766" s="3" t="s">
        <v>4765</v>
      </c>
      <c r="B1766" s="4" t="str">
        <f t="shared" si="89"/>
        <v>Minishetty</v>
      </c>
      <c r="C1766" s="4" t="str">
        <f t="shared" si="88"/>
        <v>Minishetty</v>
      </c>
      <c r="D1766" s="84" t="s">
        <v>4652</v>
      </c>
      <c r="E1766" s="3" t="s">
        <v>4766</v>
      </c>
      <c r="F1766" s="3" t="s">
        <v>4767</v>
      </c>
      <c r="G1766" s="13" t="s">
        <v>45</v>
      </c>
      <c r="H1766" s="14" t="s">
        <v>24</v>
      </c>
      <c r="I1766" s="13" t="s">
        <v>4355</v>
      </c>
      <c r="J1766" s="13" t="s">
        <v>4655</v>
      </c>
      <c r="K1766" s="13"/>
      <c r="L1766" s="5" t="s">
        <v>4768</v>
      </c>
      <c r="M1766" s="14">
        <v>4057962178892</v>
      </c>
      <c r="N1766" s="13">
        <v>49.95</v>
      </c>
      <c r="O1766" s="13" t="s">
        <v>28</v>
      </c>
      <c r="P1766" s="13">
        <v>0.40899999999999997</v>
      </c>
      <c r="Q1766" s="84" t="s">
        <v>4769</v>
      </c>
      <c r="R1766" s="84" t="s">
        <v>4770</v>
      </c>
      <c r="S1766" s="84" t="str">
        <f>IF(T1766="", "", IFERROR(VLOOKUP(T1766, colorList!A:B,2,FALSE),""))</f>
        <v>éjkék/ezüst</v>
      </c>
      <c r="T1766" s="84" t="str">
        <f t="shared" si="87"/>
        <v>nachtblaue/silber</v>
      </c>
    </row>
    <row r="1767" spans="1:20" ht="60" customHeight="1" x14ac:dyDescent="0.25">
      <c r="A1767" s="4" t="s">
        <v>4771</v>
      </c>
      <c r="B1767" s="4" t="str">
        <f t="shared" si="89"/>
        <v>Pony</v>
      </c>
      <c r="C1767" s="4" t="str">
        <f t="shared" si="88"/>
        <v>Pony</v>
      </c>
      <c r="D1767" s="84" t="s">
        <v>215</v>
      </c>
      <c r="E1767" s="4" t="s">
        <v>4766</v>
      </c>
      <c r="F1767" s="4" t="s">
        <v>4772</v>
      </c>
      <c r="G1767" s="15" t="s">
        <v>45</v>
      </c>
      <c r="H1767" s="16" t="s">
        <v>24</v>
      </c>
      <c r="I1767" s="15" t="s">
        <v>4355</v>
      </c>
      <c r="J1767" s="15" t="s">
        <v>4655</v>
      </c>
      <c r="K1767" s="15"/>
      <c r="L1767" s="6" t="s">
        <v>4768</v>
      </c>
      <c r="M1767" s="16">
        <v>4057962178915</v>
      </c>
      <c r="N1767" s="15">
        <v>49.95</v>
      </c>
      <c r="O1767" s="13" t="s">
        <v>28</v>
      </c>
      <c r="P1767" s="15">
        <v>0.40899999999999997</v>
      </c>
      <c r="Q1767" s="84" t="s">
        <v>4769</v>
      </c>
      <c r="R1767" s="84" t="s">
        <v>4770</v>
      </c>
      <c r="S1767" s="84" t="str">
        <f>IF(T1767="", "", IFERROR(VLOOKUP(T1767, colorList!A:B,2,FALSE),""))</f>
        <v>éjkék/ezüst</v>
      </c>
      <c r="T1767" s="84" t="str">
        <f t="shared" si="87"/>
        <v>nachtblaue/silber</v>
      </c>
    </row>
    <row r="1768" spans="1:20" ht="60" customHeight="1" x14ac:dyDescent="0.25">
      <c r="A1768" s="3" t="s">
        <v>4773</v>
      </c>
      <c r="B1768" s="4" t="str">
        <f t="shared" si="89"/>
        <v>Shetty</v>
      </c>
      <c r="C1768" s="4" t="str">
        <f t="shared" si="88"/>
        <v>Shetty</v>
      </c>
      <c r="D1768" s="84" t="s">
        <v>2436</v>
      </c>
      <c r="E1768" s="3" t="s">
        <v>4766</v>
      </c>
      <c r="F1768" s="3" t="s">
        <v>4774</v>
      </c>
      <c r="G1768" s="13" t="s">
        <v>45</v>
      </c>
      <c r="H1768" s="14" t="s">
        <v>24</v>
      </c>
      <c r="I1768" s="13" t="s">
        <v>4355</v>
      </c>
      <c r="J1768" s="13" t="s">
        <v>4655</v>
      </c>
      <c r="K1768" s="13"/>
      <c r="L1768" s="5" t="s">
        <v>4768</v>
      </c>
      <c r="M1768" s="14">
        <v>4057962178908</v>
      </c>
      <c r="N1768" s="13">
        <v>49.95</v>
      </c>
      <c r="O1768" s="13" t="s">
        <v>28</v>
      </c>
      <c r="P1768" s="13">
        <v>0.40899999999999997</v>
      </c>
      <c r="Q1768" s="84" t="s">
        <v>4775</v>
      </c>
      <c r="R1768" s="84" t="s">
        <v>4776</v>
      </c>
      <c r="S1768" s="84" t="str">
        <f>IF(T1768="", "", IFERROR(VLOOKUP(T1768, colorList!A:B,2,FALSE),""))</f>
        <v>éjkék/ezüst</v>
      </c>
      <c r="T1768" s="84" t="str">
        <f t="shared" si="87"/>
        <v>nachtblau/silber</v>
      </c>
    </row>
    <row r="1769" spans="1:20" ht="60" customHeight="1" x14ac:dyDescent="0.25">
      <c r="A1769" s="3" t="s">
        <v>4777</v>
      </c>
      <c r="B1769" s="4" t="str">
        <f t="shared" si="89"/>
        <v>Pony</v>
      </c>
      <c r="C1769" s="4" t="str">
        <f t="shared" si="88"/>
        <v>Pony</v>
      </c>
      <c r="D1769" s="84" t="s">
        <v>215</v>
      </c>
      <c r="E1769" s="3" t="s">
        <v>4778</v>
      </c>
      <c r="F1769" s="3" t="s">
        <v>4779</v>
      </c>
      <c r="G1769" s="13" t="s">
        <v>45</v>
      </c>
      <c r="H1769" s="14" t="s">
        <v>24</v>
      </c>
      <c r="I1769" s="13" t="s">
        <v>4355</v>
      </c>
      <c r="J1769" s="13" t="s">
        <v>4655</v>
      </c>
      <c r="K1769" s="13"/>
      <c r="L1769" s="5" t="s">
        <v>4780</v>
      </c>
      <c r="M1769" s="14">
        <v>4057962157460</v>
      </c>
      <c r="N1769" s="13">
        <v>74.95</v>
      </c>
      <c r="O1769" s="13" t="s">
        <v>28</v>
      </c>
      <c r="P1769" s="13">
        <v>0.503</v>
      </c>
      <c r="Q1769" s="84" t="s">
        <v>4781</v>
      </c>
      <c r="R1769" s="84" t="s">
        <v>149</v>
      </c>
      <c r="S1769" s="84" t="str">
        <f>IF(T1769="", "", IFERROR(VLOOKUP(T1769, colorList!A:B,2,FALSE),""))</f>
        <v>fekete</v>
      </c>
      <c r="T1769" s="84" t="str">
        <f t="shared" si="87"/>
        <v>schwarz</v>
      </c>
    </row>
    <row r="1770" spans="1:20" ht="60" customHeight="1" x14ac:dyDescent="0.25">
      <c r="A1770" s="4" t="s">
        <v>4782</v>
      </c>
      <c r="B1770" s="4" t="str">
        <f t="shared" si="89"/>
        <v>VB</v>
      </c>
      <c r="C1770" s="4" t="str">
        <f t="shared" si="88"/>
        <v>VB</v>
      </c>
      <c r="D1770" s="84" t="s">
        <v>230</v>
      </c>
      <c r="E1770" s="4" t="s">
        <v>4778</v>
      </c>
      <c r="F1770" s="4" t="s">
        <v>4783</v>
      </c>
      <c r="G1770" s="15" t="s">
        <v>45</v>
      </c>
      <c r="H1770" s="16" t="s">
        <v>24</v>
      </c>
      <c r="I1770" s="15" t="s">
        <v>4355</v>
      </c>
      <c r="J1770" s="15" t="s">
        <v>4655</v>
      </c>
      <c r="K1770" s="15"/>
      <c r="L1770" s="6" t="s">
        <v>4780</v>
      </c>
      <c r="M1770" s="16">
        <v>4057962039933</v>
      </c>
      <c r="N1770" s="15">
        <v>74.95</v>
      </c>
      <c r="O1770" s="13" t="s">
        <v>28</v>
      </c>
      <c r="P1770" s="15">
        <v>0.61</v>
      </c>
      <c r="Q1770" s="84" t="s">
        <v>4781</v>
      </c>
      <c r="R1770" s="84" t="s">
        <v>149</v>
      </c>
      <c r="S1770" s="84" t="str">
        <f>IF(T1770="", "", IFERROR(VLOOKUP(T1770, colorList!A:B,2,FALSE),""))</f>
        <v>fekete</v>
      </c>
      <c r="T1770" s="84" t="str">
        <f t="shared" si="87"/>
        <v>schwarz</v>
      </c>
    </row>
    <row r="1771" spans="1:20" ht="60" customHeight="1" x14ac:dyDescent="0.25">
      <c r="A1771" s="3" t="s">
        <v>4784</v>
      </c>
      <c r="B1771" s="4" t="str">
        <f t="shared" si="89"/>
        <v>WB</v>
      </c>
      <c r="C1771" s="4" t="str">
        <f t="shared" si="88"/>
        <v>WB</v>
      </c>
      <c r="D1771" s="84" t="s">
        <v>242</v>
      </c>
      <c r="E1771" s="3" t="s">
        <v>4778</v>
      </c>
      <c r="F1771" s="3" t="s">
        <v>4785</v>
      </c>
      <c r="G1771" s="13" t="s">
        <v>45</v>
      </c>
      <c r="H1771" s="14" t="s">
        <v>24</v>
      </c>
      <c r="I1771" s="13" t="s">
        <v>4355</v>
      </c>
      <c r="J1771" s="13" t="s">
        <v>4655</v>
      </c>
      <c r="K1771" s="13"/>
      <c r="L1771" s="5" t="s">
        <v>4780</v>
      </c>
      <c r="M1771" s="14">
        <v>4057962039926</v>
      </c>
      <c r="N1771" s="13">
        <v>74.95</v>
      </c>
      <c r="O1771" s="13" t="s">
        <v>28</v>
      </c>
      <c r="P1771" s="13">
        <v>0.66</v>
      </c>
      <c r="Q1771" s="84" t="s">
        <v>4781</v>
      </c>
      <c r="R1771" s="84" t="s">
        <v>149</v>
      </c>
      <c r="S1771" s="84" t="str">
        <f>IF(T1771="", "", IFERROR(VLOOKUP(T1771, colorList!A:B,2,FALSE),""))</f>
        <v>fekete</v>
      </c>
      <c r="T1771" s="84" t="str">
        <f t="shared" si="87"/>
        <v>schwarz</v>
      </c>
    </row>
    <row r="1772" spans="1:20" ht="60" customHeight="1" x14ac:dyDescent="0.25">
      <c r="A1772" s="4" t="s">
        <v>4786</v>
      </c>
      <c r="B1772" s="4" t="str">
        <f t="shared" si="89"/>
        <v>XWB</v>
      </c>
      <c r="C1772" s="4" t="str">
        <f t="shared" si="88"/>
        <v>XWB</v>
      </c>
      <c r="D1772" s="84" t="s">
        <v>3940</v>
      </c>
      <c r="E1772" s="4" t="s">
        <v>4778</v>
      </c>
      <c r="F1772" s="4" t="s">
        <v>4787</v>
      </c>
      <c r="G1772" s="15" t="s">
        <v>45</v>
      </c>
      <c r="H1772" s="16" t="s">
        <v>24</v>
      </c>
      <c r="I1772" s="15" t="s">
        <v>4355</v>
      </c>
      <c r="J1772" s="15" t="s">
        <v>4655</v>
      </c>
      <c r="K1772" s="15"/>
      <c r="L1772" s="6" t="s">
        <v>4780</v>
      </c>
      <c r="M1772" s="16">
        <v>4057962198265</v>
      </c>
      <c r="N1772" s="15">
        <v>74.95</v>
      </c>
      <c r="O1772" s="13" t="s">
        <v>28</v>
      </c>
      <c r="P1772" s="15">
        <v>0.6</v>
      </c>
      <c r="Q1772" s="84" t="s">
        <v>4781</v>
      </c>
      <c r="R1772" s="84" t="s">
        <v>149</v>
      </c>
      <c r="S1772" s="84" t="str">
        <f>IF(T1772="", "", IFERROR(VLOOKUP(T1772, colorList!A:B,2,FALSE),""))</f>
        <v>fekete</v>
      </c>
      <c r="T1772" s="84" t="str">
        <f t="shared" si="87"/>
        <v>schwarz</v>
      </c>
    </row>
    <row r="1773" spans="1:20" ht="60" customHeight="1" x14ac:dyDescent="0.25">
      <c r="A1773" s="3" t="s">
        <v>4788</v>
      </c>
      <c r="B1773" s="4" t="str">
        <f t="shared" si="89"/>
        <v>Pony</v>
      </c>
      <c r="C1773" s="4" t="str">
        <f t="shared" si="88"/>
        <v>Pony</v>
      </c>
      <c r="D1773" s="84" t="s">
        <v>215</v>
      </c>
      <c r="E1773" s="3" t="s">
        <v>4778</v>
      </c>
      <c r="F1773" s="3" t="s">
        <v>4789</v>
      </c>
      <c r="G1773" s="13" t="s">
        <v>45</v>
      </c>
      <c r="H1773" s="14" t="s">
        <v>24</v>
      </c>
      <c r="I1773" s="13" t="s">
        <v>4355</v>
      </c>
      <c r="J1773" s="13" t="s">
        <v>4655</v>
      </c>
      <c r="K1773" s="13"/>
      <c r="L1773" s="5" t="s">
        <v>4780</v>
      </c>
      <c r="M1773" s="14">
        <v>4057962157477</v>
      </c>
      <c r="N1773" s="13">
        <v>74.95</v>
      </c>
      <c r="O1773" s="13" t="s">
        <v>28</v>
      </c>
      <c r="P1773" s="13">
        <v>0.503</v>
      </c>
      <c r="Q1773" s="84" t="s">
        <v>4781</v>
      </c>
      <c r="R1773" s="84" t="s">
        <v>496</v>
      </c>
      <c r="S1773" s="84" t="str">
        <f>IF(T1773="", "", IFERROR(VLOOKUP(T1773, colorList!A:B,2,FALSE),""))</f>
        <v>barna</v>
      </c>
      <c r="T1773" s="84" t="str">
        <f t="shared" si="87"/>
        <v>braun</v>
      </c>
    </row>
    <row r="1774" spans="1:20" ht="60" customHeight="1" x14ac:dyDescent="0.25">
      <c r="A1774" s="4" t="s">
        <v>4790</v>
      </c>
      <c r="B1774" s="4" t="str">
        <f t="shared" si="89"/>
        <v>VB</v>
      </c>
      <c r="C1774" s="4" t="str">
        <f t="shared" si="88"/>
        <v>VB</v>
      </c>
      <c r="D1774" s="84" t="s">
        <v>230</v>
      </c>
      <c r="E1774" s="4" t="s">
        <v>4778</v>
      </c>
      <c r="F1774" s="4" t="s">
        <v>4791</v>
      </c>
      <c r="G1774" s="15" t="s">
        <v>45</v>
      </c>
      <c r="H1774" s="16" t="s">
        <v>24</v>
      </c>
      <c r="I1774" s="15" t="s">
        <v>4355</v>
      </c>
      <c r="J1774" s="15" t="s">
        <v>4655</v>
      </c>
      <c r="K1774" s="15"/>
      <c r="L1774" s="6" t="s">
        <v>4780</v>
      </c>
      <c r="M1774" s="16">
        <v>4057962039940</v>
      </c>
      <c r="N1774" s="15">
        <v>74.95</v>
      </c>
      <c r="O1774" s="13" t="s">
        <v>28</v>
      </c>
      <c r="P1774" s="15">
        <v>0.61</v>
      </c>
      <c r="Q1774" s="84" t="s">
        <v>4781</v>
      </c>
      <c r="R1774" s="84" t="s">
        <v>496</v>
      </c>
      <c r="S1774" s="84" t="str">
        <f>IF(T1774="", "", IFERROR(VLOOKUP(T1774, colorList!A:B,2,FALSE),""))</f>
        <v>barna</v>
      </c>
      <c r="T1774" s="84" t="str">
        <f t="shared" si="87"/>
        <v>braun</v>
      </c>
    </row>
    <row r="1775" spans="1:20" ht="60" customHeight="1" x14ac:dyDescent="0.25">
      <c r="A1775" s="3" t="s">
        <v>4792</v>
      </c>
      <c r="B1775" s="4" t="str">
        <f t="shared" si="89"/>
        <v>WB</v>
      </c>
      <c r="C1775" s="4" t="str">
        <f t="shared" si="88"/>
        <v>WB</v>
      </c>
      <c r="D1775" s="84" t="s">
        <v>242</v>
      </c>
      <c r="E1775" s="3" t="s">
        <v>4778</v>
      </c>
      <c r="F1775" s="3" t="s">
        <v>4793</v>
      </c>
      <c r="G1775" s="13" t="s">
        <v>45</v>
      </c>
      <c r="H1775" s="14" t="s">
        <v>24</v>
      </c>
      <c r="I1775" s="13" t="s">
        <v>4355</v>
      </c>
      <c r="J1775" s="13" t="s">
        <v>4655</v>
      </c>
      <c r="K1775" s="13"/>
      <c r="L1775" s="5" t="s">
        <v>4780</v>
      </c>
      <c r="M1775" s="14">
        <v>4057962039957</v>
      </c>
      <c r="N1775" s="13">
        <v>74.95</v>
      </c>
      <c r="O1775" s="13" t="s">
        <v>28</v>
      </c>
      <c r="P1775" s="13">
        <v>0.61</v>
      </c>
      <c r="Q1775" s="84" t="s">
        <v>4781</v>
      </c>
      <c r="R1775" s="84" t="s">
        <v>496</v>
      </c>
      <c r="S1775" s="84" t="str">
        <f>IF(T1775="", "", IFERROR(VLOOKUP(T1775, colorList!A:B,2,FALSE),""))</f>
        <v>barna</v>
      </c>
      <c r="T1775" s="84" t="str">
        <f t="shared" si="87"/>
        <v>braun</v>
      </c>
    </row>
    <row r="1776" spans="1:20" ht="60" customHeight="1" x14ac:dyDescent="0.25">
      <c r="A1776" s="4" t="s">
        <v>4794</v>
      </c>
      <c r="B1776" s="4" t="str">
        <f t="shared" si="89"/>
        <v>XWB</v>
      </c>
      <c r="C1776" s="4" t="str">
        <f t="shared" si="88"/>
        <v>XWB</v>
      </c>
      <c r="D1776" s="84" t="s">
        <v>3940</v>
      </c>
      <c r="E1776" s="4" t="s">
        <v>4778</v>
      </c>
      <c r="F1776" s="4" t="s">
        <v>4795</v>
      </c>
      <c r="G1776" s="15" t="s">
        <v>45</v>
      </c>
      <c r="H1776" s="16" t="s">
        <v>24</v>
      </c>
      <c r="I1776" s="15" t="s">
        <v>4355</v>
      </c>
      <c r="J1776" s="15" t="s">
        <v>4655</v>
      </c>
      <c r="K1776" s="15"/>
      <c r="L1776" s="6" t="s">
        <v>4780</v>
      </c>
      <c r="M1776" s="16">
        <v>4057962198272</v>
      </c>
      <c r="N1776" s="15">
        <v>74.95</v>
      </c>
      <c r="O1776" s="13" t="s">
        <v>28</v>
      </c>
      <c r="P1776" s="15">
        <v>0.6</v>
      </c>
      <c r="Q1776" s="84" t="s">
        <v>4781</v>
      </c>
      <c r="R1776" s="84" t="s">
        <v>496</v>
      </c>
      <c r="S1776" s="84" t="str">
        <f>IF(T1776="", "", IFERROR(VLOOKUP(T1776, colorList!A:B,2,FALSE),""))</f>
        <v>barna</v>
      </c>
      <c r="T1776" s="84" t="str">
        <f t="shared" si="87"/>
        <v>braun</v>
      </c>
    </row>
    <row r="1777" spans="1:20" ht="60" customHeight="1" x14ac:dyDescent="0.25">
      <c r="A1777" s="4" t="s">
        <v>4796</v>
      </c>
      <c r="B1777" s="4" t="str">
        <f t="shared" si="89"/>
        <v>PON</v>
      </c>
      <c r="C1777" s="4" t="str">
        <f t="shared" si="88"/>
        <v>PON</v>
      </c>
      <c r="D1777" s="84" t="s">
        <v>1924</v>
      </c>
      <c r="E1777" s="4" t="s">
        <v>4797</v>
      </c>
      <c r="F1777" s="4" t="s">
        <v>4798</v>
      </c>
      <c r="G1777" s="15" t="s">
        <v>45</v>
      </c>
      <c r="H1777" s="16" t="s">
        <v>24</v>
      </c>
      <c r="I1777" s="15" t="s">
        <v>4355</v>
      </c>
      <c r="J1777" s="15" t="s">
        <v>4655</v>
      </c>
      <c r="K1777" s="15"/>
      <c r="L1777" s="6" t="s">
        <v>4799</v>
      </c>
      <c r="M1777" s="16">
        <v>4057962057401</v>
      </c>
      <c r="N1777" s="15">
        <v>89.95</v>
      </c>
      <c r="O1777" s="13" t="s">
        <v>28</v>
      </c>
      <c r="P1777" s="15">
        <v>0.8</v>
      </c>
      <c r="Q1777" s="84" t="s">
        <v>4800</v>
      </c>
      <c r="R1777" s="84" t="s">
        <v>149</v>
      </c>
      <c r="S1777" s="84" t="str">
        <f>IF(T1777="", "", IFERROR(VLOOKUP(T1777, colorList!A:B,2,FALSE),""))</f>
        <v>fekete</v>
      </c>
      <c r="T1777" s="84" t="str">
        <f t="shared" si="87"/>
        <v>schwarz</v>
      </c>
    </row>
    <row r="1778" spans="1:20" ht="60" customHeight="1" x14ac:dyDescent="0.25">
      <c r="A1778" s="3" t="s">
        <v>4801</v>
      </c>
      <c r="B1778" s="4" t="str">
        <f t="shared" si="89"/>
        <v>VB</v>
      </c>
      <c r="C1778" s="4" t="str">
        <f t="shared" si="88"/>
        <v>VB</v>
      </c>
      <c r="D1778" s="84" t="s">
        <v>230</v>
      </c>
      <c r="E1778" s="3" t="s">
        <v>4797</v>
      </c>
      <c r="F1778" s="3" t="s">
        <v>4802</v>
      </c>
      <c r="G1778" s="13" t="s">
        <v>45</v>
      </c>
      <c r="H1778" s="14" t="s">
        <v>24</v>
      </c>
      <c r="I1778" s="13" t="s">
        <v>4355</v>
      </c>
      <c r="J1778" s="13" t="s">
        <v>4655</v>
      </c>
      <c r="K1778" s="13"/>
      <c r="L1778" s="5" t="s">
        <v>4799</v>
      </c>
      <c r="M1778" s="14">
        <v>4057962057418</v>
      </c>
      <c r="N1778" s="13">
        <v>89.95</v>
      </c>
      <c r="O1778" s="13" t="s">
        <v>28</v>
      </c>
      <c r="P1778" s="13">
        <v>0.9</v>
      </c>
      <c r="Q1778" s="84" t="s">
        <v>4800</v>
      </c>
      <c r="R1778" s="84" t="s">
        <v>149</v>
      </c>
      <c r="S1778" s="84" t="str">
        <f>IF(T1778="", "", IFERROR(VLOOKUP(T1778, colorList!A:B,2,FALSE),""))</f>
        <v>fekete</v>
      </c>
      <c r="T1778" s="84" t="str">
        <f t="shared" si="87"/>
        <v>schwarz</v>
      </c>
    </row>
    <row r="1779" spans="1:20" ht="60" customHeight="1" x14ac:dyDescent="0.25">
      <c r="A1779" s="4" t="s">
        <v>4803</v>
      </c>
      <c r="B1779" s="4" t="str">
        <f t="shared" si="89"/>
        <v>WB</v>
      </c>
      <c r="C1779" s="4" t="str">
        <f t="shared" si="88"/>
        <v>WB</v>
      </c>
      <c r="D1779" s="84" t="s">
        <v>242</v>
      </c>
      <c r="E1779" s="4" t="s">
        <v>4797</v>
      </c>
      <c r="F1779" s="4" t="s">
        <v>4804</v>
      </c>
      <c r="G1779" s="15" t="s">
        <v>45</v>
      </c>
      <c r="H1779" s="16" t="s">
        <v>24</v>
      </c>
      <c r="I1779" s="15" t="s">
        <v>4355</v>
      </c>
      <c r="J1779" s="15" t="s">
        <v>4655</v>
      </c>
      <c r="K1779" s="15"/>
      <c r="L1779" s="6" t="s">
        <v>4799</v>
      </c>
      <c r="M1779" s="16">
        <v>4057962057425</v>
      </c>
      <c r="N1779" s="15">
        <v>89.95</v>
      </c>
      <c r="O1779" s="13" t="s">
        <v>28</v>
      </c>
      <c r="P1779" s="15">
        <v>0.8</v>
      </c>
      <c r="Q1779" s="84" t="s">
        <v>4800</v>
      </c>
      <c r="R1779" s="84" t="s">
        <v>149</v>
      </c>
      <c r="S1779" s="84" t="str">
        <f>IF(T1779="", "", IFERROR(VLOOKUP(T1779, colorList!A:B,2,FALSE),""))</f>
        <v>fekete</v>
      </c>
      <c r="T1779" s="84" t="str">
        <f t="shared" si="87"/>
        <v>schwarz</v>
      </c>
    </row>
    <row r="1780" spans="1:20" ht="60" customHeight="1" x14ac:dyDescent="0.25">
      <c r="A1780" s="4" t="s">
        <v>4805</v>
      </c>
      <c r="B1780" s="4" t="str">
        <f t="shared" si="89"/>
        <v>VB</v>
      </c>
      <c r="C1780" s="4" t="str">
        <f t="shared" si="88"/>
        <v>VB</v>
      </c>
      <c r="D1780" s="84" t="s">
        <v>230</v>
      </c>
      <c r="E1780" s="4" t="s">
        <v>4806</v>
      </c>
      <c r="F1780" s="4" t="s">
        <v>4807</v>
      </c>
      <c r="G1780" s="15" t="s">
        <v>45</v>
      </c>
      <c r="H1780" s="16" t="s">
        <v>24</v>
      </c>
      <c r="I1780" s="15" t="s">
        <v>4355</v>
      </c>
      <c r="J1780" s="15" t="s">
        <v>4655</v>
      </c>
      <c r="K1780" s="15"/>
      <c r="L1780" s="6" t="s">
        <v>4808</v>
      </c>
      <c r="M1780" s="16">
        <v>4057962057524</v>
      </c>
      <c r="N1780" s="15">
        <v>99.95</v>
      </c>
      <c r="O1780" s="13" t="s">
        <v>28</v>
      </c>
      <c r="P1780" s="15">
        <v>0.7</v>
      </c>
      <c r="Q1780" s="84" t="s">
        <v>4809</v>
      </c>
      <c r="R1780" s="84" t="s">
        <v>149</v>
      </c>
      <c r="S1780" s="84" t="str">
        <f>IF(T1780="", "", IFERROR(VLOOKUP(T1780, colorList!A:B,2,FALSE),""))</f>
        <v>fekete</v>
      </c>
      <c r="T1780" s="84" t="str">
        <f t="shared" si="87"/>
        <v>schwarz</v>
      </c>
    </row>
    <row r="1781" spans="1:20" ht="60" customHeight="1" x14ac:dyDescent="0.25">
      <c r="A1781" s="3" t="s">
        <v>4810</v>
      </c>
      <c r="B1781" s="4" t="str">
        <f t="shared" si="89"/>
        <v>WB</v>
      </c>
      <c r="C1781" s="4" t="str">
        <f t="shared" si="88"/>
        <v>WB</v>
      </c>
      <c r="D1781" s="84" t="s">
        <v>242</v>
      </c>
      <c r="E1781" s="3" t="s">
        <v>4806</v>
      </c>
      <c r="F1781" s="3" t="s">
        <v>4811</v>
      </c>
      <c r="G1781" s="13" t="s">
        <v>45</v>
      </c>
      <c r="H1781" s="14" t="s">
        <v>24</v>
      </c>
      <c r="I1781" s="13" t="s">
        <v>4355</v>
      </c>
      <c r="J1781" s="13" t="s">
        <v>4655</v>
      </c>
      <c r="K1781" s="13"/>
      <c r="L1781" s="5" t="s">
        <v>4808</v>
      </c>
      <c r="M1781" s="14">
        <v>4057962057463</v>
      </c>
      <c r="N1781" s="13">
        <v>99.95</v>
      </c>
      <c r="O1781" s="13" t="s">
        <v>28</v>
      </c>
      <c r="P1781" s="13">
        <v>0.8</v>
      </c>
      <c r="Q1781" s="84" t="s">
        <v>4809</v>
      </c>
      <c r="R1781" s="84" t="s">
        <v>149</v>
      </c>
      <c r="S1781" s="84" t="str">
        <f>IF(T1781="", "", IFERROR(VLOOKUP(T1781, colorList!A:B,2,FALSE),""))</f>
        <v>fekete</v>
      </c>
      <c r="T1781" s="84" t="str">
        <f t="shared" si="87"/>
        <v>schwarz</v>
      </c>
    </row>
    <row r="1782" spans="1:20" ht="60" customHeight="1" x14ac:dyDescent="0.25">
      <c r="A1782" s="4" t="s">
        <v>4812</v>
      </c>
      <c r="B1782" s="4" t="str">
        <f t="shared" si="89"/>
        <v>VB</v>
      </c>
      <c r="C1782" s="4" t="str">
        <f t="shared" si="88"/>
        <v>VB</v>
      </c>
      <c r="D1782" s="84" t="s">
        <v>230</v>
      </c>
      <c r="E1782" s="4" t="s">
        <v>4806</v>
      </c>
      <c r="F1782" s="4" t="s">
        <v>4813</v>
      </c>
      <c r="G1782" s="15" t="s">
        <v>45</v>
      </c>
      <c r="H1782" s="16" t="s">
        <v>24</v>
      </c>
      <c r="I1782" s="15" t="s">
        <v>4355</v>
      </c>
      <c r="J1782" s="15" t="s">
        <v>4655</v>
      </c>
      <c r="K1782" s="15"/>
      <c r="L1782" s="6" t="s">
        <v>4808</v>
      </c>
      <c r="M1782" s="16">
        <v>4057962092457</v>
      </c>
      <c r="N1782" s="15">
        <v>99.95</v>
      </c>
      <c r="O1782" s="13" t="s">
        <v>28</v>
      </c>
      <c r="P1782" s="15">
        <v>0.7</v>
      </c>
      <c r="Q1782" s="84" t="s">
        <v>4809</v>
      </c>
      <c r="R1782" s="84" t="s">
        <v>496</v>
      </c>
      <c r="S1782" s="84" t="str">
        <f>IF(T1782="", "", IFERROR(VLOOKUP(T1782, colorList!A:B,2,FALSE),""))</f>
        <v>barna</v>
      </c>
      <c r="T1782" s="84" t="str">
        <f t="shared" si="87"/>
        <v>braun</v>
      </c>
    </row>
    <row r="1783" spans="1:20" ht="60" customHeight="1" x14ac:dyDescent="0.25">
      <c r="A1783" s="3" t="s">
        <v>4814</v>
      </c>
      <c r="B1783" s="4" t="str">
        <f t="shared" si="89"/>
        <v>WB</v>
      </c>
      <c r="C1783" s="4" t="str">
        <f t="shared" si="88"/>
        <v>WB</v>
      </c>
      <c r="D1783" s="84" t="s">
        <v>242</v>
      </c>
      <c r="E1783" s="3" t="s">
        <v>4806</v>
      </c>
      <c r="F1783" s="3" t="s">
        <v>4815</v>
      </c>
      <c r="G1783" s="13" t="s">
        <v>45</v>
      </c>
      <c r="H1783" s="14" t="s">
        <v>24</v>
      </c>
      <c r="I1783" s="13" t="s">
        <v>4355</v>
      </c>
      <c r="J1783" s="13" t="s">
        <v>4655</v>
      </c>
      <c r="K1783" s="13"/>
      <c r="L1783" s="5" t="s">
        <v>4808</v>
      </c>
      <c r="M1783" s="14">
        <v>4057962092464</v>
      </c>
      <c r="N1783" s="13">
        <v>99.95</v>
      </c>
      <c r="O1783" s="13" t="s">
        <v>28</v>
      </c>
      <c r="P1783" s="13">
        <v>0.8</v>
      </c>
      <c r="Q1783" s="84" t="s">
        <v>4809</v>
      </c>
      <c r="R1783" s="84" t="s">
        <v>496</v>
      </c>
      <c r="S1783" s="84" t="str">
        <f>IF(T1783="", "", IFERROR(VLOOKUP(T1783, colorList!A:B,2,FALSE),""))</f>
        <v>barna</v>
      </c>
      <c r="T1783" s="84" t="str">
        <f t="shared" si="87"/>
        <v>braun</v>
      </c>
    </row>
    <row r="1784" spans="1:20" ht="60" customHeight="1" x14ac:dyDescent="0.25">
      <c r="A1784" s="4" t="s">
        <v>4816</v>
      </c>
      <c r="B1784" s="4" t="str">
        <f t="shared" si="89"/>
        <v>PON</v>
      </c>
      <c r="C1784" s="4" t="str">
        <f t="shared" si="88"/>
        <v>PON</v>
      </c>
      <c r="D1784" s="84" t="s">
        <v>1924</v>
      </c>
      <c r="E1784" s="4" t="s">
        <v>4817</v>
      </c>
      <c r="F1784" s="4" t="s">
        <v>4818</v>
      </c>
      <c r="G1784" s="15" t="s">
        <v>45</v>
      </c>
      <c r="H1784" s="16" t="s">
        <v>24</v>
      </c>
      <c r="I1784" s="15" t="s">
        <v>4355</v>
      </c>
      <c r="J1784" s="15" t="s">
        <v>4655</v>
      </c>
      <c r="K1784" s="15"/>
      <c r="L1784" s="6" t="s">
        <v>4819</v>
      </c>
      <c r="M1784" s="16">
        <v>4057962067103</v>
      </c>
      <c r="N1784" s="15">
        <v>89.95</v>
      </c>
      <c r="O1784" s="13" t="s">
        <v>28</v>
      </c>
      <c r="P1784" s="15">
        <v>0.7</v>
      </c>
      <c r="Q1784" s="84" t="s">
        <v>4820</v>
      </c>
      <c r="R1784" s="84" t="s">
        <v>149</v>
      </c>
      <c r="S1784" s="84" t="str">
        <f>IF(T1784="", "", IFERROR(VLOOKUP(T1784, colorList!A:B,2,FALSE),""))</f>
        <v>fekete</v>
      </c>
      <c r="T1784" s="84" t="str">
        <f t="shared" si="87"/>
        <v>schwarz</v>
      </c>
    </row>
    <row r="1785" spans="1:20" ht="60" customHeight="1" x14ac:dyDescent="0.25">
      <c r="A1785" s="3" t="s">
        <v>4821</v>
      </c>
      <c r="B1785" s="4" t="str">
        <f t="shared" si="89"/>
        <v>VB</v>
      </c>
      <c r="C1785" s="4" t="str">
        <f t="shared" si="88"/>
        <v>VB</v>
      </c>
      <c r="D1785" s="84" t="s">
        <v>230</v>
      </c>
      <c r="E1785" s="3" t="s">
        <v>4817</v>
      </c>
      <c r="F1785" s="3" t="s">
        <v>4822</v>
      </c>
      <c r="G1785" s="13" t="s">
        <v>45</v>
      </c>
      <c r="H1785" s="14" t="s">
        <v>24</v>
      </c>
      <c r="I1785" s="13" t="s">
        <v>4355</v>
      </c>
      <c r="J1785" s="13" t="s">
        <v>4655</v>
      </c>
      <c r="K1785" s="13"/>
      <c r="L1785" s="5" t="s">
        <v>4819</v>
      </c>
      <c r="M1785" s="14">
        <v>4057962067110</v>
      </c>
      <c r="N1785" s="13">
        <v>89.95</v>
      </c>
      <c r="O1785" s="13" t="s">
        <v>28</v>
      </c>
      <c r="P1785" s="13">
        <v>0.7</v>
      </c>
      <c r="Q1785" s="84" t="s">
        <v>4820</v>
      </c>
      <c r="R1785" s="84" t="s">
        <v>149</v>
      </c>
      <c r="S1785" s="84" t="str">
        <f>IF(T1785="", "", IFERROR(VLOOKUP(T1785, colorList!A:B,2,FALSE),""))</f>
        <v>fekete</v>
      </c>
      <c r="T1785" s="84" t="str">
        <f t="shared" si="87"/>
        <v>schwarz</v>
      </c>
    </row>
    <row r="1786" spans="1:20" ht="60" customHeight="1" x14ac:dyDescent="0.25">
      <c r="A1786" s="4" t="s">
        <v>4823</v>
      </c>
      <c r="B1786" s="4" t="str">
        <f t="shared" si="89"/>
        <v>WB</v>
      </c>
      <c r="C1786" s="4" t="str">
        <f t="shared" si="88"/>
        <v>WB</v>
      </c>
      <c r="D1786" s="84" t="s">
        <v>242</v>
      </c>
      <c r="E1786" s="4" t="s">
        <v>4817</v>
      </c>
      <c r="F1786" s="4" t="s">
        <v>4824</v>
      </c>
      <c r="G1786" s="15" t="s">
        <v>45</v>
      </c>
      <c r="H1786" s="16" t="s">
        <v>24</v>
      </c>
      <c r="I1786" s="15" t="s">
        <v>4355</v>
      </c>
      <c r="J1786" s="15" t="s">
        <v>4655</v>
      </c>
      <c r="K1786" s="15"/>
      <c r="L1786" s="6" t="s">
        <v>4819</v>
      </c>
      <c r="M1786" s="16">
        <v>4057962067127</v>
      </c>
      <c r="N1786" s="15">
        <v>89.95</v>
      </c>
      <c r="O1786" s="13" t="s">
        <v>28</v>
      </c>
      <c r="P1786" s="15">
        <v>0.8</v>
      </c>
      <c r="Q1786" s="84" t="s">
        <v>4820</v>
      </c>
      <c r="R1786" s="84" t="s">
        <v>149</v>
      </c>
      <c r="S1786" s="84" t="str">
        <f>IF(T1786="", "", IFERROR(VLOOKUP(T1786, colorList!A:B,2,FALSE),""))</f>
        <v>fekete</v>
      </c>
      <c r="T1786" s="84" t="str">
        <f t="shared" si="87"/>
        <v>schwarz</v>
      </c>
    </row>
    <row r="1787" spans="1:20" ht="60" customHeight="1" x14ac:dyDescent="0.25">
      <c r="A1787" s="3" t="s">
        <v>4825</v>
      </c>
      <c r="B1787" s="4" t="str">
        <f t="shared" si="89"/>
        <v>VB</v>
      </c>
      <c r="C1787" s="4" t="str">
        <f t="shared" si="88"/>
        <v>VB</v>
      </c>
      <c r="D1787" s="84" t="s">
        <v>230</v>
      </c>
      <c r="E1787" s="3" t="s">
        <v>4826</v>
      </c>
      <c r="F1787" s="3" t="s">
        <v>4827</v>
      </c>
      <c r="G1787" s="13" t="s">
        <v>45</v>
      </c>
      <c r="H1787" s="14" t="s">
        <v>24</v>
      </c>
      <c r="I1787" s="13" t="s">
        <v>4355</v>
      </c>
      <c r="J1787" s="13" t="s">
        <v>4655</v>
      </c>
      <c r="K1787" s="13"/>
      <c r="L1787" s="5" t="s">
        <v>4828</v>
      </c>
      <c r="M1787" s="14">
        <v>4057962093553</v>
      </c>
      <c r="N1787" s="13">
        <v>99.95</v>
      </c>
      <c r="O1787" s="13" t="s">
        <v>28</v>
      </c>
      <c r="P1787" s="13">
        <v>0.7</v>
      </c>
      <c r="Q1787" s="84" t="s">
        <v>4829</v>
      </c>
      <c r="R1787" s="84" t="s">
        <v>149</v>
      </c>
      <c r="S1787" s="84" t="str">
        <f>IF(T1787="", "", IFERROR(VLOOKUP(T1787, colorList!A:B,2,FALSE),""))</f>
        <v>fekete</v>
      </c>
      <c r="T1787" s="84" t="str">
        <f t="shared" si="87"/>
        <v>schwarz</v>
      </c>
    </row>
    <row r="1788" spans="1:20" ht="60" customHeight="1" x14ac:dyDescent="0.25">
      <c r="A1788" s="4" t="s">
        <v>4830</v>
      </c>
      <c r="B1788" s="4" t="str">
        <f t="shared" si="89"/>
        <v>WB</v>
      </c>
      <c r="C1788" s="4" t="str">
        <f t="shared" si="88"/>
        <v>WB</v>
      </c>
      <c r="D1788" s="84" t="s">
        <v>242</v>
      </c>
      <c r="E1788" s="4" t="s">
        <v>4826</v>
      </c>
      <c r="F1788" s="4" t="s">
        <v>4831</v>
      </c>
      <c r="G1788" s="15" t="s">
        <v>45</v>
      </c>
      <c r="H1788" s="16" t="s">
        <v>24</v>
      </c>
      <c r="I1788" s="15" t="s">
        <v>4355</v>
      </c>
      <c r="J1788" s="15" t="s">
        <v>4655</v>
      </c>
      <c r="K1788" s="15"/>
      <c r="L1788" s="6" t="s">
        <v>4828</v>
      </c>
      <c r="M1788" s="16">
        <v>4057962093560</v>
      </c>
      <c r="N1788" s="15">
        <v>99.95</v>
      </c>
      <c r="O1788" s="13" t="s">
        <v>28</v>
      </c>
      <c r="P1788" s="15">
        <v>0.8</v>
      </c>
      <c r="Q1788" s="84" t="s">
        <v>4829</v>
      </c>
      <c r="R1788" s="84" t="s">
        <v>149</v>
      </c>
      <c r="S1788" s="84" t="str">
        <f>IF(T1788="", "", IFERROR(VLOOKUP(T1788, colorList!A:B,2,FALSE),""))</f>
        <v>fekete</v>
      </c>
      <c r="T1788" s="84" t="str">
        <f t="shared" si="87"/>
        <v>schwarz</v>
      </c>
    </row>
    <row r="1789" spans="1:20" ht="60" customHeight="1" x14ac:dyDescent="0.25">
      <c r="A1789" s="3" t="s">
        <v>4832</v>
      </c>
      <c r="B1789" s="4" t="str">
        <f t="shared" si="89"/>
        <v>VB</v>
      </c>
      <c r="C1789" s="4" t="str">
        <f t="shared" si="88"/>
        <v>VB</v>
      </c>
      <c r="D1789" s="84" t="s">
        <v>230</v>
      </c>
      <c r="E1789" s="3" t="s">
        <v>4826</v>
      </c>
      <c r="F1789" s="3" t="s">
        <v>4833</v>
      </c>
      <c r="G1789" s="13" t="s">
        <v>45</v>
      </c>
      <c r="H1789" s="14" t="s">
        <v>24</v>
      </c>
      <c r="I1789" s="13" t="s">
        <v>4355</v>
      </c>
      <c r="J1789" s="13" t="s">
        <v>4655</v>
      </c>
      <c r="K1789" s="13"/>
      <c r="L1789" s="5" t="s">
        <v>4828</v>
      </c>
      <c r="M1789" s="14">
        <v>4057962123885</v>
      </c>
      <c r="N1789" s="13">
        <v>99.95</v>
      </c>
      <c r="O1789" s="13" t="s">
        <v>28</v>
      </c>
      <c r="P1789" s="13">
        <v>0.7</v>
      </c>
      <c r="Q1789" s="84" t="s">
        <v>4829</v>
      </c>
      <c r="R1789" s="84" t="s">
        <v>496</v>
      </c>
      <c r="S1789" s="84" t="str">
        <f>IF(T1789="", "", IFERROR(VLOOKUP(T1789, colorList!A:B,2,FALSE),""))</f>
        <v>barna</v>
      </c>
      <c r="T1789" s="84" t="str">
        <f t="shared" si="87"/>
        <v>braun</v>
      </c>
    </row>
    <row r="1790" spans="1:20" ht="60" customHeight="1" x14ac:dyDescent="0.25">
      <c r="A1790" s="4" t="s">
        <v>4834</v>
      </c>
      <c r="B1790" s="4" t="str">
        <f t="shared" si="89"/>
        <v>WB</v>
      </c>
      <c r="C1790" s="4" t="str">
        <f t="shared" si="88"/>
        <v>WB</v>
      </c>
      <c r="D1790" s="84" t="s">
        <v>242</v>
      </c>
      <c r="E1790" s="4" t="s">
        <v>4826</v>
      </c>
      <c r="F1790" s="4" t="s">
        <v>4835</v>
      </c>
      <c r="G1790" s="15" t="s">
        <v>45</v>
      </c>
      <c r="H1790" s="16" t="s">
        <v>24</v>
      </c>
      <c r="I1790" s="15" t="s">
        <v>4355</v>
      </c>
      <c r="J1790" s="15" t="s">
        <v>4655</v>
      </c>
      <c r="K1790" s="15"/>
      <c r="L1790" s="6" t="s">
        <v>4828</v>
      </c>
      <c r="M1790" s="16">
        <v>4057962123892</v>
      </c>
      <c r="N1790" s="15">
        <v>99.95</v>
      </c>
      <c r="O1790" s="13" t="s">
        <v>28</v>
      </c>
      <c r="P1790" s="15">
        <v>0.8</v>
      </c>
      <c r="Q1790" s="84" t="s">
        <v>4829</v>
      </c>
      <c r="R1790" s="84" t="s">
        <v>496</v>
      </c>
      <c r="S1790" s="84" t="str">
        <f>IF(T1790="", "", IFERROR(VLOOKUP(T1790, colorList!A:B,2,FALSE),""))</f>
        <v>barna</v>
      </c>
      <c r="T1790" s="84" t="str">
        <f t="shared" si="87"/>
        <v>braun</v>
      </c>
    </row>
    <row r="1791" spans="1:20" ht="60" customHeight="1" x14ac:dyDescent="0.25">
      <c r="A1791" s="3" t="s">
        <v>4836</v>
      </c>
      <c r="B1791" s="4" t="str">
        <f t="shared" si="89"/>
        <v/>
      </c>
      <c r="C1791" s="4" t="str">
        <f t="shared" si="88"/>
        <v/>
      </c>
      <c r="D1791" s="84"/>
      <c r="E1791" s="3" t="s">
        <v>4837</v>
      </c>
      <c r="F1791" s="3" t="s">
        <v>4838</v>
      </c>
      <c r="G1791" s="13" t="s">
        <v>45</v>
      </c>
      <c r="H1791" s="14" t="s">
        <v>24</v>
      </c>
      <c r="I1791" s="13" t="s">
        <v>4355</v>
      </c>
      <c r="J1791" s="13" t="s">
        <v>4655</v>
      </c>
      <c r="K1791" s="13"/>
      <c r="L1791" s="5" t="s">
        <v>4839</v>
      </c>
      <c r="M1791" s="14">
        <v>4057962187078</v>
      </c>
      <c r="N1791" s="13">
        <v>94.95</v>
      </c>
      <c r="O1791" s="13" t="s">
        <v>28</v>
      </c>
      <c r="P1791" s="13">
        <v>0.70399999999999996</v>
      </c>
      <c r="Q1791" s="84" t="s">
        <v>4840</v>
      </c>
      <c r="R1791" s="84" t="s">
        <v>149</v>
      </c>
      <c r="S1791" s="84" t="str">
        <f>IF(T1791="", "", IFERROR(VLOOKUP(T1791, colorList!A:B,2,FALSE),""))</f>
        <v>fekete</v>
      </c>
      <c r="T1791" s="84" t="str">
        <f t="shared" si="87"/>
        <v>schwarz</v>
      </c>
    </row>
    <row r="1792" spans="1:20" ht="60" customHeight="1" x14ac:dyDescent="0.25">
      <c r="A1792" s="4" t="s">
        <v>4841</v>
      </c>
      <c r="B1792" s="4" t="str">
        <f t="shared" si="89"/>
        <v/>
      </c>
      <c r="C1792" s="4" t="str">
        <f t="shared" si="88"/>
        <v/>
      </c>
      <c r="D1792" s="84"/>
      <c r="E1792" s="4" t="s">
        <v>4837</v>
      </c>
      <c r="F1792" s="4" t="s">
        <v>4838</v>
      </c>
      <c r="G1792" s="15" t="s">
        <v>45</v>
      </c>
      <c r="H1792" s="16" t="s">
        <v>24</v>
      </c>
      <c r="I1792" s="15" t="s">
        <v>4355</v>
      </c>
      <c r="J1792" s="15" t="s">
        <v>4655</v>
      </c>
      <c r="K1792" s="15"/>
      <c r="L1792" s="6" t="s">
        <v>4839</v>
      </c>
      <c r="M1792" s="16">
        <v>4057962187085</v>
      </c>
      <c r="N1792" s="15">
        <v>94.95</v>
      </c>
      <c r="O1792" s="13" t="s">
        <v>28</v>
      </c>
      <c r="P1792" s="15">
        <v>0.70399999999999996</v>
      </c>
      <c r="Q1792" s="84" t="s">
        <v>4840</v>
      </c>
      <c r="R1792" s="84" t="s">
        <v>149</v>
      </c>
      <c r="S1792" s="84" t="str">
        <f>IF(T1792="", "", IFERROR(VLOOKUP(T1792, colorList!A:B,2,FALSE),""))</f>
        <v>fekete</v>
      </c>
      <c r="T1792" s="84" t="str">
        <f t="shared" ref="T1792:T1855" si="90">IF(R1792 = "", "", TRIM(R1792))</f>
        <v>schwarz</v>
      </c>
    </row>
    <row r="1793" spans="1:20" ht="60" customHeight="1" x14ac:dyDescent="0.25">
      <c r="A1793" s="3" t="s">
        <v>4842</v>
      </c>
      <c r="B1793" s="4" t="str">
        <f t="shared" si="89"/>
        <v>VB</v>
      </c>
      <c r="C1793" s="4" t="str">
        <f t="shared" si="88"/>
        <v>VB</v>
      </c>
      <c r="D1793" s="84" t="s">
        <v>230</v>
      </c>
      <c r="E1793" s="3" t="s">
        <v>4837</v>
      </c>
      <c r="F1793" s="3" t="s">
        <v>4843</v>
      </c>
      <c r="G1793" s="13" t="s">
        <v>45</v>
      </c>
      <c r="H1793" s="14" t="s">
        <v>24</v>
      </c>
      <c r="I1793" s="13" t="s">
        <v>4355</v>
      </c>
      <c r="J1793" s="13" t="s">
        <v>4655</v>
      </c>
      <c r="K1793" s="13"/>
      <c r="L1793" s="5" t="s">
        <v>4839</v>
      </c>
      <c r="M1793" s="14">
        <v>4057962128484</v>
      </c>
      <c r="N1793" s="13">
        <v>94.95</v>
      </c>
      <c r="O1793" s="13" t="s">
        <v>28</v>
      </c>
      <c r="P1793" s="13">
        <v>0.7</v>
      </c>
      <c r="Q1793" s="84" t="s">
        <v>4840</v>
      </c>
      <c r="R1793" s="84" t="s">
        <v>496</v>
      </c>
      <c r="S1793" s="84" t="str">
        <f>IF(T1793="", "", IFERROR(VLOOKUP(T1793, colorList!A:B,2,FALSE),""))</f>
        <v>barna</v>
      </c>
      <c r="T1793" s="84" t="str">
        <f t="shared" si="90"/>
        <v>braun</v>
      </c>
    </row>
    <row r="1794" spans="1:20" ht="60" customHeight="1" x14ac:dyDescent="0.25">
      <c r="A1794" s="4" t="s">
        <v>4844</v>
      </c>
      <c r="B1794" s="4" t="str">
        <f t="shared" si="89"/>
        <v>WB</v>
      </c>
      <c r="C1794" s="4" t="str">
        <f t="shared" ref="C1794:C1857" si="91">IF(ISBLANK(D1794),"",TRIM(D1794))</f>
        <v>WB</v>
      </c>
      <c r="D1794" s="84" t="s">
        <v>242</v>
      </c>
      <c r="E1794" s="4" t="s">
        <v>4837</v>
      </c>
      <c r="F1794" s="4" t="s">
        <v>4845</v>
      </c>
      <c r="G1794" s="15" t="s">
        <v>45</v>
      </c>
      <c r="H1794" s="16" t="s">
        <v>24</v>
      </c>
      <c r="I1794" s="15" t="s">
        <v>4355</v>
      </c>
      <c r="J1794" s="15" t="s">
        <v>4655</v>
      </c>
      <c r="K1794" s="15"/>
      <c r="L1794" s="6" t="s">
        <v>4839</v>
      </c>
      <c r="M1794" s="16">
        <v>4057962128491</v>
      </c>
      <c r="N1794" s="15">
        <v>94.95</v>
      </c>
      <c r="O1794" s="13" t="s">
        <v>28</v>
      </c>
      <c r="P1794" s="15">
        <v>0.8</v>
      </c>
      <c r="Q1794" s="84" t="s">
        <v>4840</v>
      </c>
      <c r="R1794" s="84" t="s">
        <v>496</v>
      </c>
      <c r="S1794" s="84" t="str">
        <f>IF(T1794="", "", IFERROR(VLOOKUP(T1794, colorList!A:B,2,FALSE),""))</f>
        <v>barna</v>
      </c>
      <c r="T1794" s="84" t="str">
        <f t="shared" si="90"/>
        <v>braun</v>
      </c>
    </row>
    <row r="1795" spans="1:20" ht="60" customHeight="1" x14ac:dyDescent="0.25">
      <c r="A1795" s="3" t="s">
        <v>4846</v>
      </c>
      <c r="B1795" s="4" t="str">
        <f t="shared" si="89"/>
        <v>PON</v>
      </c>
      <c r="C1795" s="4" t="str">
        <f t="shared" si="91"/>
        <v>PON</v>
      </c>
      <c r="D1795" s="84" t="s">
        <v>1924</v>
      </c>
      <c r="E1795" s="3" t="s">
        <v>4847</v>
      </c>
      <c r="F1795" s="3" t="s">
        <v>4848</v>
      </c>
      <c r="G1795" s="13" t="s">
        <v>45</v>
      </c>
      <c r="H1795" s="14" t="s">
        <v>24</v>
      </c>
      <c r="I1795" s="13" t="s">
        <v>4355</v>
      </c>
      <c r="J1795" s="13" t="s">
        <v>4655</v>
      </c>
      <c r="K1795" s="13"/>
      <c r="L1795" s="5" t="s">
        <v>4849</v>
      </c>
      <c r="M1795" s="14">
        <v>4057962199934</v>
      </c>
      <c r="N1795" s="13">
        <v>94.95</v>
      </c>
      <c r="O1795" s="13" t="s">
        <v>28</v>
      </c>
      <c r="P1795" s="13">
        <v>0.6</v>
      </c>
      <c r="Q1795" s="84" t="s">
        <v>4850</v>
      </c>
      <c r="R1795" s="84" t="s">
        <v>149</v>
      </c>
      <c r="S1795" s="84" t="str">
        <f>IF(T1795="", "", IFERROR(VLOOKUP(T1795, colorList!A:B,2,FALSE),""))</f>
        <v>fekete</v>
      </c>
      <c r="T1795" s="84" t="str">
        <f t="shared" si="90"/>
        <v>schwarz</v>
      </c>
    </row>
    <row r="1796" spans="1:20" ht="60" customHeight="1" x14ac:dyDescent="0.25">
      <c r="A1796" s="4" t="s">
        <v>4851</v>
      </c>
      <c r="B1796" s="4" t="str">
        <f t="shared" si="89"/>
        <v>VB</v>
      </c>
      <c r="C1796" s="4" t="str">
        <f t="shared" si="91"/>
        <v>VB</v>
      </c>
      <c r="D1796" s="84" t="s">
        <v>230</v>
      </c>
      <c r="E1796" s="4" t="s">
        <v>4847</v>
      </c>
      <c r="F1796" s="4" t="s">
        <v>4852</v>
      </c>
      <c r="G1796" s="15" t="s">
        <v>45</v>
      </c>
      <c r="H1796" s="16" t="s">
        <v>24</v>
      </c>
      <c r="I1796" s="15" t="s">
        <v>4355</v>
      </c>
      <c r="J1796" s="15" t="s">
        <v>4655</v>
      </c>
      <c r="K1796" s="15"/>
      <c r="L1796" s="6" t="s">
        <v>4849</v>
      </c>
      <c r="M1796" s="16">
        <v>4057962128644</v>
      </c>
      <c r="N1796" s="15">
        <v>94.95</v>
      </c>
      <c r="O1796" s="13" t="s">
        <v>28</v>
      </c>
      <c r="P1796" s="15">
        <v>0.7</v>
      </c>
      <c r="Q1796" s="84" t="s">
        <v>4850</v>
      </c>
      <c r="R1796" s="84" t="s">
        <v>149</v>
      </c>
      <c r="S1796" s="84" t="str">
        <f>IF(T1796="", "", IFERROR(VLOOKUP(T1796, colorList!A:B,2,FALSE),""))</f>
        <v>fekete</v>
      </c>
      <c r="T1796" s="84" t="str">
        <f t="shared" si="90"/>
        <v>schwarz</v>
      </c>
    </row>
    <row r="1797" spans="1:20" ht="60" customHeight="1" x14ac:dyDescent="0.25">
      <c r="A1797" s="3" t="s">
        <v>4853</v>
      </c>
      <c r="B1797" s="4" t="str">
        <f t="shared" si="89"/>
        <v>WB</v>
      </c>
      <c r="C1797" s="4" t="str">
        <f t="shared" si="91"/>
        <v>WB</v>
      </c>
      <c r="D1797" s="84" t="s">
        <v>242</v>
      </c>
      <c r="E1797" s="3" t="s">
        <v>4847</v>
      </c>
      <c r="F1797" s="3" t="s">
        <v>4854</v>
      </c>
      <c r="G1797" s="13" t="s">
        <v>45</v>
      </c>
      <c r="H1797" s="14" t="s">
        <v>24</v>
      </c>
      <c r="I1797" s="13" t="s">
        <v>4355</v>
      </c>
      <c r="J1797" s="13" t="s">
        <v>4655</v>
      </c>
      <c r="K1797" s="13"/>
      <c r="L1797" s="5" t="s">
        <v>4849</v>
      </c>
      <c r="M1797" s="14">
        <v>4057962128651</v>
      </c>
      <c r="N1797" s="13">
        <v>94.95</v>
      </c>
      <c r="O1797" s="13" t="s">
        <v>28</v>
      </c>
      <c r="P1797" s="13">
        <v>0.70299999999999996</v>
      </c>
      <c r="Q1797" s="84" t="s">
        <v>4850</v>
      </c>
      <c r="R1797" s="84" t="s">
        <v>149</v>
      </c>
      <c r="S1797" s="84" t="str">
        <f>IF(T1797="", "", IFERROR(VLOOKUP(T1797, colorList!A:B,2,FALSE),""))</f>
        <v>fekete</v>
      </c>
      <c r="T1797" s="84" t="str">
        <f t="shared" si="90"/>
        <v>schwarz</v>
      </c>
    </row>
    <row r="1798" spans="1:20" ht="60" customHeight="1" x14ac:dyDescent="0.25">
      <c r="A1798" s="3" t="s">
        <v>4855</v>
      </c>
      <c r="B1798" s="4" t="str">
        <f t="shared" si="89"/>
        <v>VB</v>
      </c>
      <c r="C1798" s="4" t="str">
        <f t="shared" si="91"/>
        <v>VB</v>
      </c>
      <c r="D1798" s="84" t="s">
        <v>230</v>
      </c>
      <c r="E1798" s="3" t="s">
        <v>4856</v>
      </c>
      <c r="F1798" s="3" t="s">
        <v>4857</v>
      </c>
      <c r="G1798" s="13" t="s">
        <v>45</v>
      </c>
      <c r="H1798" s="14" t="s">
        <v>24</v>
      </c>
      <c r="I1798" s="13" t="s">
        <v>4355</v>
      </c>
      <c r="J1798" s="13" t="s">
        <v>4655</v>
      </c>
      <c r="K1798" s="13"/>
      <c r="L1798" s="5" t="s">
        <v>4858</v>
      </c>
      <c r="M1798" s="14">
        <v>4057962144040</v>
      </c>
      <c r="N1798" s="13">
        <v>99.95</v>
      </c>
      <c r="O1798" s="13" t="s">
        <v>28</v>
      </c>
      <c r="P1798" s="13">
        <v>0.503</v>
      </c>
      <c r="Q1798" s="84" t="s">
        <v>4859</v>
      </c>
      <c r="R1798" s="84" t="s">
        <v>149</v>
      </c>
      <c r="S1798" s="84" t="str">
        <f>IF(T1798="", "", IFERROR(VLOOKUP(T1798, colorList!A:B,2,FALSE),""))</f>
        <v>fekete</v>
      </c>
      <c r="T1798" s="84" t="str">
        <f t="shared" si="90"/>
        <v>schwarz</v>
      </c>
    </row>
    <row r="1799" spans="1:20" ht="60" customHeight="1" x14ac:dyDescent="0.25">
      <c r="A1799" s="4" t="s">
        <v>4860</v>
      </c>
      <c r="B1799" s="4" t="str">
        <f t="shared" si="89"/>
        <v>WB</v>
      </c>
      <c r="C1799" s="4" t="str">
        <f t="shared" si="91"/>
        <v>WB</v>
      </c>
      <c r="D1799" s="84" t="s">
        <v>242</v>
      </c>
      <c r="E1799" s="4" t="s">
        <v>4856</v>
      </c>
      <c r="F1799" s="4" t="s">
        <v>4861</v>
      </c>
      <c r="G1799" s="15" t="s">
        <v>45</v>
      </c>
      <c r="H1799" s="16" t="s">
        <v>24</v>
      </c>
      <c r="I1799" s="15" t="s">
        <v>4355</v>
      </c>
      <c r="J1799" s="15" t="s">
        <v>4655</v>
      </c>
      <c r="K1799" s="15"/>
      <c r="L1799" s="6" t="s">
        <v>4858</v>
      </c>
      <c r="M1799" s="16">
        <v>4057962144071</v>
      </c>
      <c r="N1799" s="15">
        <v>99.95</v>
      </c>
      <c r="O1799" s="13" t="s">
        <v>28</v>
      </c>
      <c r="P1799" s="15">
        <v>0.502</v>
      </c>
      <c r="Q1799" s="84" t="s">
        <v>4859</v>
      </c>
      <c r="R1799" s="84" t="s">
        <v>149</v>
      </c>
      <c r="S1799" s="84" t="str">
        <f>IF(T1799="", "", IFERROR(VLOOKUP(T1799, colorList!A:B,2,FALSE),""))</f>
        <v>fekete</v>
      </c>
      <c r="T1799" s="84" t="str">
        <f t="shared" si="90"/>
        <v>schwarz</v>
      </c>
    </row>
    <row r="1800" spans="1:20" ht="60" customHeight="1" x14ac:dyDescent="0.25">
      <c r="A1800" s="3" t="s">
        <v>4862</v>
      </c>
      <c r="B1800" s="4" t="str">
        <f t="shared" si="89"/>
        <v>VB</v>
      </c>
      <c r="C1800" s="4" t="str">
        <f t="shared" si="91"/>
        <v>VB</v>
      </c>
      <c r="D1800" s="84" t="s">
        <v>230</v>
      </c>
      <c r="E1800" s="3" t="s">
        <v>4863</v>
      </c>
      <c r="F1800" s="3" t="s">
        <v>4864</v>
      </c>
      <c r="G1800" s="13" t="s">
        <v>45</v>
      </c>
      <c r="H1800" s="14" t="s">
        <v>24</v>
      </c>
      <c r="I1800" s="13" t="s">
        <v>4355</v>
      </c>
      <c r="J1800" s="13" t="s">
        <v>4655</v>
      </c>
      <c r="K1800" s="13"/>
      <c r="L1800" s="5" t="s">
        <v>4865</v>
      </c>
      <c r="M1800" s="14">
        <v>4057962144088</v>
      </c>
      <c r="N1800" s="13">
        <v>79.95</v>
      </c>
      <c r="O1800" s="13" t="s">
        <v>28</v>
      </c>
      <c r="P1800" s="13">
        <v>0.63900000000000001</v>
      </c>
      <c r="Q1800" s="84" t="s">
        <v>4866</v>
      </c>
      <c r="R1800" s="84" t="s">
        <v>149</v>
      </c>
      <c r="S1800" s="84" t="str">
        <f>IF(T1800="", "", IFERROR(VLOOKUP(T1800, colorList!A:B,2,FALSE),""))</f>
        <v>fekete</v>
      </c>
      <c r="T1800" s="84" t="str">
        <f t="shared" si="90"/>
        <v>schwarz</v>
      </c>
    </row>
    <row r="1801" spans="1:20" ht="60" customHeight="1" x14ac:dyDescent="0.25">
      <c r="A1801" s="4" t="s">
        <v>4867</v>
      </c>
      <c r="B1801" s="4" t="str">
        <f t="shared" si="89"/>
        <v>WB</v>
      </c>
      <c r="C1801" s="4" t="str">
        <f t="shared" si="91"/>
        <v>WB</v>
      </c>
      <c r="D1801" s="84" t="s">
        <v>242</v>
      </c>
      <c r="E1801" s="4" t="s">
        <v>4863</v>
      </c>
      <c r="F1801" s="4" t="s">
        <v>4868</v>
      </c>
      <c r="G1801" s="15" t="s">
        <v>45</v>
      </c>
      <c r="H1801" s="16" t="s">
        <v>24</v>
      </c>
      <c r="I1801" s="15" t="s">
        <v>4355</v>
      </c>
      <c r="J1801" s="15" t="s">
        <v>4655</v>
      </c>
      <c r="K1801" s="15"/>
      <c r="L1801" s="6" t="s">
        <v>4865</v>
      </c>
      <c r="M1801" s="16">
        <v>4057962144095</v>
      </c>
      <c r="N1801" s="15">
        <v>79.95</v>
      </c>
      <c r="O1801" s="13" t="s">
        <v>28</v>
      </c>
      <c r="P1801" s="15">
        <v>0.63900000000000001</v>
      </c>
      <c r="Q1801" s="84" t="s">
        <v>4866</v>
      </c>
      <c r="R1801" s="84" t="s">
        <v>149</v>
      </c>
      <c r="S1801" s="84" t="str">
        <f>IF(T1801="", "", IFERROR(VLOOKUP(T1801, colorList!A:B,2,FALSE),""))</f>
        <v>fekete</v>
      </c>
      <c r="T1801" s="84" t="str">
        <f t="shared" si="90"/>
        <v>schwarz</v>
      </c>
    </row>
    <row r="1802" spans="1:20" ht="60" customHeight="1" x14ac:dyDescent="0.25">
      <c r="A1802" s="3" t="s">
        <v>4869</v>
      </c>
      <c r="B1802" s="4" t="str">
        <f t="shared" si="89"/>
        <v>VB</v>
      </c>
      <c r="C1802" s="4" t="str">
        <f t="shared" si="91"/>
        <v>VB</v>
      </c>
      <c r="D1802" s="84" t="s">
        <v>230</v>
      </c>
      <c r="E1802" s="3" t="s">
        <v>4863</v>
      </c>
      <c r="F1802" s="3" t="s">
        <v>4870</v>
      </c>
      <c r="G1802" s="13" t="s">
        <v>45</v>
      </c>
      <c r="H1802" s="14" t="s">
        <v>24</v>
      </c>
      <c r="I1802" s="13" t="s">
        <v>4355</v>
      </c>
      <c r="J1802" s="13" t="s">
        <v>4655</v>
      </c>
      <c r="K1802" s="13"/>
      <c r="L1802" s="5" t="s">
        <v>4865</v>
      </c>
      <c r="M1802" s="14">
        <v>4057962144101</v>
      </c>
      <c r="N1802" s="13">
        <v>79.95</v>
      </c>
      <c r="O1802" s="13" t="s">
        <v>28</v>
      </c>
      <c r="P1802" s="13">
        <v>0.63</v>
      </c>
      <c r="Q1802" s="84" t="s">
        <v>4866</v>
      </c>
      <c r="R1802" s="84" t="s">
        <v>496</v>
      </c>
      <c r="S1802" s="84" t="str">
        <f>IF(T1802="", "", IFERROR(VLOOKUP(T1802, colorList!A:B,2,FALSE),""))</f>
        <v>barna</v>
      </c>
      <c r="T1802" s="84" t="str">
        <f t="shared" si="90"/>
        <v>braun</v>
      </c>
    </row>
    <row r="1803" spans="1:20" ht="60" customHeight="1" x14ac:dyDescent="0.25">
      <c r="A1803" s="4" t="s">
        <v>4871</v>
      </c>
      <c r="B1803" s="4" t="str">
        <f t="shared" si="89"/>
        <v>WB</v>
      </c>
      <c r="C1803" s="4" t="str">
        <f t="shared" si="91"/>
        <v>WB</v>
      </c>
      <c r="D1803" s="84" t="s">
        <v>242</v>
      </c>
      <c r="E1803" s="4" t="s">
        <v>4863</v>
      </c>
      <c r="F1803" s="4" t="s">
        <v>4872</v>
      </c>
      <c r="G1803" s="15" t="s">
        <v>45</v>
      </c>
      <c r="H1803" s="16" t="s">
        <v>24</v>
      </c>
      <c r="I1803" s="15" t="s">
        <v>4355</v>
      </c>
      <c r="J1803" s="15" t="s">
        <v>4655</v>
      </c>
      <c r="K1803" s="15"/>
      <c r="L1803" s="6" t="s">
        <v>4865</v>
      </c>
      <c r="M1803" s="16">
        <v>4057962144118</v>
      </c>
      <c r="N1803" s="15">
        <v>79.95</v>
      </c>
      <c r="O1803" s="13" t="s">
        <v>28</v>
      </c>
      <c r="P1803" s="15">
        <v>0.63</v>
      </c>
      <c r="Q1803" s="84" t="s">
        <v>4866</v>
      </c>
      <c r="R1803" s="84" t="s">
        <v>496</v>
      </c>
      <c r="S1803" s="84" t="str">
        <f>IF(T1803="", "", IFERROR(VLOOKUP(T1803, colorList!A:B,2,FALSE),""))</f>
        <v>barna</v>
      </c>
      <c r="T1803" s="84" t="str">
        <f t="shared" si="90"/>
        <v>braun</v>
      </c>
    </row>
    <row r="1804" spans="1:20" ht="60" customHeight="1" x14ac:dyDescent="0.25">
      <c r="A1804" s="3" t="s">
        <v>4873</v>
      </c>
      <c r="B1804" s="4" t="str">
        <f t="shared" si="89"/>
        <v>VB</v>
      </c>
      <c r="C1804" s="4" t="str">
        <f t="shared" si="91"/>
        <v>VB</v>
      </c>
      <c r="D1804" s="84" t="s">
        <v>230</v>
      </c>
      <c r="E1804" s="3" t="s">
        <v>4874</v>
      </c>
      <c r="F1804" s="3" t="s">
        <v>4875</v>
      </c>
      <c r="G1804" s="13" t="s">
        <v>45</v>
      </c>
      <c r="H1804" s="14" t="s">
        <v>24</v>
      </c>
      <c r="I1804" s="13" t="s">
        <v>4355</v>
      </c>
      <c r="J1804" s="13" t="s">
        <v>4655</v>
      </c>
      <c r="K1804" s="13"/>
      <c r="L1804" s="5" t="s">
        <v>4876</v>
      </c>
      <c r="M1804" s="14">
        <v>4057962157743</v>
      </c>
      <c r="N1804" s="13">
        <v>99.95</v>
      </c>
      <c r="O1804" s="13" t="s">
        <v>28</v>
      </c>
      <c r="P1804" s="13">
        <v>0.51300000000000001</v>
      </c>
      <c r="Q1804" s="84" t="s">
        <v>4877</v>
      </c>
      <c r="R1804" s="84" t="s">
        <v>149</v>
      </c>
      <c r="S1804" s="84" t="str">
        <f>IF(T1804="", "", IFERROR(VLOOKUP(T1804, colorList!A:B,2,FALSE),""))</f>
        <v>fekete</v>
      </c>
      <c r="T1804" s="84" t="str">
        <f t="shared" si="90"/>
        <v>schwarz</v>
      </c>
    </row>
    <row r="1805" spans="1:20" ht="60" customHeight="1" x14ac:dyDescent="0.25">
      <c r="A1805" s="4" t="s">
        <v>4878</v>
      </c>
      <c r="B1805" s="4" t="str">
        <f t="shared" si="89"/>
        <v>WB</v>
      </c>
      <c r="C1805" s="4" t="str">
        <f t="shared" si="91"/>
        <v>WB</v>
      </c>
      <c r="D1805" s="84" t="s">
        <v>242</v>
      </c>
      <c r="E1805" s="4" t="s">
        <v>4874</v>
      </c>
      <c r="F1805" s="4" t="s">
        <v>4879</v>
      </c>
      <c r="G1805" s="15" t="s">
        <v>45</v>
      </c>
      <c r="H1805" s="16" t="s">
        <v>24</v>
      </c>
      <c r="I1805" s="15" t="s">
        <v>4355</v>
      </c>
      <c r="J1805" s="15" t="s">
        <v>4655</v>
      </c>
      <c r="K1805" s="15"/>
      <c r="L1805" s="6" t="s">
        <v>4876</v>
      </c>
      <c r="M1805" s="16">
        <v>4057962157750</v>
      </c>
      <c r="N1805" s="15">
        <v>99.95</v>
      </c>
      <c r="O1805" s="13" t="s">
        <v>28</v>
      </c>
      <c r="P1805" s="15">
        <v>0.51300000000000001</v>
      </c>
      <c r="Q1805" s="84" t="s">
        <v>4877</v>
      </c>
      <c r="R1805" s="84" t="s">
        <v>149</v>
      </c>
      <c r="S1805" s="84" t="str">
        <f>IF(T1805="", "", IFERROR(VLOOKUP(T1805, colorList!A:B,2,FALSE),""))</f>
        <v>fekete</v>
      </c>
      <c r="T1805" s="84" t="str">
        <f t="shared" si="90"/>
        <v>schwarz</v>
      </c>
    </row>
    <row r="1806" spans="1:20" ht="60" customHeight="1" x14ac:dyDescent="0.25">
      <c r="A1806" s="3" t="s">
        <v>4880</v>
      </c>
      <c r="B1806" s="4" t="str">
        <f t="shared" si="89"/>
        <v>PON</v>
      </c>
      <c r="C1806" s="4" t="str">
        <f t="shared" si="91"/>
        <v>PON</v>
      </c>
      <c r="D1806" s="84" t="s">
        <v>1924</v>
      </c>
      <c r="E1806" s="3" t="s">
        <v>4881</v>
      </c>
      <c r="F1806" s="3" t="s">
        <v>4882</v>
      </c>
      <c r="G1806" s="13" t="s">
        <v>45</v>
      </c>
      <c r="H1806" s="14" t="s">
        <v>24</v>
      </c>
      <c r="I1806" s="13" t="s">
        <v>4355</v>
      </c>
      <c r="J1806" s="13" t="s">
        <v>4655</v>
      </c>
      <c r="K1806" s="13"/>
      <c r="L1806" s="5" t="s">
        <v>4883</v>
      </c>
      <c r="M1806" s="14">
        <v>4057962174078</v>
      </c>
      <c r="N1806" s="13">
        <v>79.95</v>
      </c>
      <c r="O1806" s="13" t="s">
        <v>28</v>
      </c>
      <c r="P1806" s="13">
        <v>0.71099999999999997</v>
      </c>
      <c r="Q1806" s="84" t="s">
        <v>4884</v>
      </c>
      <c r="R1806" s="84" t="s">
        <v>149</v>
      </c>
      <c r="S1806" s="84" t="str">
        <f>IF(T1806="", "", IFERROR(VLOOKUP(T1806, colorList!A:B,2,FALSE),""))</f>
        <v>fekete</v>
      </c>
      <c r="T1806" s="84" t="str">
        <f t="shared" si="90"/>
        <v>schwarz</v>
      </c>
    </row>
    <row r="1807" spans="1:20" ht="60" customHeight="1" x14ac:dyDescent="0.25">
      <c r="A1807" s="4" t="s">
        <v>4885</v>
      </c>
      <c r="B1807" s="4" t="str">
        <f t="shared" si="89"/>
        <v>VB</v>
      </c>
      <c r="C1807" s="4" t="str">
        <f t="shared" si="91"/>
        <v>VB</v>
      </c>
      <c r="D1807" s="84" t="s">
        <v>230</v>
      </c>
      <c r="E1807" s="4" t="s">
        <v>4881</v>
      </c>
      <c r="F1807" s="4" t="s">
        <v>4886</v>
      </c>
      <c r="G1807" s="15" t="s">
        <v>45</v>
      </c>
      <c r="H1807" s="16" t="s">
        <v>24</v>
      </c>
      <c r="I1807" s="15" t="s">
        <v>4355</v>
      </c>
      <c r="J1807" s="15" t="s">
        <v>4655</v>
      </c>
      <c r="K1807" s="15"/>
      <c r="L1807" s="6" t="s">
        <v>4883</v>
      </c>
      <c r="M1807" s="16">
        <v>4057962174146</v>
      </c>
      <c r="N1807" s="15">
        <v>79.95</v>
      </c>
      <c r="O1807" s="13" t="s">
        <v>28</v>
      </c>
      <c r="P1807" s="15">
        <v>0.71099999999999997</v>
      </c>
      <c r="Q1807" s="84" t="s">
        <v>4884</v>
      </c>
      <c r="R1807" s="84" t="s">
        <v>149</v>
      </c>
      <c r="S1807" s="84" t="str">
        <f>IF(T1807="", "", IFERROR(VLOOKUP(T1807, colorList!A:B,2,FALSE),""))</f>
        <v>fekete</v>
      </c>
      <c r="T1807" s="84" t="str">
        <f t="shared" si="90"/>
        <v>schwarz</v>
      </c>
    </row>
    <row r="1808" spans="1:20" ht="60" customHeight="1" x14ac:dyDescent="0.25">
      <c r="A1808" s="3" t="s">
        <v>4887</v>
      </c>
      <c r="B1808" s="4" t="str">
        <f t="shared" si="89"/>
        <v>VB</v>
      </c>
      <c r="C1808" s="4" t="str">
        <f t="shared" si="91"/>
        <v>VB</v>
      </c>
      <c r="D1808" s="84" t="s">
        <v>230</v>
      </c>
      <c r="E1808" s="3" t="s">
        <v>4881</v>
      </c>
      <c r="F1808" s="3" t="s">
        <v>4886</v>
      </c>
      <c r="G1808" s="13" t="s">
        <v>45</v>
      </c>
      <c r="H1808" s="14" t="s">
        <v>24</v>
      </c>
      <c r="I1808" s="13" t="s">
        <v>4355</v>
      </c>
      <c r="J1808" s="13" t="s">
        <v>4655</v>
      </c>
      <c r="K1808" s="13"/>
      <c r="L1808" s="5" t="s">
        <v>4883</v>
      </c>
      <c r="M1808" s="14">
        <v>4057962174153</v>
      </c>
      <c r="N1808" s="13">
        <v>79.95</v>
      </c>
      <c r="O1808" s="13" t="s">
        <v>28</v>
      </c>
      <c r="P1808" s="13">
        <v>0.71099999999999997</v>
      </c>
      <c r="Q1808" s="84" t="s">
        <v>4884</v>
      </c>
      <c r="R1808" s="84" t="s">
        <v>149</v>
      </c>
      <c r="S1808" s="84" t="str">
        <f>IF(T1808="", "", IFERROR(VLOOKUP(T1808, colorList!A:B,2,FALSE),""))</f>
        <v>fekete</v>
      </c>
      <c r="T1808" s="84" t="str">
        <f t="shared" si="90"/>
        <v>schwarz</v>
      </c>
    </row>
    <row r="1809" spans="1:20" ht="60" customHeight="1" x14ac:dyDescent="0.25">
      <c r="A1809" s="4" t="s">
        <v>4888</v>
      </c>
      <c r="B1809" s="4" t="str">
        <f t="shared" si="89"/>
        <v>Pony</v>
      </c>
      <c r="C1809" s="4" t="str">
        <f t="shared" si="91"/>
        <v>Pony</v>
      </c>
      <c r="D1809" s="84" t="s">
        <v>215</v>
      </c>
      <c r="E1809" s="4" t="s">
        <v>4889</v>
      </c>
      <c r="F1809" s="4" t="s">
        <v>4890</v>
      </c>
      <c r="G1809" s="15" t="s">
        <v>45</v>
      </c>
      <c r="H1809" s="16" t="s">
        <v>24</v>
      </c>
      <c r="I1809" s="15" t="s">
        <v>4355</v>
      </c>
      <c r="J1809" s="15" t="s">
        <v>4655</v>
      </c>
      <c r="K1809" s="15"/>
      <c r="L1809" s="6" t="s">
        <v>4891</v>
      </c>
      <c r="M1809" s="16">
        <v>4057962174610</v>
      </c>
      <c r="N1809" s="15">
        <v>69.95</v>
      </c>
      <c r="O1809" s="13" t="s">
        <v>28</v>
      </c>
      <c r="P1809" s="15">
        <v>0.6</v>
      </c>
      <c r="Q1809" s="84" t="s">
        <v>4892</v>
      </c>
      <c r="R1809" s="84" t="s">
        <v>149</v>
      </c>
      <c r="S1809" s="84" t="str">
        <f>IF(T1809="", "", IFERROR(VLOOKUP(T1809, colorList!A:B,2,FALSE),""))</f>
        <v>fekete</v>
      </c>
      <c r="T1809" s="84" t="str">
        <f t="shared" si="90"/>
        <v>schwarz</v>
      </c>
    </row>
    <row r="1810" spans="1:20" ht="60" customHeight="1" x14ac:dyDescent="0.25">
      <c r="A1810" s="3" t="s">
        <v>4893</v>
      </c>
      <c r="B1810" s="4" t="str">
        <f t="shared" si="89"/>
        <v>VB</v>
      </c>
      <c r="C1810" s="4" t="str">
        <f t="shared" si="91"/>
        <v>VB</v>
      </c>
      <c r="D1810" s="84" t="s">
        <v>230</v>
      </c>
      <c r="E1810" s="3" t="s">
        <v>4889</v>
      </c>
      <c r="F1810" s="3" t="s">
        <v>4894</v>
      </c>
      <c r="G1810" s="13" t="s">
        <v>45</v>
      </c>
      <c r="H1810" s="14" t="s">
        <v>24</v>
      </c>
      <c r="I1810" s="13" t="s">
        <v>4355</v>
      </c>
      <c r="J1810" s="13" t="s">
        <v>4655</v>
      </c>
      <c r="K1810" s="13"/>
      <c r="L1810" s="5" t="s">
        <v>4891</v>
      </c>
      <c r="M1810" s="14">
        <v>4057962174627</v>
      </c>
      <c r="N1810" s="13">
        <v>69.95</v>
      </c>
      <c r="O1810" s="13" t="s">
        <v>28</v>
      </c>
      <c r="P1810" s="13">
        <v>0.6</v>
      </c>
      <c r="Q1810" s="84" t="s">
        <v>4892</v>
      </c>
      <c r="R1810" s="84" t="s">
        <v>149</v>
      </c>
      <c r="S1810" s="84" t="str">
        <f>IF(T1810="", "", IFERROR(VLOOKUP(T1810, colorList!A:B,2,FALSE),""))</f>
        <v>fekete</v>
      </c>
      <c r="T1810" s="84" t="str">
        <f t="shared" si="90"/>
        <v>schwarz</v>
      </c>
    </row>
    <row r="1811" spans="1:20" ht="60" customHeight="1" x14ac:dyDescent="0.25">
      <c r="A1811" s="4" t="s">
        <v>4895</v>
      </c>
      <c r="B1811" s="4" t="str">
        <f t="shared" si="89"/>
        <v>WB</v>
      </c>
      <c r="C1811" s="4" t="str">
        <f t="shared" si="91"/>
        <v>WB</v>
      </c>
      <c r="D1811" s="84" t="s">
        <v>242</v>
      </c>
      <c r="E1811" s="4" t="s">
        <v>4889</v>
      </c>
      <c r="F1811" s="4" t="s">
        <v>4896</v>
      </c>
      <c r="G1811" s="15" t="s">
        <v>45</v>
      </c>
      <c r="H1811" s="16" t="s">
        <v>24</v>
      </c>
      <c r="I1811" s="15" t="s">
        <v>4355</v>
      </c>
      <c r="J1811" s="15" t="s">
        <v>4655</v>
      </c>
      <c r="K1811" s="15"/>
      <c r="L1811" s="6" t="s">
        <v>4891</v>
      </c>
      <c r="M1811" s="16">
        <v>4057962174634</v>
      </c>
      <c r="N1811" s="15">
        <v>69.95</v>
      </c>
      <c r="O1811" s="13" t="s">
        <v>28</v>
      </c>
      <c r="P1811" s="15">
        <v>0.6</v>
      </c>
      <c r="Q1811" s="84" t="s">
        <v>4892</v>
      </c>
      <c r="R1811" s="84" t="s">
        <v>149</v>
      </c>
      <c r="S1811" s="84" t="str">
        <f>IF(T1811="", "", IFERROR(VLOOKUP(T1811, colorList!A:B,2,FALSE),""))</f>
        <v>fekete</v>
      </c>
      <c r="T1811" s="84" t="str">
        <f t="shared" si="90"/>
        <v>schwarz</v>
      </c>
    </row>
    <row r="1812" spans="1:20" ht="60" customHeight="1" x14ac:dyDescent="0.25">
      <c r="A1812" s="3" t="s">
        <v>4897</v>
      </c>
      <c r="B1812" s="4" t="str">
        <f t="shared" si="89"/>
        <v>XWB</v>
      </c>
      <c r="C1812" s="4" t="str">
        <f t="shared" si="91"/>
        <v>XWB</v>
      </c>
      <c r="D1812" s="84" t="s">
        <v>3940</v>
      </c>
      <c r="E1812" s="3" t="s">
        <v>4889</v>
      </c>
      <c r="F1812" s="3" t="s">
        <v>4898</v>
      </c>
      <c r="G1812" s="13" t="s">
        <v>45</v>
      </c>
      <c r="H1812" s="14" t="s">
        <v>24</v>
      </c>
      <c r="I1812" s="13" t="s">
        <v>4355</v>
      </c>
      <c r="J1812" s="13" t="s">
        <v>4655</v>
      </c>
      <c r="K1812" s="13"/>
      <c r="L1812" s="5" t="s">
        <v>4891</v>
      </c>
      <c r="M1812" s="14">
        <v>4057962187030</v>
      </c>
      <c r="N1812" s="13">
        <v>69.95</v>
      </c>
      <c r="O1812" s="13" t="s">
        <v>28</v>
      </c>
      <c r="P1812" s="13">
        <v>0.6</v>
      </c>
      <c r="Q1812" s="84" t="s">
        <v>4892</v>
      </c>
      <c r="R1812" s="84" t="s">
        <v>149</v>
      </c>
      <c r="S1812" s="84" t="str">
        <f>IF(T1812="", "", IFERROR(VLOOKUP(T1812, colorList!A:B,2,FALSE),""))</f>
        <v>fekete</v>
      </c>
      <c r="T1812" s="84" t="str">
        <f t="shared" si="90"/>
        <v>schwarz</v>
      </c>
    </row>
    <row r="1813" spans="1:20" ht="60" customHeight="1" x14ac:dyDescent="0.25">
      <c r="A1813" s="4" t="s">
        <v>4899</v>
      </c>
      <c r="B1813" s="4" t="str">
        <f t="shared" si="89"/>
        <v>Pony</v>
      </c>
      <c r="C1813" s="4" t="str">
        <f t="shared" si="91"/>
        <v>Pony</v>
      </c>
      <c r="D1813" s="84" t="s">
        <v>215</v>
      </c>
      <c r="E1813" s="4" t="s">
        <v>4889</v>
      </c>
      <c r="F1813" s="4" t="s">
        <v>4900</v>
      </c>
      <c r="G1813" s="15" t="s">
        <v>45</v>
      </c>
      <c r="H1813" s="16" t="s">
        <v>24</v>
      </c>
      <c r="I1813" s="15" t="s">
        <v>4355</v>
      </c>
      <c r="J1813" s="15" t="s">
        <v>4655</v>
      </c>
      <c r="K1813" s="15"/>
      <c r="L1813" s="6" t="s">
        <v>4891</v>
      </c>
      <c r="M1813" s="16">
        <v>4057962174641</v>
      </c>
      <c r="N1813" s="15">
        <v>69.95</v>
      </c>
      <c r="O1813" s="13" t="s">
        <v>28</v>
      </c>
      <c r="P1813" s="15">
        <v>0.6</v>
      </c>
      <c r="Q1813" s="84" t="s">
        <v>4892</v>
      </c>
      <c r="R1813" s="84" t="s">
        <v>496</v>
      </c>
      <c r="S1813" s="84" t="str">
        <f>IF(T1813="", "", IFERROR(VLOOKUP(T1813, colorList!A:B,2,FALSE),""))</f>
        <v>barna</v>
      </c>
      <c r="T1813" s="84" t="str">
        <f t="shared" si="90"/>
        <v>braun</v>
      </c>
    </row>
    <row r="1814" spans="1:20" ht="60" customHeight="1" x14ac:dyDescent="0.25">
      <c r="A1814" s="3" t="s">
        <v>4901</v>
      </c>
      <c r="B1814" s="4" t="str">
        <f t="shared" si="89"/>
        <v>VB</v>
      </c>
      <c r="C1814" s="4" t="str">
        <f t="shared" si="91"/>
        <v>VB</v>
      </c>
      <c r="D1814" s="84" t="s">
        <v>230</v>
      </c>
      <c r="E1814" s="3" t="s">
        <v>4889</v>
      </c>
      <c r="F1814" s="3" t="s">
        <v>4902</v>
      </c>
      <c r="G1814" s="13" t="s">
        <v>45</v>
      </c>
      <c r="H1814" s="14" t="s">
        <v>24</v>
      </c>
      <c r="I1814" s="13" t="s">
        <v>4355</v>
      </c>
      <c r="J1814" s="13" t="s">
        <v>4655</v>
      </c>
      <c r="K1814" s="13"/>
      <c r="L1814" s="5" t="s">
        <v>4891</v>
      </c>
      <c r="M1814" s="14">
        <v>4057962174658</v>
      </c>
      <c r="N1814" s="13">
        <v>69.95</v>
      </c>
      <c r="O1814" s="13" t="s">
        <v>28</v>
      </c>
      <c r="P1814" s="13">
        <v>0.6</v>
      </c>
      <c r="Q1814" s="84" t="s">
        <v>4892</v>
      </c>
      <c r="R1814" s="84" t="s">
        <v>496</v>
      </c>
      <c r="S1814" s="84" t="str">
        <f>IF(T1814="", "", IFERROR(VLOOKUP(T1814, colorList!A:B,2,FALSE),""))</f>
        <v>barna</v>
      </c>
      <c r="T1814" s="84" t="str">
        <f t="shared" si="90"/>
        <v>braun</v>
      </c>
    </row>
    <row r="1815" spans="1:20" ht="60" customHeight="1" x14ac:dyDescent="0.25">
      <c r="A1815" s="4" t="s">
        <v>4903</v>
      </c>
      <c r="B1815" s="4" t="str">
        <f t="shared" si="89"/>
        <v>WB</v>
      </c>
      <c r="C1815" s="4" t="str">
        <f t="shared" si="91"/>
        <v>WB</v>
      </c>
      <c r="D1815" s="84" t="s">
        <v>242</v>
      </c>
      <c r="E1815" s="4" t="s">
        <v>4889</v>
      </c>
      <c r="F1815" s="4" t="s">
        <v>4904</v>
      </c>
      <c r="G1815" s="15" t="s">
        <v>45</v>
      </c>
      <c r="H1815" s="16" t="s">
        <v>24</v>
      </c>
      <c r="I1815" s="15" t="s">
        <v>4355</v>
      </c>
      <c r="J1815" s="15" t="s">
        <v>4655</v>
      </c>
      <c r="K1815" s="15"/>
      <c r="L1815" s="6" t="s">
        <v>4891</v>
      </c>
      <c r="M1815" s="16">
        <v>4057962174665</v>
      </c>
      <c r="N1815" s="15">
        <v>69.95</v>
      </c>
      <c r="O1815" s="13" t="s">
        <v>28</v>
      </c>
      <c r="P1815" s="15">
        <v>0.6</v>
      </c>
      <c r="Q1815" s="84" t="s">
        <v>4892</v>
      </c>
      <c r="R1815" s="84" t="s">
        <v>496</v>
      </c>
      <c r="S1815" s="84" t="str">
        <f>IF(T1815="", "", IFERROR(VLOOKUP(T1815, colorList!A:B,2,FALSE),""))</f>
        <v>barna</v>
      </c>
      <c r="T1815" s="84" t="str">
        <f t="shared" si="90"/>
        <v>braun</v>
      </c>
    </row>
    <row r="1816" spans="1:20" ht="60" customHeight="1" x14ac:dyDescent="0.25">
      <c r="A1816" s="3" t="s">
        <v>4905</v>
      </c>
      <c r="B1816" s="4" t="str">
        <f t="shared" si="89"/>
        <v>XWB</v>
      </c>
      <c r="C1816" s="4" t="str">
        <f t="shared" si="91"/>
        <v>XWB</v>
      </c>
      <c r="D1816" s="84" t="s">
        <v>3940</v>
      </c>
      <c r="E1816" s="3" t="s">
        <v>4889</v>
      </c>
      <c r="F1816" s="3" t="s">
        <v>4906</v>
      </c>
      <c r="G1816" s="13" t="s">
        <v>45</v>
      </c>
      <c r="H1816" s="14" t="s">
        <v>24</v>
      </c>
      <c r="I1816" s="13" t="s">
        <v>4355</v>
      </c>
      <c r="J1816" s="13" t="s">
        <v>4655</v>
      </c>
      <c r="K1816" s="13"/>
      <c r="L1816" s="5" t="s">
        <v>4891</v>
      </c>
      <c r="M1816" s="14">
        <v>4057962187047</v>
      </c>
      <c r="N1816" s="13">
        <v>69.95</v>
      </c>
      <c r="O1816" s="13" t="s">
        <v>28</v>
      </c>
      <c r="P1816" s="13">
        <v>0.60899999999999999</v>
      </c>
      <c r="Q1816" s="84" t="s">
        <v>4892</v>
      </c>
      <c r="R1816" s="84" t="s">
        <v>496</v>
      </c>
      <c r="S1816" s="84" t="str">
        <f>IF(T1816="", "", IFERROR(VLOOKUP(T1816, colorList!A:B,2,FALSE),""))</f>
        <v>barna</v>
      </c>
      <c r="T1816" s="84" t="str">
        <f t="shared" si="90"/>
        <v>braun</v>
      </c>
    </row>
    <row r="1817" spans="1:20" ht="60" customHeight="1" x14ac:dyDescent="0.25">
      <c r="A1817" s="4" t="s">
        <v>4907</v>
      </c>
      <c r="B1817" s="4" t="str">
        <f t="shared" si="89"/>
        <v>Pony</v>
      </c>
      <c r="C1817" s="4" t="str">
        <f t="shared" si="91"/>
        <v>Pony</v>
      </c>
      <c r="D1817" s="84" t="s">
        <v>215</v>
      </c>
      <c r="E1817" s="4" t="s">
        <v>4908</v>
      </c>
      <c r="F1817" s="4" t="s">
        <v>4909</v>
      </c>
      <c r="G1817" s="15" t="s">
        <v>45</v>
      </c>
      <c r="H1817" s="16" t="s">
        <v>24</v>
      </c>
      <c r="I1817" s="15" t="s">
        <v>4355</v>
      </c>
      <c r="J1817" s="15" t="s">
        <v>4655</v>
      </c>
      <c r="K1817" s="15"/>
      <c r="L1817" s="6" t="s">
        <v>4910</v>
      </c>
      <c r="M1817" s="16">
        <v>4057962174566</v>
      </c>
      <c r="N1817" s="15">
        <v>69.95</v>
      </c>
      <c r="O1817" s="13" t="s">
        <v>28</v>
      </c>
      <c r="P1817" s="15">
        <v>0.66</v>
      </c>
      <c r="Q1817" s="84" t="s">
        <v>4911</v>
      </c>
      <c r="R1817" s="84" t="s">
        <v>149</v>
      </c>
      <c r="S1817" s="84" t="str">
        <f>IF(T1817="", "", IFERROR(VLOOKUP(T1817, colorList!A:B,2,FALSE),""))</f>
        <v>fekete</v>
      </c>
      <c r="T1817" s="84" t="str">
        <f t="shared" si="90"/>
        <v>schwarz</v>
      </c>
    </row>
    <row r="1818" spans="1:20" ht="60" customHeight="1" x14ac:dyDescent="0.25">
      <c r="A1818" s="3" t="s">
        <v>4912</v>
      </c>
      <c r="B1818" s="4" t="str">
        <f t="shared" si="89"/>
        <v>VB</v>
      </c>
      <c r="C1818" s="4" t="str">
        <f t="shared" si="91"/>
        <v>VB</v>
      </c>
      <c r="D1818" s="84" t="s">
        <v>230</v>
      </c>
      <c r="E1818" s="3" t="s">
        <v>4908</v>
      </c>
      <c r="F1818" s="3" t="s">
        <v>4913</v>
      </c>
      <c r="G1818" s="13" t="s">
        <v>45</v>
      </c>
      <c r="H1818" s="14" t="s">
        <v>24</v>
      </c>
      <c r="I1818" s="13" t="s">
        <v>4355</v>
      </c>
      <c r="J1818" s="13" t="s">
        <v>4655</v>
      </c>
      <c r="K1818" s="13"/>
      <c r="L1818" s="5" t="s">
        <v>4910</v>
      </c>
      <c r="M1818" s="14">
        <v>4057962174573</v>
      </c>
      <c r="N1818" s="13">
        <v>69.95</v>
      </c>
      <c r="O1818" s="13" t="s">
        <v>28</v>
      </c>
      <c r="P1818" s="13">
        <v>0.66</v>
      </c>
      <c r="Q1818" s="84" t="s">
        <v>4911</v>
      </c>
      <c r="R1818" s="84" t="s">
        <v>149</v>
      </c>
      <c r="S1818" s="84" t="str">
        <f>IF(T1818="", "", IFERROR(VLOOKUP(T1818, colorList!A:B,2,FALSE),""))</f>
        <v>fekete</v>
      </c>
      <c r="T1818" s="84" t="str">
        <f t="shared" si="90"/>
        <v>schwarz</v>
      </c>
    </row>
    <row r="1819" spans="1:20" ht="60" customHeight="1" x14ac:dyDescent="0.25">
      <c r="A1819" s="4" t="s">
        <v>4914</v>
      </c>
      <c r="B1819" s="4" t="str">
        <f t="shared" si="89"/>
        <v>WB</v>
      </c>
      <c r="C1819" s="4" t="str">
        <f t="shared" si="91"/>
        <v>WB</v>
      </c>
      <c r="D1819" s="84" t="s">
        <v>242</v>
      </c>
      <c r="E1819" s="4" t="s">
        <v>4908</v>
      </c>
      <c r="F1819" s="4" t="s">
        <v>4915</v>
      </c>
      <c r="G1819" s="15" t="s">
        <v>45</v>
      </c>
      <c r="H1819" s="16" t="s">
        <v>24</v>
      </c>
      <c r="I1819" s="15" t="s">
        <v>4355</v>
      </c>
      <c r="J1819" s="15" t="s">
        <v>4655</v>
      </c>
      <c r="K1819" s="15"/>
      <c r="L1819" s="6" t="s">
        <v>4910</v>
      </c>
      <c r="M1819" s="16">
        <v>4057962174580</v>
      </c>
      <c r="N1819" s="15">
        <v>69.95</v>
      </c>
      <c r="O1819" s="13" t="s">
        <v>28</v>
      </c>
      <c r="P1819" s="15">
        <v>0.66</v>
      </c>
      <c r="Q1819" s="84" t="s">
        <v>4911</v>
      </c>
      <c r="R1819" s="84" t="s">
        <v>149</v>
      </c>
      <c r="S1819" s="84" t="str">
        <f>IF(T1819="", "", IFERROR(VLOOKUP(T1819, colorList!A:B,2,FALSE),""))</f>
        <v>fekete</v>
      </c>
      <c r="T1819" s="84" t="str">
        <f t="shared" si="90"/>
        <v>schwarz</v>
      </c>
    </row>
    <row r="1820" spans="1:20" ht="60" customHeight="1" x14ac:dyDescent="0.25">
      <c r="A1820" s="3" t="s">
        <v>4916</v>
      </c>
      <c r="B1820" s="4" t="str">
        <f t="shared" si="89"/>
        <v>VB</v>
      </c>
      <c r="C1820" s="4" t="str">
        <f t="shared" si="91"/>
        <v>VB</v>
      </c>
      <c r="D1820" s="84" t="s">
        <v>230</v>
      </c>
      <c r="E1820" s="3" t="s">
        <v>4908</v>
      </c>
      <c r="F1820" s="3" t="s">
        <v>4917</v>
      </c>
      <c r="G1820" s="13" t="s">
        <v>45</v>
      </c>
      <c r="H1820" s="14" t="s">
        <v>24</v>
      </c>
      <c r="I1820" s="13" t="s">
        <v>4355</v>
      </c>
      <c r="J1820" s="13" t="s">
        <v>4655</v>
      </c>
      <c r="K1820" s="13"/>
      <c r="L1820" s="5" t="s">
        <v>4910</v>
      </c>
      <c r="M1820" s="14">
        <v>4057962174597</v>
      </c>
      <c r="N1820" s="13">
        <v>69.95</v>
      </c>
      <c r="O1820" s="13" t="s">
        <v>28</v>
      </c>
      <c r="P1820" s="13">
        <v>0.66</v>
      </c>
      <c r="Q1820" s="84" t="s">
        <v>4911</v>
      </c>
      <c r="R1820" s="84" t="s">
        <v>496</v>
      </c>
      <c r="S1820" s="84" t="str">
        <f>IF(T1820="", "", IFERROR(VLOOKUP(T1820, colorList!A:B,2,FALSE),""))</f>
        <v>barna</v>
      </c>
      <c r="T1820" s="84" t="str">
        <f t="shared" si="90"/>
        <v>braun</v>
      </c>
    </row>
    <row r="1821" spans="1:20" ht="60" customHeight="1" x14ac:dyDescent="0.25">
      <c r="A1821" s="4" t="s">
        <v>4918</v>
      </c>
      <c r="B1821" s="4" t="str">
        <f t="shared" si="89"/>
        <v>WB</v>
      </c>
      <c r="C1821" s="4" t="str">
        <f t="shared" si="91"/>
        <v>WB</v>
      </c>
      <c r="D1821" s="84" t="s">
        <v>242</v>
      </c>
      <c r="E1821" s="4" t="s">
        <v>4908</v>
      </c>
      <c r="F1821" s="4" t="s">
        <v>4919</v>
      </c>
      <c r="G1821" s="15" t="s">
        <v>45</v>
      </c>
      <c r="H1821" s="16" t="s">
        <v>24</v>
      </c>
      <c r="I1821" s="15" t="s">
        <v>4355</v>
      </c>
      <c r="J1821" s="15" t="s">
        <v>4655</v>
      </c>
      <c r="K1821" s="15"/>
      <c r="L1821" s="6" t="s">
        <v>4910</v>
      </c>
      <c r="M1821" s="16">
        <v>4057962174603</v>
      </c>
      <c r="N1821" s="15">
        <v>69.95</v>
      </c>
      <c r="O1821" s="13" t="s">
        <v>28</v>
      </c>
      <c r="P1821" s="15">
        <v>0.66</v>
      </c>
      <c r="Q1821" s="84" t="s">
        <v>4911</v>
      </c>
      <c r="R1821" s="84" t="s">
        <v>496</v>
      </c>
      <c r="S1821" s="84" t="str">
        <f>IF(T1821="", "", IFERROR(VLOOKUP(T1821, colorList!A:B,2,FALSE),""))</f>
        <v>barna</v>
      </c>
      <c r="T1821" s="84" t="str">
        <f t="shared" si="90"/>
        <v>braun</v>
      </c>
    </row>
    <row r="1822" spans="1:20" ht="60" customHeight="1" x14ac:dyDescent="0.25">
      <c r="A1822" s="3" t="s">
        <v>4920</v>
      </c>
      <c r="B1822" s="4" t="str">
        <f t="shared" si="89"/>
        <v>Pony</v>
      </c>
      <c r="C1822" s="4" t="str">
        <f t="shared" si="91"/>
        <v>Pony</v>
      </c>
      <c r="D1822" s="84" t="s">
        <v>215</v>
      </c>
      <c r="E1822" s="3" t="s">
        <v>4921</v>
      </c>
      <c r="F1822" s="3" t="s">
        <v>4922</v>
      </c>
      <c r="G1822" s="13" t="s">
        <v>45</v>
      </c>
      <c r="H1822" s="14" t="s">
        <v>24</v>
      </c>
      <c r="I1822" s="13" t="s">
        <v>4355</v>
      </c>
      <c r="J1822" s="13" t="s">
        <v>4655</v>
      </c>
      <c r="K1822" s="13"/>
      <c r="L1822" s="5" t="s">
        <v>4923</v>
      </c>
      <c r="M1822" s="14">
        <v>4057962174443</v>
      </c>
      <c r="N1822" s="13">
        <v>69.95</v>
      </c>
      <c r="O1822" s="13" t="s">
        <v>28</v>
      </c>
      <c r="P1822" s="13">
        <v>1.1100000000000001</v>
      </c>
      <c r="Q1822" s="84" t="s">
        <v>4924</v>
      </c>
      <c r="R1822" s="84" t="s">
        <v>149</v>
      </c>
      <c r="S1822" s="84" t="str">
        <f>IF(T1822="", "", IFERROR(VLOOKUP(T1822, colorList!A:B,2,FALSE),""))</f>
        <v>fekete</v>
      </c>
      <c r="T1822" s="84" t="str">
        <f t="shared" si="90"/>
        <v>schwarz</v>
      </c>
    </row>
    <row r="1823" spans="1:20" ht="60" customHeight="1" x14ac:dyDescent="0.25">
      <c r="A1823" s="4" t="s">
        <v>4925</v>
      </c>
      <c r="B1823" s="4" t="str">
        <f t="shared" si="89"/>
        <v>VB</v>
      </c>
      <c r="C1823" s="4" t="str">
        <f t="shared" si="91"/>
        <v>VB</v>
      </c>
      <c r="D1823" s="84" t="s">
        <v>230</v>
      </c>
      <c r="E1823" s="4" t="s">
        <v>4921</v>
      </c>
      <c r="F1823" s="4" t="s">
        <v>4926</v>
      </c>
      <c r="G1823" s="15" t="s">
        <v>45</v>
      </c>
      <c r="H1823" s="16" t="s">
        <v>24</v>
      </c>
      <c r="I1823" s="15" t="s">
        <v>4355</v>
      </c>
      <c r="J1823" s="15" t="s">
        <v>4655</v>
      </c>
      <c r="K1823" s="15"/>
      <c r="L1823" s="6" t="s">
        <v>4923</v>
      </c>
      <c r="M1823" s="16">
        <v>4057962174450</v>
      </c>
      <c r="N1823" s="15">
        <v>69.95</v>
      </c>
      <c r="O1823" s="13" t="s">
        <v>28</v>
      </c>
      <c r="P1823" s="15">
        <v>1.1100000000000001</v>
      </c>
      <c r="Q1823" s="84" t="s">
        <v>4924</v>
      </c>
      <c r="R1823" s="84" t="s">
        <v>149</v>
      </c>
      <c r="S1823" s="84" t="str">
        <f>IF(T1823="", "", IFERROR(VLOOKUP(T1823, colorList!A:B,2,FALSE),""))</f>
        <v>fekete</v>
      </c>
      <c r="T1823" s="84" t="str">
        <f t="shared" si="90"/>
        <v>schwarz</v>
      </c>
    </row>
    <row r="1824" spans="1:20" ht="60" customHeight="1" x14ac:dyDescent="0.25">
      <c r="A1824" s="3" t="s">
        <v>4927</v>
      </c>
      <c r="B1824" s="4" t="str">
        <f t="shared" si="89"/>
        <v>WB</v>
      </c>
      <c r="C1824" s="4" t="str">
        <f t="shared" si="91"/>
        <v>WB</v>
      </c>
      <c r="D1824" s="84" t="s">
        <v>242</v>
      </c>
      <c r="E1824" s="3" t="s">
        <v>4921</v>
      </c>
      <c r="F1824" s="3" t="s">
        <v>4928</v>
      </c>
      <c r="G1824" s="13" t="s">
        <v>45</v>
      </c>
      <c r="H1824" s="14" t="s">
        <v>24</v>
      </c>
      <c r="I1824" s="13" t="s">
        <v>4355</v>
      </c>
      <c r="J1824" s="13" t="s">
        <v>4655</v>
      </c>
      <c r="K1824" s="13"/>
      <c r="L1824" s="5" t="s">
        <v>4923</v>
      </c>
      <c r="M1824" s="14">
        <v>4057962174467</v>
      </c>
      <c r="N1824" s="13">
        <v>69.95</v>
      </c>
      <c r="O1824" s="13" t="s">
        <v>28</v>
      </c>
      <c r="P1824" s="13">
        <v>1.1100000000000001</v>
      </c>
      <c r="Q1824" s="84" t="s">
        <v>4924</v>
      </c>
      <c r="R1824" s="84" t="s">
        <v>149</v>
      </c>
      <c r="S1824" s="84" t="str">
        <f>IF(T1824="", "", IFERROR(VLOOKUP(T1824, colorList!A:B,2,FALSE),""))</f>
        <v>fekete</v>
      </c>
      <c r="T1824" s="84" t="str">
        <f t="shared" si="90"/>
        <v>schwarz</v>
      </c>
    </row>
    <row r="1825" spans="1:20" ht="60" customHeight="1" x14ac:dyDescent="0.25">
      <c r="A1825" s="4" t="s">
        <v>4929</v>
      </c>
      <c r="B1825" s="4" t="str">
        <f t="shared" si="89"/>
        <v>XWB</v>
      </c>
      <c r="C1825" s="4" t="str">
        <f t="shared" si="91"/>
        <v>XWB</v>
      </c>
      <c r="D1825" s="84" t="s">
        <v>3940</v>
      </c>
      <c r="E1825" s="4" t="s">
        <v>4921</v>
      </c>
      <c r="F1825" s="4" t="s">
        <v>4930</v>
      </c>
      <c r="G1825" s="15" t="s">
        <v>45</v>
      </c>
      <c r="H1825" s="16" t="s">
        <v>24</v>
      </c>
      <c r="I1825" s="15" t="s">
        <v>4355</v>
      </c>
      <c r="J1825" s="15" t="s">
        <v>4655</v>
      </c>
      <c r="K1825" s="15"/>
      <c r="L1825" s="6" t="s">
        <v>4923</v>
      </c>
      <c r="M1825" s="16">
        <v>4057962187054</v>
      </c>
      <c r="N1825" s="15">
        <v>69.95</v>
      </c>
      <c r="O1825" s="13" t="s">
        <v>28</v>
      </c>
      <c r="P1825" s="15">
        <v>1.1100000000000001</v>
      </c>
      <c r="Q1825" s="84" t="s">
        <v>4924</v>
      </c>
      <c r="R1825" s="84" t="s">
        <v>149</v>
      </c>
      <c r="S1825" s="84" t="str">
        <f>IF(T1825="", "", IFERROR(VLOOKUP(T1825, colorList!A:B,2,FALSE),""))</f>
        <v>fekete</v>
      </c>
      <c r="T1825" s="84" t="str">
        <f t="shared" si="90"/>
        <v>schwarz</v>
      </c>
    </row>
    <row r="1826" spans="1:20" ht="60" customHeight="1" x14ac:dyDescent="0.25">
      <c r="A1826" s="3" t="s">
        <v>4931</v>
      </c>
      <c r="B1826" s="4" t="str">
        <f t="shared" si="89"/>
        <v>Pony</v>
      </c>
      <c r="C1826" s="4" t="str">
        <f t="shared" si="91"/>
        <v>Pony</v>
      </c>
      <c r="D1826" s="84" t="s">
        <v>215</v>
      </c>
      <c r="E1826" s="3" t="s">
        <v>4921</v>
      </c>
      <c r="F1826" s="3" t="s">
        <v>4932</v>
      </c>
      <c r="G1826" s="13" t="s">
        <v>45</v>
      </c>
      <c r="H1826" s="14" t="s">
        <v>24</v>
      </c>
      <c r="I1826" s="13" t="s">
        <v>4355</v>
      </c>
      <c r="J1826" s="13" t="s">
        <v>4655</v>
      </c>
      <c r="K1826" s="13"/>
      <c r="L1826" s="5" t="s">
        <v>4923</v>
      </c>
      <c r="M1826" s="14">
        <v>4057962174481</v>
      </c>
      <c r="N1826" s="13">
        <v>69.95</v>
      </c>
      <c r="O1826" s="13" t="s">
        <v>28</v>
      </c>
      <c r="P1826" s="13">
        <v>1.111</v>
      </c>
      <c r="Q1826" s="84" t="s">
        <v>4924</v>
      </c>
      <c r="R1826" s="84" t="s">
        <v>496</v>
      </c>
      <c r="S1826" s="84" t="str">
        <f>IF(T1826="", "", IFERROR(VLOOKUP(T1826, colorList!A:B,2,FALSE),""))</f>
        <v>barna</v>
      </c>
      <c r="T1826" s="84" t="str">
        <f t="shared" si="90"/>
        <v>braun</v>
      </c>
    </row>
    <row r="1827" spans="1:20" ht="60" customHeight="1" x14ac:dyDescent="0.25">
      <c r="A1827" s="3" t="s">
        <v>4933</v>
      </c>
      <c r="B1827" s="4" t="str">
        <f t="shared" ref="B1827:B1890" si="92">IF(ISBLANK(D1827),"",TRIM(D1827))</f>
        <v>PON</v>
      </c>
      <c r="C1827" s="4" t="str">
        <f t="shared" si="91"/>
        <v>PON</v>
      </c>
      <c r="D1827" s="84" t="s">
        <v>1924</v>
      </c>
      <c r="E1827" s="3" t="s">
        <v>4934</v>
      </c>
      <c r="F1827" s="3" t="s">
        <v>4935</v>
      </c>
      <c r="G1827" s="13" t="s">
        <v>45</v>
      </c>
      <c r="H1827" s="14" t="s">
        <v>24</v>
      </c>
      <c r="I1827" s="13" t="s">
        <v>4355</v>
      </c>
      <c r="J1827" s="13" t="s">
        <v>4655</v>
      </c>
      <c r="K1827" s="13"/>
      <c r="L1827" s="5" t="s">
        <v>4936</v>
      </c>
      <c r="M1827" s="14">
        <v>4057962174511</v>
      </c>
      <c r="N1827" s="13">
        <v>69.95</v>
      </c>
      <c r="O1827" s="13" t="s">
        <v>28</v>
      </c>
      <c r="P1827" s="13">
        <v>0.71</v>
      </c>
      <c r="Q1827" s="84" t="s">
        <v>4937</v>
      </c>
      <c r="R1827" s="84" t="s">
        <v>149</v>
      </c>
      <c r="S1827" s="84" t="str">
        <f>IF(T1827="", "", IFERROR(VLOOKUP(T1827, colorList!A:B,2,FALSE),""))</f>
        <v>fekete</v>
      </c>
      <c r="T1827" s="84" t="str">
        <f t="shared" si="90"/>
        <v>schwarz</v>
      </c>
    </row>
    <row r="1828" spans="1:20" ht="60" customHeight="1" x14ac:dyDescent="0.25">
      <c r="A1828" s="4" t="s">
        <v>4938</v>
      </c>
      <c r="B1828" s="4" t="str">
        <f t="shared" si="92"/>
        <v>VB</v>
      </c>
      <c r="C1828" s="4" t="str">
        <f t="shared" si="91"/>
        <v>VB</v>
      </c>
      <c r="D1828" s="84" t="s">
        <v>230</v>
      </c>
      <c r="E1828" s="4" t="s">
        <v>4934</v>
      </c>
      <c r="F1828" s="4" t="s">
        <v>4939</v>
      </c>
      <c r="G1828" s="15" t="s">
        <v>45</v>
      </c>
      <c r="H1828" s="16" t="s">
        <v>24</v>
      </c>
      <c r="I1828" s="15" t="s">
        <v>4355</v>
      </c>
      <c r="J1828" s="15" t="s">
        <v>4655</v>
      </c>
      <c r="K1828" s="15"/>
      <c r="L1828" s="6" t="s">
        <v>4936</v>
      </c>
      <c r="M1828" s="16">
        <v>4057962174528</v>
      </c>
      <c r="N1828" s="15">
        <v>69.95</v>
      </c>
      <c r="O1828" s="13" t="s">
        <v>28</v>
      </c>
      <c r="P1828" s="15">
        <v>0.71</v>
      </c>
      <c r="Q1828" s="84" t="s">
        <v>4937</v>
      </c>
      <c r="R1828" s="84" t="s">
        <v>149</v>
      </c>
      <c r="S1828" s="84" t="str">
        <f>IF(T1828="", "", IFERROR(VLOOKUP(T1828, colorList!A:B,2,FALSE),""))</f>
        <v>fekete</v>
      </c>
      <c r="T1828" s="84" t="str">
        <f t="shared" si="90"/>
        <v>schwarz</v>
      </c>
    </row>
    <row r="1829" spans="1:20" ht="60" customHeight="1" x14ac:dyDescent="0.25">
      <c r="A1829" s="3" t="s">
        <v>4940</v>
      </c>
      <c r="B1829" s="4" t="str">
        <f t="shared" si="92"/>
        <v>WB</v>
      </c>
      <c r="C1829" s="4" t="str">
        <f t="shared" si="91"/>
        <v>WB</v>
      </c>
      <c r="D1829" s="84" t="s">
        <v>242</v>
      </c>
      <c r="E1829" s="3" t="s">
        <v>4934</v>
      </c>
      <c r="F1829" s="3" t="s">
        <v>4941</v>
      </c>
      <c r="G1829" s="13" t="s">
        <v>45</v>
      </c>
      <c r="H1829" s="14" t="s">
        <v>24</v>
      </c>
      <c r="I1829" s="13" t="s">
        <v>4355</v>
      </c>
      <c r="J1829" s="13" t="s">
        <v>4655</v>
      </c>
      <c r="K1829" s="13"/>
      <c r="L1829" s="5" t="s">
        <v>4936</v>
      </c>
      <c r="M1829" s="14">
        <v>4057962174535</v>
      </c>
      <c r="N1829" s="13">
        <v>69.95</v>
      </c>
      <c r="O1829" s="13" t="s">
        <v>28</v>
      </c>
      <c r="P1829" s="13">
        <v>0.71</v>
      </c>
      <c r="Q1829" s="84" t="s">
        <v>4937</v>
      </c>
      <c r="R1829" s="84" t="s">
        <v>149</v>
      </c>
      <c r="S1829" s="84" t="str">
        <f>IF(T1829="", "", IFERROR(VLOOKUP(T1829, colorList!A:B,2,FALSE),""))</f>
        <v>fekete</v>
      </c>
      <c r="T1829" s="84" t="str">
        <f t="shared" si="90"/>
        <v>schwarz</v>
      </c>
    </row>
    <row r="1830" spans="1:20" ht="60" customHeight="1" x14ac:dyDescent="0.25">
      <c r="A1830" s="4" t="s">
        <v>4942</v>
      </c>
      <c r="B1830" s="4" t="str">
        <f t="shared" si="92"/>
        <v>VB</v>
      </c>
      <c r="C1830" s="4" t="str">
        <f t="shared" si="91"/>
        <v>VB</v>
      </c>
      <c r="D1830" s="84" t="s">
        <v>230</v>
      </c>
      <c r="E1830" s="4" t="s">
        <v>4934</v>
      </c>
      <c r="F1830" s="4" t="s">
        <v>4943</v>
      </c>
      <c r="G1830" s="15" t="s">
        <v>45</v>
      </c>
      <c r="H1830" s="16" t="s">
        <v>24</v>
      </c>
      <c r="I1830" s="15" t="s">
        <v>4355</v>
      </c>
      <c r="J1830" s="15" t="s">
        <v>4655</v>
      </c>
      <c r="K1830" s="15"/>
      <c r="L1830" s="6" t="s">
        <v>4936</v>
      </c>
      <c r="M1830" s="16">
        <v>4057962174542</v>
      </c>
      <c r="N1830" s="15">
        <v>69.95</v>
      </c>
      <c r="O1830" s="13" t="s">
        <v>28</v>
      </c>
      <c r="P1830" s="15">
        <v>0.71</v>
      </c>
      <c r="Q1830" s="84" t="s">
        <v>4937</v>
      </c>
      <c r="R1830" s="84" t="s">
        <v>496</v>
      </c>
      <c r="S1830" s="84" t="str">
        <f>IF(T1830="", "", IFERROR(VLOOKUP(T1830, colorList!A:B,2,FALSE),""))</f>
        <v>barna</v>
      </c>
      <c r="T1830" s="84" t="str">
        <f t="shared" si="90"/>
        <v>braun</v>
      </c>
    </row>
    <row r="1831" spans="1:20" ht="60" customHeight="1" x14ac:dyDescent="0.25">
      <c r="A1831" s="3" t="s">
        <v>4944</v>
      </c>
      <c r="B1831" s="4" t="str">
        <f t="shared" si="92"/>
        <v>WB</v>
      </c>
      <c r="C1831" s="4" t="str">
        <f t="shared" si="91"/>
        <v>WB</v>
      </c>
      <c r="D1831" s="84" t="s">
        <v>242</v>
      </c>
      <c r="E1831" s="3" t="s">
        <v>4934</v>
      </c>
      <c r="F1831" s="3" t="s">
        <v>4945</v>
      </c>
      <c r="G1831" s="13" t="s">
        <v>45</v>
      </c>
      <c r="H1831" s="14" t="s">
        <v>24</v>
      </c>
      <c r="I1831" s="13" t="s">
        <v>4355</v>
      </c>
      <c r="J1831" s="13" t="s">
        <v>4655</v>
      </c>
      <c r="K1831" s="13"/>
      <c r="L1831" s="5" t="s">
        <v>4936</v>
      </c>
      <c r="M1831" s="14">
        <v>4057962174559</v>
      </c>
      <c r="N1831" s="13">
        <v>69.95</v>
      </c>
      <c r="O1831" s="13" t="s">
        <v>28</v>
      </c>
      <c r="P1831" s="13">
        <v>0.71</v>
      </c>
      <c r="Q1831" s="84" t="s">
        <v>4937</v>
      </c>
      <c r="R1831" s="84" t="s">
        <v>496</v>
      </c>
      <c r="S1831" s="84" t="str">
        <f>IF(T1831="", "", IFERROR(VLOOKUP(T1831, colorList!A:B,2,FALSE),""))</f>
        <v>barna</v>
      </c>
      <c r="T1831" s="84" t="str">
        <f t="shared" si="90"/>
        <v>braun</v>
      </c>
    </row>
    <row r="1832" spans="1:20" ht="60" customHeight="1" x14ac:dyDescent="0.25">
      <c r="A1832" s="4" t="s">
        <v>4946</v>
      </c>
      <c r="B1832" s="4" t="str">
        <f t="shared" si="92"/>
        <v>VB</v>
      </c>
      <c r="C1832" s="4" t="str">
        <f t="shared" si="91"/>
        <v>VB</v>
      </c>
      <c r="D1832" s="84" t="s">
        <v>230</v>
      </c>
      <c r="E1832" s="4" t="s">
        <v>4947</v>
      </c>
      <c r="F1832" s="4" t="s">
        <v>4948</v>
      </c>
      <c r="G1832" s="15" t="s">
        <v>45</v>
      </c>
      <c r="H1832" s="16" t="s">
        <v>24</v>
      </c>
      <c r="I1832" s="15" t="s">
        <v>4355</v>
      </c>
      <c r="J1832" s="15" t="s">
        <v>4655</v>
      </c>
      <c r="K1832" s="15"/>
      <c r="L1832" s="6" t="s">
        <v>4949</v>
      </c>
      <c r="M1832" s="16">
        <v>4057962188747</v>
      </c>
      <c r="N1832" s="15">
        <v>32.950000000000003</v>
      </c>
      <c r="O1832" s="13" t="s">
        <v>28</v>
      </c>
      <c r="P1832" s="15">
        <v>5.2999999999999999E-2</v>
      </c>
      <c r="Q1832" s="84" t="s">
        <v>4950</v>
      </c>
      <c r="R1832" s="84" t="s">
        <v>4951</v>
      </c>
      <c r="S1832" s="84" t="str">
        <f>IF(T1832="", "", IFERROR(VLOOKUP(T1832, colorList!A:B,2,FALSE),""))</f>
        <v>barna/arany/bézs/ezüst</v>
      </c>
      <c r="T1832" s="84" t="str">
        <f t="shared" si="90"/>
        <v>braun/gold/beige/silber</v>
      </c>
    </row>
    <row r="1833" spans="1:20" ht="60" customHeight="1" x14ac:dyDescent="0.25">
      <c r="A1833" s="4" t="s">
        <v>4952</v>
      </c>
      <c r="B1833" s="4" t="str">
        <f t="shared" si="92"/>
        <v>VB</v>
      </c>
      <c r="C1833" s="4" t="str">
        <f t="shared" si="91"/>
        <v>VB</v>
      </c>
      <c r="D1833" s="84" t="s">
        <v>230</v>
      </c>
      <c r="E1833" s="4" t="s">
        <v>4947</v>
      </c>
      <c r="F1833" s="4" t="s">
        <v>4953</v>
      </c>
      <c r="G1833" s="15" t="s">
        <v>45</v>
      </c>
      <c r="H1833" s="16" t="s">
        <v>24</v>
      </c>
      <c r="I1833" s="15" t="s">
        <v>4355</v>
      </c>
      <c r="J1833" s="15" t="s">
        <v>4655</v>
      </c>
      <c r="K1833" s="15"/>
      <c r="L1833" s="6" t="s">
        <v>4949</v>
      </c>
      <c r="M1833" s="16">
        <v>4057962188723</v>
      </c>
      <c r="N1833" s="15">
        <v>32.950000000000003</v>
      </c>
      <c r="O1833" s="13" t="s">
        <v>28</v>
      </c>
      <c r="P1833" s="15">
        <v>5.2999999999999999E-2</v>
      </c>
      <c r="Q1833" s="84" t="s">
        <v>4950</v>
      </c>
      <c r="R1833" s="84" t="s">
        <v>4954</v>
      </c>
      <c r="S1833" s="84" t="str">
        <f>IF(T1833="", "", IFERROR(VLOOKUP(T1833, colorList!A:B,2,FALSE),""))</f>
        <v>fekete/fehér/szürke</v>
      </c>
      <c r="T1833" s="84" t="str">
        <f t="shared" si="90"/>
        <v>schwarz/weiß/grau</v>
      </c>
    </row>
    <row r="1834" spans="1:20" ht="60" customHeight="1" x14ac:dyDescent="0.25">
      <c r="A1834" s="3" t="s">
        <v>4955</v>
      </c>
      <c r="B1834" s="4" t="str">
        <f t="shared" si="92"/>
        <v>WB</v>
      </c>
      <c r="C1834" s="4" t="str">
        <f t="shared" si="91"/>
        <v>WB</v>
      </c>
      <c r="D1834" s="84" t="s">
        <v>242</v>
      </c>
      <c r="E1834" s="3" t="s">
        <v>4947</v>
      </c>
      <c r="F1834" s="3" t="s">
        <v>4956</v>
      </c>
      <c r="G1834" s="13" t="s">
        <v>45</v>
      </c>
      <c r="H1834" s="14" t="s">
        <v>24</v>
      </c>
      <c r="I1834" s="13" t="s">
        <v>4355</v>
      </c>
      <c r="J1834" s="13" t="s">
        <v>4655</v>
      </c>
      <c r="K1834" s="13"/>
      <c r="L1834" s="5" t="s">
        <v>4949</v>
      </c>
      <c r="M1834" s="14">
        <v>4057962188754</v>
      </c>
      <c r="N1834" s="13">
        <v>32.950000000000003</v>
      </c>
      <c r="O1834" s="13" t="s">
        <v>28</v>
      </c>
      <c r="P1834" s="13">
        <v>5.2999999999999999E-2</v>
      </c>
      <c r="Q1834" s="84" t="s">
        <v>4950</v>
      </c>
      <c r="R1834" s="84" t="s">
        <v>4951</v>
      </c>
      <c r="S1834" s="84" t="str">
        <f>IF(T1834="", "", IFERROR(VLOOKUP(T1834, colorList!A:B,2,FALSE),""))</f>
        <v>barna/arany/bézs/ezüst</v>
      </c>
      <c r="T1834" s="84" t="str">
        <f t="shared" si="90"/>
        <v>braun/gold/beige/silber</v>
      </c>
    </row>
    <row r="1835" spans="1:20" ht="60" customHeight="1" x14ac:dyDescent="0.25">
      <c r="A1835" s="3" t="s">
        <v>4957</v>
      </c>
      <c r="B1835" s="4" t="str">
        <f t="shared" si="92"/>
        <v>WB</v>
      </c>
      <c r="C1835" s="4" t="str">
        <f t="shared" si="91"/>
        <v>WB</v>
      </c>
      <c r="D1835" s="84" t="s">
        <v>242</v>
      </c>
      <c r="E1835" s="3" t="s">
        <v>4947</v>
      </c>
      <c r="F1835" s="3" t="s">
        <v>4958</v>
      </c>
      <c r="G1835" s="13" t="s">
        <v>45</v>
      </c>
      <c r="H1835" s="14" t="s">
        <v>24</v>
      </c>
      <c r="I1835" s="13" t="s">
        <v>4355</v>
      </c>
      <c r="J1835" s="13" t="s">
        <v>4655</v>
      </c>
      <c r="K1835" s="13"/>
      <c r="L1835" s="5" t="s">
        <v>4949</v>
      </c>
      <c r="M1835" s="14">
        <v>4057962188730</v>
      </c>
      <c r="N1835" s="13">
        <v>32.950000000000003</v>
      </c>
      <c r="O1835" s="13" t="s">
        <v>28</v>
      </c>
      <c r="P1835" s="13">
        <v>5.2999999999999999E-2</v>
      </c>
      <c r="Q1835" s="84" t="s">
        <v>4950</v>
      </c>
      <c r="R1835" s="84" t="s">
        <v>4954</v>
      </c>
      <c r="S1835" s="84" t="str">
        <f>IF(T1835="", "", IFERROR(VLOOKUP(T1835, colorList!A:B,2,FALSE),""))</f>
        <v>fekete/fehér/szürke</v>
      </c>
      <c r="T1835" s="84" t="str">
        <f t="shared" si="90"/>
        <v>schwarz/weiß/grau</v>
      </c>
    </row>
    <row r="1836" spans="1:20" ht="60" customHeight="1" x14ac:dyDescent="0.25">
      <c r="A1836" s="4" t="s">
        <v>4959</v>
      </c>
      <c r="B1836" s="4" t="str">
        <f t="shared" si="92"/>
        <v>VB</v>
      </c>
      <c r="C1836" s="4" t="str">
        <f t="shared" si="91"/>
        <v>VB</v>
      </c>
      <c r="D1836" s="84" t="s">
        <v>230</v>
      </c>
      <c r="E1836" s="4" t="s">
        <v>4947</v>
      </c>
      <c r="F1836" s="4" t="s">
        <v>4960</v>
      </c>
      <c r="G1836" s="15" t="s">
        <v>45</v>
      </c>
      <c r="H1836" s="16" t="s">
        <v>24</v>
      </c>
      <c r="I1836" s="15" t="s">
        <v>4355</v>
      </c>
      <c r="J1836" s="15" t="s">
        <v>4655</v>
      </c>
      <c r="K1836" s="15"/>
      <c r="L1836" s="6" t="s">
        <v>4949</v>
      </c>
      <c r="M1836" s="16">
        <v>4057962188761</v>
      </c>
      <c r="N1836" s="15">
        <v>32.950000000000003</v>
      </c>
      <c r="O1836" s="13" t="s">
        <v>28</v>
      </c>
      <c r="P1836" s="15">
        <v>5.2999999999999999E-2</v>
      </c>
      <c r="Q1836" s="84" t="s">
        <v>4950</v>
      </c>
      <c r="R1836" s="84" t="s">
        <v>4961</v>
      </c>
      <c r="S1836" s="84" t="str">
        <f>IF(T1836="", "", IFERROR(VLOOKUP(T1836, colorList!A:B,2,FALSE),""))</f>
        <v>gyöngyház/szürke</v>
      </c>
      <c r="T1836" s="84" t="str">
        <f t="shared" si="90"/>
        <v>perlmutt/grau</v>
      </c>
    </row>
    <row r="1837" spans="1:20" ht="60" customHeight="1" x14ac:dyDescent="0.25">
      <c r="A1837" s="3" t="s">
        <v>4962</v>
      </c>
      <c r="B1837" s="4" t="str">
        <f t="shared" si="92"/>
        <v>WB</v>
      </c>
      <c r="C1837" s="4" t="str">
        <f t="shared" si="91"/>
        <v>WB</v>
      </c>
      <c r="D1837" s="84" t="s">
        <v>242</v>
      </c>
      <c r="E1837" s="3" t="s">
        <v>4947</v>
      </c>
      <c r="F1837" s="3" t="s">
        <v>4963</v>
      </c>
      <c r="G1837" s="13" t="s">
        <v>45</v>
      </c>
      <c r="H1837" s="14" t="s">
        <v>24</v>
      </c>
      <c r="I1837" s="13" t="s">
        <v>4355</v>
      </c>
      <c r="J1837" s="13" t="s">
        <v>4655</v>
      </c>
      <c r="K1837" s="13"/>
      <c r="L1837" s="5" t="s">
        <v>4949</v>
      </c>
      <c r="M1837" s="14">
        <v>4057962188778</v>
      </c>
      <c r="N1837" s="13">
        <v>32.950000000000003</v>
      </c>
      <c r="O1837" s="13" t="s">
        <v>28</v>
      </c>
      <c r="P1837" s="13">
        <v>5.2999999999999999E-2</v>
      </c>
      <c r="Q1837" s="84" t="s">
        <v>4950</v>
      </c>
      <c r="R1837" s="84" t="s">
        <v>4961</v>
      </c>
      <c r="S1837" s="84" t="str">
        <f>IF(T1837="", "", IFERROR(VLOOKUP(T1837, colorList!A:B,2,FALSE),""))</f>
        <v>gyöngyház/szürke</v>
      </c>
      <c r="T1837" s="84" t="str">
        <f t="shared" si="90"/>
        <v>perlmutt/grau</v>
      </c>
    </row>
    <row r="1838" spans="1:20" ht="60" customHeight="1" x14ac:dyDescent="0.25">
      <c r="A1838" s="4" t="s">
        <v>4964</v>
      </c>
      <c r="B1838" s="4" t="str">
        <f t="shared" si="92"/>
        <v>VB</v>
      </c>
      <c r="C1838" s="4" t="str">
        <f t="shared" si="91"/>
        <v>VB</v>
      </c>
      <c r="D1838" s="84" t="s">
        <v>230</v>
      </c>
      <c r="E1838" s="4" t="s">
        <v>4947</v>
      </c>
      <c r="F1838" s="4" t="s">
        <v>4965</v>
      </c>
      <c r="G1838" s="15" t="s">
        <v>45</v>
      </c>
      <c r="H1838" s="16" t="s">
        <v>24</v>
      </c>
      <c r="I1838" s="15" t="s">
        <v>4355</v>
      </c>
      <c r="J1838" s="15" t="s">
        <v>4655</v>
      </c>
      <c r="K1838" s="15"/>
      <c r="L1838" s="6" t="s">
        <v>4949</v>
      </c>
      <c r="M1838" s="16">
        <v>4057962188785</v>
      </c>
      <c r="N1838" s="15">
        <v>29.95</v>
      </c>
      <c r="O1838" s="13" t="s">
        <v>28</v>
      </c>
      <c r="P1838" s="15">
        <v>5.2999999999999999E-2</v>
      </c>
      <c r="Q1838" s="84" t="s">
        <v>4950</v>
      </c>
      <c r="R1838" s="84" t="s">
        <v>4951</v>
      </c>
      <c r="S1838" s="84" t="str">
        <f>IF(T1838="", "", IFERROR(VLOOKUP(T1838, colorList!A:B,2,FALSE),""))</f>
        <v>barna/arany/bézs/ezüst</v>
      </c>
      <c r="T1838" s="84" t="str">
        <f t="shared" si="90"/>
        <v>braun/gold/beige/silber</v>
      </c>
    </row>
    <row r="1839" spans="1:20" ht="60" customHeight="1" x14ac:dyDescent="0.25">
      <c r="A1839" s="3" t="s">
        <v>4966</v>
      </c>
      <c r="B1839" s="4" t="str">
        <f t="shared" si="92"/>
        <v>WB</v>
      </c>
      <c r="C1839" s="4" t="str">
        <f t="shared" si="91"/>
        <v>WB</v>
      </c>
      <c r="D1839" s="84" t="s">
        <v>242</v>
      </c>
      <c r="E1839" s="3" t="s">
        <v>4947</v>
      </c>
      <c r="F1839" s="3" t="s">
        <v>4967</v>
      </c>
      <c r="G1839" s="13" t="s">
        <v>45</v>
      </c>
      <c r="H1839" s="14" t="s">
        <v>24</v>
      </c>
      <c r="I1839" s="13" t="s">
        <v>4355</v>
      </c>
      <c r="J1839" s="13" t="s">
        <v>4655</v>
      </c>
      <c r="K1839" s="13"/>
      <c r="L1839" s="5" t="s">
        <v>4949</v>
      </c>
      <c r="M1839" s="14">
        <v>4057962188792</v>
      </c>
      <c r="N1839" s="13">
        <v>29.95</v>
      </c>
      <c r="O1839" s="13" t="s">
        <v>28</v>
      </c>
      <c r="P1839" s="13">
        <v>5.2999999999999999E-2</v>
      </c>
      <c r="Q1839" s="84" t="s">
        <v>4950</v>
      </c>
      <c r="R1839" s="84" t="s">
        <v>4951</v>
      </c>
      <c r="S1839" s="84" t="str">
        <f>IF(T1839="", "", IFERROR(VLOOKUP(T1839, colorList!A:B,2,FALSE),""))</f>
        <v>barna/arany/bézs/ezüst</v>
      </c>
      <c r="T1839" s="84" t="str">
        <f t="shared" si="90"/>
        <v>braun/gold/beige/silber</v>
      </c>
    </row>
    <row r="1840" spans="1:20" ht="60" customHeight="1" x14ac:dyDescent="0.25">
      <c r="A1840" s="4" t="s">
        <v>4968</v>
      </c>
      <c r="B1840" s="4" t="str">
        <f t="shared" si="92"/>
        <v>VB</v>
      </c>
      <c r="C1840" s="4" t="str">
        <f t="shared" si="91"/>
        <v>VB</v>
      </c>
      <c r="D1840" s="84" t="s">
        <v>230</v>
      </c>
      <c r="E1840" s="4" t="s">
        <v>4969</v>
      </c>
      <c r="F1840" s="4" t="s">
        <v>4970</v>
      </c>
      <c r="G1840" s="15" t="s">
        <v>45</v>
      </c>
      <c r="H1840" s="16" t="s">
        <v>24</v>
      </c>
      <c r="I1840" s="15" t="s">
        <v>4355</v>
      </c>
      <c r="J1840" s="15" t="s">
        <v>4655</v>
      </c>
      <c r="K1840" s="15"/>
      <c r="L1840" s="6" t="s">
        <v>4971</v>
      </c>
      <c r="M1840" s="16">
        <v>4057962203044</v>
      </c>
      <c r="N1840" s="15">
        <v>99.95</v>
      </c>
      <c r="O1840" s="13" t="s">
        <v>28</v>
      </c>
      <c r="P1840" s="15">
        <v>0.6</v>
      </c>
      <c r="Q1840" s="84" t="s">
        <v>4972</v>
      </c>
      <c r="R1840" s="84" t="s">
        <v>149</v>
      </c>
      <c r="S1840" s="84" t="str">
        <f>IF(T1840="", "", IFERROR(VLOOKUP(T1840, colorList!A:B,2,FALSE),""))</f>
        <v>fekete</v>
      </c>
      <c r="T1840" s="84" t="str">
        <f t="shared" si="90"/>
        <v>schwarz</v>
      </c>
    </row>
    <row r="1841" spans="1:20" ht="60" customHeight="1" x14ac:dyDescent="0.25">
      <c r="A1841" s="3" t="s">
        <v>4973</v>
      </c>
      <c r="B1841" s="4" t="str">
        <f t="shared" si="92"/>
        <v>WB</v>
      </c>
      <c r="C1841" s="4" t="str">
        <f t="shared" si="91"/>
        <v>WB</v>
      </c>
      <c r="D1841" s="84" t="s">
        <v>242</v>
      </c>
      <c r="E1841" s="3" t="s">
        <v>4969</v>
      </c>
      <c r="F1841" s="3" t="s">
        <v>4974</v>
      </c>
      <c r="G1841" s="13" t="s">
        <v>45</v>
      </c>
      <c r="H1841" s="14" t="s">
        <v>24</v>
      </c>
      <c r="I1841" s="13" t="s">
        <v>4355</v>
      </c>
      <c r="J1841" s="13" t="s">
        <v>4655</v>
      </c>
      <c r="K1841" s="13"/>
      <c r="L1841" s="5" t="s">
        <v>4971</v>
      </c>
      <c r="M1841" s="14">
        <v>4057962203051</v>
      </c>
      <c r="N1841" s="13">
        <v>99.95</v>
      </c>
      <c r="O1841" s="13" t="s">
        <v>28</v>
      </c>
      <c r="P1841" s="13">
        <v>0.6</v>
      </c>
      <c r="Q1841" s="84" t="s">
        <v>4972</v>
      </c>
      <c r="R1841" s="84" t="s">
        <v>149</v>
      </c>
      <c r="S1841" s="84" t="str">
        <f>IF(T1841="", "", IFERROR(VLOOKUP(T1841, colorList!A:B,2,FALSE),""))</f>
        <v>fekete</v>
      </c>
      <c r="T1841" s="84" t="str">
        <f t="shared" si="90"/>
        <v>schwarz</v>
      </c>
    </row>
    <row r="1842" spans="1:20" ht="60" customHeight="1" x14ac:dyDescent="0.25">
      <c r="A1842" s="4" t="s">
        <v>4975</v>
      </c>
      <c r="B1842" s="4" t="str">
        <f t="shared" si="92"/>
        <v>VB</v>
      </c>
      <c r="C1842" s="4" t="str">
        <f t="shared" si="91"/>
        <v>VB</v>
      </c>
      <c r="D1842" s="84" t="s">
        <v>230</v>
      </c>
      <c r="E1842" s="4" t="s">
        <v>4976</v>
      </c>
      <c r="F1842" s="4" t="s">
        <v>4977</v>
      </c>
      <c r="G1842" s="15" t="s">
        <v>45</v>
      </c>
      <c r="H1842" s="16" t="s">
        <v>24</v>
      </c>
      <c r="I1842" s="15" t="s">
        <v>4355</v>
      </c>
      <c r="J1842" s="15" t="s">
        <v>4655</v>
      </c>
      <c r="K1842" s="15"/>
      <c r="L1842" s="6" t="s">
        <v>4978</v>
      </c>
      <c r="M1842" s="16">
        <v>4057962210264</v>
      </c>
      <c r="N1842" s="15">
        <v>89.95</v>
      </c>
      <c r="O1842" s="13" t="s">
        <v>28</v>
      </c>
      <c r="P1842" s="15">
        <v>0.6</v>
      </c>
      <c r="Q1842" s="84" t="s">
        <v>4979</v>
      </c>
      <c r="R1842" s="84" t="s">
        <v>149</v>
      </c>
      <c r="S1842" s="84" t="str">
        <f>IF(T1842="", "", IFERROR(VLOOKUP(T1842, colorList!A:B,2,FALSE),""))</f>
        <v>fekete</v>
      </c>
      <c r="T1842" s="84" t="str">
        <f t="shared" si="90"/>
        <v>schwarz</v>
      </c>
    </row>
    <row r="1843" spans="1:20" ht="60" customHeight="1" x14ac:dyDescent="0.25">
      <c r="A1843" s="3" t="s">
        <v>4980</v>
      </c>
      <c r="B1843" s="4" t="str">
        <f t="shared" si="92"/>
        <v>WB</v>
      </c>
      <c r="C1843" s="4" t="str">
        <f t="shared" si="91"/>
        <v>WB</v>
      </c>
      <c r="D1843" s="84" t="s">
        <v>242</v>
      </c>
      <c r="E1843" s="3" t="s">
        <v>4976</v>
      </c>
      <c r="F1843" s="3" t="s">
        <v>4981</v>
      </c>
      <c r="G1843" s="13" t="s">
        <v>45</v>
      </c>
      <c r="H1843" s="14" t="s">
        <v>24</v>
      </c>
      <c r="I1843" s="13" t="s">
        <v>4355</v>
      </c>
      <c r="J1843" s="13" t="s">
        <v>4655</v>
      </c>
      <c r="K1843" s="13"/>
      <c r="L1843" s="5" t="s">
        <v>4978</v>
      </c>
      <c r="M1843" s="14">
        <v>4057962210271</v>
      </c>
      <c r="N1843" s="13">
        <v>89.95</v>
      </c>
      <c r="O1843" s="13" t="s">
        <v>28</v>
      </c>
      <c r="P1843" s="13">
        <v>0.6</v>
      </c>
      <c r="Q1843" s="84" t="s">
        <v>4979</v>
      </c>
      <c r="R1843" s="84" t="s">
        <v>149</v>
      </c>
      <c r="S1843" s="84" t="str">
        <f>IF(T1843="", "", IFERROR(VLOOKUP(T1843, colorList!A:B,2,FALSE),""))</f>
        <v>fekete</v>
      </c>
      <c r="T1843" s="84" t="str">
        <f t="shared" si="90"/>
        <v>schwarz</v>
      </c>
    </row>
    <row r="1844" spans="1:20" ht="60" customHeight="1" x14ac:dyDescent="0.25">
      <c r="A1844" s="4" t="s">
        <v>4982</v>
      </c>
      <c r="B1844" s="4" t="str">
        <f t="shared" si="92"/>
        <v>VB</v>
      </c>
      <c r="C1844" s="4" t="str">
        <f t="shared" si="91"/>
        <v>VB</v>
      </c>
      <c r="D1844" s="84" t="s">
        <v>230</v>
      </c>
      <c r="E1844" s="4" t="s">
        <v>4983</v>
      </c>
      <c r="F1844" s="4" t="s">
        <v>4984</v>
      </c>
      <c r="G1844" s="15" t="s">
        <v>45</v>
      </c>
      <c r="H1844" s="16" t="s">
        <v>24</v>
      </c>
      <c r="I1844" s="15" t="s">
        <v>4355</v>
      </c>
      <c r="J1844" s="15" t="s">
        <v>4655</v>
      </c>
      <c r="K1844" s="15"/>
      <c r="L1844" s="6" t="s">
        <v>4985</v>
      </c>
      <c r="M1844" s="16">
        <v>4057962210288</v>
      </c>
      <c r="N1844" s="15">
        <v>89.95</v>
      </c>
      <c r="O1844" s="13" t="s">
        <v>28</v>
      </c>
      <c r="P1844" s="15">
        <v>0.6</v>
      </c>
      <c r="Q1844" s="84" t="s">
        <v>4986</v>
      </c>
      <c r="R1844" s="84" t="s">
        <v>149</v>
      </c>
      <c r="S1844" s="84" t="str">
        <f>IF(T1844="", "", IFERROR(VLOOKUP(T1844, colorList!A:B,2,FALSE),""))</f>
        <v>fekete</v>
      </c>
      <c r="T1844" s="84" t="str">
        <f t="shared" si="90"/>
        <v>schwarz</v>
      </c>
    </row>
    <row r="1845" spans="1:20" ht="60" customHeight="1" x14ac:dyDescent="0.25">
      <c r="A1845" s="3" t="s">
        <v>4987</v>
      </c>
      <c r="B1845" s="4" t="str">
        <f t="shared" si="92"/>
        <v>wB</v>
      </c>
      <c r="C1845" s="4" t="str">
        <f t="shared" si="91"/>
        <v>wB</v>
      </c>
      <c r="D1845" s="84" t="s">
        <v>4988</v>
      </c>
      <c r="E1845" s="3" t="s">
        <v>4983</v>
      </c>
      <c r="F1845" s="3" t="s">
        <v>4989</v>
      </c>
      <c r="G1845" s="13" t="s">
        <v>45</v>
      </c>
      <c r="H1845" s="14" t="s">
        <v>24</v>
      </c>
      <c r="I1845" s="13" t="s">
        <v>4355</v>
      </c>
      <c r="J1845" s="13" t="s">
        <v>4655</v>
      </c>
      <c r="K1845" s="13"/>
      <c r="L1845" s="5" t="s">
        <v>4985</v>
      </c>
      <c r="M1845" s="14">
        <v>4057962210295</v>
      </c>
      <c r="N1845" s="13">
        <v>89.95</v>
      </c>
      <c r="O1845" s="13" t="s">
        <v>28</v>
      </c>
      <c r="P1845" s="13">
        <v>0.6</v>
      </c>
      <c r="Q1845" s="84" t="s">
        <v>4986</v>
      </c>
      <c r="R1845" s="84" t="s">
        <v>149</v>
      </c>
      <c r="S1845" s="84" t="str">
        <f>IF(T1845="", "", IFERROR(VLOOKUP(T1845, colorList!A:B,2,FALSE),""))</f>
        <v>fekete</v>
      </c>
      <c r="T1845" s="84" t="str">
        <f t="shared" si="90"/>
        <v>schwarz</v>
      </c>
    </row>
    <row r="1846" spans="1:20" ht="60" customHeight="1" x14ac:dyDescent="0.25">
      <c r="A1846" s="4" t="s">
        <v>4990</v>
      </c>
      <c r="B1846" s="4" t="str">
        <f t="shared" si="92"/>
        <v>Pony</v>
      </c>
      <c r="C1846" s="4" t="str">
        <f t="shared" si="91"/>
        <v>Pony</v>
      </c>
      <c r="D1846" s="84" t="s">
        <v>215</v>
      </c>
      <c r="E1846" s="4" t="s">
        <v>4991</v>
      </c>
      <c r="F1846" s="4" t="s">
        <v>4992</v>
      </c>
      <c r="G1846" s="15" t="s">
        <v>45</v>
      </c>
      <c r="H1846" s="16" t="s">
        <v>24</v>
      </c>
      <c r="I1846" s="15" t="s">
        <v>4355</v>
      </c>
      <c r="J1846" s="15" t="s">
        <v>4655</v>
      </c>
      <c r="K1846" s="15"/>
      <c r="L1846" s="6" t="s">
        <v>4993</v>
      </c>
      <c r="M1846" s="16">
        <v>4057962226333</v>
      </c>
      <c r="N1846" s="15">
        <v>89.95</v>
      </c>
      <c r="O1846" s="13" t="s">
        <v>28</v>
      </c>
      <c r="P1846" s="15">
        <v>0.55000000000000004</v>
      </c>
      <c r="Q1846" s="84" t="s">
        <v>4994</v>
      </c>
      <c r="R1846" s="84" t="s">
        <v>149</v>
      </c>
      <c r="S1846" s="84" t="str">
        <f>IF(T1846="", "", IFERROR(VLOOKUP(T1846, colorList!A:B,2,FALSE),""))</f>
        <v>fekete</v>
      </c>
      <c r="T1846" s="84" t="str">
        <f t="shared" si="90"/>
        <v>schwarz</v>
      </c>
    </row>
    <row r="1847" spans="1:20" ht="60" customHeight="1" x14ac:dyDescent="0.25">
      <c r="A1847" s="3" t="s">
        <v>4995</v>
      </c>
      <c r="B1847" s="4" t="str">
        <f t="shared" si="92"/>
        <v>VB</v>
      </c>
      <c r="C1847" s="4" t="str">
        <f t="shared" si="91"/>
        <v>VB</v>
      </c>
      <c r="D1847" s="84" t="s">
        <v>230</v>
      </c>
      <c r="E1847" s="3" t="s">
        <v>4991</v>
      </c>
      <c r="F1847" s="3" t="s">
        <v>4996</v>
      </c>
      <c r="G1847" s="13" t="s">
        <v>45</v>
      </c>
      <c r="H1847" s="14" t="s">
        <v>24</v>
      </c>
      <c r="I1847" s="13" t="s">
        <v>4355</v>
      </c>
      <c r="J1847" s="13" t="s">
        <v>4655</v>
      </c>
      <c r="K1847" s="13"/>
      <c r="L1847" s="5" t="s">
        <v>4993</v>
      </c>
      <c r="M1847" s="14">
        <v>4057962226319</v>
      </c>
      <c r="N1847" s="13">
        <v>89.95</v>
      </c>
      <c r="O1847" s="13" t="s">
        <v>28</v>
      </c>
      <c r="P1847" s="13">
        <v>0.55000000000000004</v>
      </c>
      <c r="Q1847" s="84" t="s">
        <v>4994</v>
      </c>
      <c r="R1847" s="84" t="s">
        <v>149</v>
      </c>
      <c r="S1847" s="84" t="str">
        <f>IF(T1847="", "", IFERROR(VLOOKUP(T1847, colorList!A:B,2,FALSE),""))</f>
        <v>fekete</v>
      </c>
      <c r="T1847" s="84" t="str">
        <f t="shared" si="90"/>
        <v>schwarz</v>
      </c>
    </row>
    <row r="1848" spans="1:20" ht="60" customHeight="1" x14ac:dyDescent="0.25">
      <c r="A1848" s="4" t="s">
        <v>4997</v>
      </c>
      <c r="B1848" s="4" t="str">
        <f t="shared" si="92"/>
        <v>WB</v>
      </c>
      <c r="C1848" s="4" t="str">
        <f t="shared" si="91"/>
        <v>WB</v>
      </c>
      <c r="D1848" s="84" t="s">
        <v>242</v>
      </c>
      <c r="E1848" s="4" t="s">
        <v>4991</v>
      </c>
      <c r="F1848" s="4" t="s">
        <v>4998</v>
      </c>
      <c r="G1848" s="15" t="s">
        <v>45</v>
      </c>
      <c r="H1848" s="16" t="s">
        <v>24</v>
      </c>
      <c r="I1848" s="15" t="s">
        <v>4355</v>
      </c>
      <c r="J1848" s="15" t="s">
        <v>4655</v>
      </c>
      <c r="K1848" s="15"/>
      <c r="L1848" s="6" t="s">
        <v>4993</v>
      </c>
      <c r="M1848" s="16">
        <v>4057962226326</v>
      </c>
      <c r="N1848" s="15">
        <v>89.95</v>
      </c>
      <c r="O1848" s="13" t="s">
        <v>28</v>
      </c>
      <c r="P1848" s="15">
        <v>0.55000000000000004</v>
      </c>
      <c r="Q1848" s="84" t="s">
        <v>4994</v>
      </c>
      <c r="R1848" s="84" t="s">
        <v>149</v>
      </c>
      <c r="S1848" s="84" t="str">
        <f>IF(T1848="", "", IFERROR(VLOOKUP(T1848, colorList!A:B,2,FALSE),""))</f>
        <v>fekete</v>
      </c>
      <c r="T1848" s="84" t="str">
        <f t="shared" si="90"/>
        <v>schwarz</v>
      </c>
    </row>
    <row r="1849" spans="1:20" ht="60" customHeight="1" x14ac:dyDescent="0.25">
      <c r="A1849" s="3" t="s">
        <v>4999</v>
      </c>
      <c r="B1849" s="4" t="str">
        <f t="shared" si="92"/>
        <v>VB</v>
      </c>
      <c r="C1849" s="4" t="str">
        <f t="shared" si="91"/>
        <v>VB</v>
      </c>
      <c r="D1849" s="84" t="s">
        <v>230</v>
      </c>
      <c r="E1849" s="3" t="s">
        <v>5000</v>
      </c>
      <c r="F1849" s="3" t="s">
        <v>5001</v>
      </c>
      <c r="G1849" s="13" t="s">
        <v>45</v>
      </c>
      <c r="H1849" s="14" t="s">
        <v>24</v>
      </c>
      <c r="I1849" s="13" t="s">
        <v>4355</v>
      </c>
      <c r="J1849" s="13" t="s">
        <v>4655</v>
      </c>
      <c r="K1849" s="13"/>
      <c r="L1849" s="5" t="s">
        <v>5002</v>
      </c>
      <c r="M1849" s="14">
        <v>4057962229648</v>
      </c>
      <c r="N1849" s="13">
        <v>89.95</v>
      </c>
      <c r="O1849" s="13" t="s">
        <v>28</v>
      </c>
      <c r="P1849" s="13">
        <v>0.70099999999999996</v>
      </c>
      <c r="Q1849" s="84" t="s">
        <v>5003</v>
      </c>
      <c r="R1849" s="84" t="s">
        <v>149</v>
      </c>
      <c r="S1849" s="84" t="str">
        <f>IF(T1849="", "", IFERROR(VLOOKUP(T1849, colorList!A:B,2,FALSE),""))</f>
        <v>fekete</v>
      </c>
      <c r="T1849" s="84" t="str">
        <f t="shared" si="90"/>
        <v>schwarz</v>
      </c>
    </row>
    <row r="1850" spans="1:20" ht="60" customHeight="1" x14ac:dyDescent="0.25">
      <c r="A1850" s="4" t="s">
        <v>5004</v>
      </c>
      <c r="B1850" s="4" t="str">
        <f t="shared" si="92"/>
        <v>WB</v>
      </c>
      <c r="C1850" s="4" t="str">
        <f t="shared" si="91"/>
        <v>WB</v>
      </c>
      <c r="D1850" s="84" t="s">
        <v>242</v>
      </c>
      <c r="E1850" s="4" t="s">
        <v>5000</v>
      </c>
      <c r="F1850" s="4" t="s">
        <v>5005</v>
      </c>
      <c r="G1850" s="15" t="s">
        <v>45</v>
      </c>
      <c r="H1850" s="16" t="s">
        <v>24</v>
      </c>
      <c r="I1850" s="15" t="s">
        <v>4355</v>
      </c>
      <c r="J1850" s="15" t="s">
        <v>4655</v>
      </c>
      <c r="K1850" s="15"/>
      <c r="L1850" s="6" t="s">
        <v>5002</v>
      </c>
      <c r="M1850" s="16">
        <v>4057962229655</v>
      </c>
      <c r="N1850" s="15">
        <v>89.95</v>
      </c>
      <c r="O1850" s="13" t="s">
        <v>28</v>
      </c>
      <c r="P1850" s="15">
        <v>0.70099999999999996</v>
      </c>
      <c r="Q1850" s="84" t="s">
        <v>5003</v>
      </c>
      <c r="R1850" s="84" t="s">
        <v>149</v>
      </c>
      <c r="S1850" s="84" t="str">
        <f>IF(T1850="", "", IFERROR(VLOOKUP(T1850, colorList!A:B,2,FALSE),""))</f>
        <v>fekete</v>
      </c>
      <c r="T1850" s="84" t="str">
        <f t="shared" si="90"/>
        <v>schwarz</v>
      </c>
    </row>
    <row r="1851" spans="1:20" ht="60" customHeight="1" x14ac:dyDescent="0.25">
      <c r="A1851" s="3" t="s">
        <v>5006</v>
      </c>
      <c r="B1851" s="4" t="str">
        <f t="shared" si="92"/>
        <v>VB</v>
      </c>
      <c r="C1851" s="4" t="str">
        <f t="shared" si="91"/>
        <v>VB</v>
      </c>
      <c r="D1851" s="84" t="s">
        <v>230</v>
      </c>
      <c r="E1851" s="3" t="s">
        <v>5007</v>
      </c>
      <c r="F1851" s="3" t="s">
        <v>5008</v>
      </c>
      <c r="G1851" s="13" t="s">
        <v>45</v>
      </c>
      <c r="H1851" s="14" t="s">
        <v>24</v>
      </c>
      <c r="I1851" s="13" t="s">
        <v>4355</v>
      </c>
      <c r="J1851" s="13" t="s">
        <v>4655</v>
      </c>
      <c r="K1851" s="13"/>
      <c r="L1851" s="5" t="s">
        <v>5009</v>
      </c>
      <c r="M1851" s="14">
        <v>4057962229624</v>
      </c>
      <c r="N1851" s="13">
        <v>99.95</v>
      </c>
      <c r="O1851" s="13" t="s">
        <v>28</v>
      </c>
      <c r="P1851" s="13">
        <v>0.70099999999999996</v>
      </c>
      <c r="Q1851" s="84" t="s">
        <v>5010</v>
      </c>
      <c r="R1851" s="84" t="s">
        <v>149</v>
      </c>
      <c r="S1851" s="84" t="str">
        <f>IF(T1851="", "", IFERROR(VLOOKUP(T1851, colorList!A:B,2,FALSE),""))</f>
        <v>fekete</v>
      </c>
      <c r="T1851" s="84" t="str">
        <f t="shared" si="90"/>
        <v>schwarz</v>
      </c>
    </row>
    <row r="1852" spans="1:20" ht="60" customHeight="1" x14ac:dyDescent="0.25">
      <c r="A1852" s="4" t="s">
        <v>5011</v>
      </c>
      <c r="B1852" s="4" t="str">
        <f t="shared" si="92"/>
        <v>WB</v>
      </c>
      <c r="C1852" s="4" t="str">
        <f t="shared" si="91"/>
        <v>WB</v>
      </c>
      <c r="D1852" s="84" t="s">
        <v>242</v>
      </c>
      <c r="E1852" s="4" t="s">
        <v>5007</v>
      </c>
      <c r="F1852" s="4" t="s">
        <v>5012</v>
      </c>
      <c r="G1852" s="15" t="s">
        <v>45</v>
      </c>
      <c r="H1852" s="16" t="s">
        <v>24</v>
      </c>
      <c r="I1852" s="15" t="s">
        <v>4355</v>
      </c>
      <c r="J1852" s="15" t="s">
        <v>4655</v>
      </c>
      <c r="K1852" s="15"/>
      <c r="L1852" s="6" t="s">
        <v>5009</v>
      </c>
      <c r="M1852" s="16">
        <v>4057962229631</v>
      </c>
      <c r="N1852" s="15">
        <v>99.95</v>
      </c>
      <c r="O1852" s="13" t="s">
        <v>28</v>
      </c>
      <c r="P1852" s="15">
        <v>0.70099999999999996</v>
      </c>
      <c r="Q1852" s="84" t="s">
        <v>5010</v>
      </c>
      <c r="R1852" s="84" t="s">
        <v>149</v>
      </c>
      <c r="S1852" s="84" t="str">
        <f>IF(T1852="", "", IFERROR(VLOOKUP(T1852, colorList!A:B,2,FALSE),""))</f>
        <v>fekete</v>
      </c>
      <c r="T1852" s="84" t="str">
        <f t="shared" si="90"/>
        <v>schwarz</v>
      </c>
    </row>
    <row r="1853" spans="1:20" ht="60" customHeight="1" x14ac:dyDescent="0.25">
      <c r="A1853" s="4" t="s">
        <v>5013</v>
      </c>
      <c r="B1853" s="4" t="str">
        <f t="shared" si="92"/>
        <v>WB</v>
      </c>
      <c r="C1853" s="4" t="str">
        <f t="shared" si="91"/>
        <v>WB</v>
      </c>
      <c r="D1853" s="84" t="s">
        <v>242</v>
      </c>
      <c r="E1853" s="4" t="s">
        <v>5014</v>
      </c>
      <c r="F1853" s="4" t="s">
        <v>5015</v>
      </c>
      <c r="G1853" s="15" t="s">
        <v>45</v>
      </c>
      <c r="H1853" s="16" t="s">
        <v>24</v>
      </c>
      <c r="I1853" s="15" t="s">
        <v>4355</v>
      </c>
      <c r="J1853" s="15" t="s">
        <v>4655</v>
      </c>
      <c r="K1853" s="15"/>
      <c r="L1853" s="6" t="s">
        <v>5016</v>
      </c>
      <c r="M1853" s="16">
        <v>4057962027688</v>
      </c>
      <c r="N1853" s="15">
        <v>239.95</v>
      </c>
      <c r="O1853" s="13" t="s">
        <v>28</v>
      </c>
      <c r="P1853" s="15">
        <v>0.10100000000000001</v>
      </c>
      <c r="Q1853" s="84" t="s">
        <v>5017</v>
      </c>
      <c r="R1853" s="84" t="s">
        <v>149</v>
      </c>
      <c r="S1853" s="84" t="str">
        <f>IF(T1853="", "", IFERROR(VLOOKUP(T1853, colorList!A:B,2,FALSE),""))</f>
        <v>fekete</v>
      </c>
      <c r="T1853" s="84" t="str">
        <f t="shared" si="90"/>
        <v>schwarz</v>
      </c>
    </row>
    <row r="1854" spans="1:20" ht="60" customHeight="1" x14ac:dyDescent="0.25">
      <c r="A1854" s="3" t="s">
        <v>5018</v>
      </c>
      <c r="B1854" s="4" t="str">
        <f t="shared" si="92"/>
        <v>VB</v>
      </c>
      <c r="C1854" s="4" t="str">
        <f t="shared" si="91"/>
        <v>VB</v>
      </c>
      <c r="D1854" s="84" t="s">
        <v>230</v>
      </c>
      <c r="E1854" s="3" t="s">
        <v>5019</v>
      </c>
      <c r="F1854" s="3" t="s">
        <v>5020</v>
      </c>
      <c r="G1854" s="13" t="s">
        <v>45</v>
      </c>
      <c r="H1854" s="14" t="s">
        <v>24</v>
      </c>
      <c r="I1854" s="13" t="s">
        <v>4355</v>
      </c>
      <c r="J1854" s="13" t="s">
        <v>4655</v>
      </c>
      <c r="K1854" s="13"/>
      <c r="L1854" s="5" t="s">
        <v>5021</v>
      </c>
      <c r="M1854" s="14">
        <v>4057962058279</v>
      </c>
      <c r="N1854" s="13">
        <v>159.94999999999999</v>
      </c>
      <c r="O1854" s="13" t="s">
        <v>28</v>
      </c>
      <c r="P1854" s="13">
        <v>0.7</v>
      </c>
      <c r="Q1854" s="84" t="s">
        <v>5022</v>
      </c>
      <c r="R1854" s="84" t="s">
        <v>149</v>
      </c>
      <c r="S1854" s="84" t="str">
        <f>IF(T1854="", "", IFERROR(VLOOKUP(T1854, colorList!A:B,2,FALSE),""))</f>
        <v>fekete</v>
      </c>
      <c r="T1854" s="84" t="str">
        <f t="shared" si="90"/>
        <v>schwarz</v>
      </c>
    </row>
    <row r="1855" spans="1:20" ht="60" customHeight="1" x14ac:dyDescent="0.25">
      <c r="A1855" s="4" t="s">
        <v>5023</v>
      </c>
      <c r="B1855" s="4" t="str">
        <f t="shared" si="92"/>
        <v>WB</v>
      </c>
      <c r="C1855" s="4" t="str">
        <f t="shared" si="91"/>
        <v>WB</v>
      </c>
      <c r="D1855" s="84" t="s">
        <v>242</v>
      </c>
      <c r="E1855" s="4" t="s">
        <v>5019</v>
      </c>
      <c r="F1855" s="4" t="s">
        <v>5024</v>
      </c>
      <c r="G1855" s="15" t="s">
        <v>45</v>
      </c>
      <c r="H1855" s="16" t="s">
        <v>24</v>
      </c>
      <c r="I1855" s="15" t="s">
        <v>4355</v>
      </c>
      <c r="J1855" s="15" t="s">
        <v>4655</v>
      </c>
      <c r="K1855" s="15"/>
      <c r="L1855" s="6" t="s">
        <v>5021</v>
      </c>
      <c r="M1855" s="16">
        <v>4057962058286</v>
      </c>
      <c r="N1855" s="15">
        <v>159.94999999999999</v>
      </c>
      <c r="O1855" s="13" t="s">
        <v>28</v>
      </c>
      <c r="P1855" s="15">
        <v>0.73</v>
      </c>
      <c r="Q1855" s="84" t="s">
        <v>5022</v>
      </c>
      <c r="R1855" s="84" t="s">
        <v>149</v>
      </c>
      <c r="S1855" s="84" t="str">
        <f>IF(T1855="", "", IFERROR(VLOOKUP(T1855, colorList!A:B,2,FALSE),""))</f>
        <v>fekete</v>
      </c>
      <c r="T1855" s="84" t="str">
        <f t="shared" si="90"/>
        <v>schwarz</v>
      </c>
    </row>
    <row r="1856" spans="1:20" ht="60" customHeight="1" x14ac:dyDescent="0.25">
      <c r="A1856" s="3" t="s">
        <v>5025</v>
      </c>
      <c r="B1856" s="4" t="str">
        <f t="shared" si="92"/>
        <v>XWB</v>
      </c>
      <c r="C1856" s="4" t="str">
        <f t="shared" si="91"/>
        <v>XWB</v>
      </c>
      <c r="D1856" s="84" t="s">
        <v>3940</v>
      </c>
      <c r="E1856" s="3" t="s">
        <v>5019</v>
      </c>
      <c r="F1856" s="3" t="s">
        <v>5026</v>
      </c>
      <c r="G1856" s="13" t="s">
        <v>45</v>
      </c>
      <c r="H1856" s="14" t="s">
        <v>24</v>
      </c>
      <c r="I1856" s="13" t="s">
        <v>4355</v>
      </c>
      <c r="J1856" s="13" t="s">
        <v>4655</v>
      </c>
      <c r="K1856" s="13"/>
      <c r="L1856" s="5" t="s">
        <v>5021</v>
      </c>
      <c r="M1856" s="14">
        <v>4057962202269</v>
      </c>
      <c r="N1856" s="13">
        <v>159.94999999999999</v>
      </c>
      <c r="O1856" s="13" t="s">
        <v>28</v>
      </c>
      <c r="P1856" s="13">
        <v>0.6</v>
      </c>
      <c r="Q1856" s="84" t="s">
        <v>5022</v>
      </c>
      <c r="R1856" s="84" t="s">
        <v>149</v>
      </c>
      <c r="S1856" s="84" t="str">
        <f>IF(T1856="", "", IFERROR(VLOOKUP(T1856, colorList!A:B,2,FALSE),""))</f>
        <v>fekete</v>
      </c>
      <c r="T1856" s="84" t="str">
        <f t="shared" ref="T1856:T1919" si="93">IF(R1856 = "", "", TRIM(R1856))</f>
        <v>schwarz</v>
      </c>
    </row>
    <row r="1857" spans="1:20" ht="60" customHeight="1" x14ac:dyDescent="0.25">
      <c r="A1857" s="4" t="s">
        <v>5027</v>
      </c>
      <c r="B1857" s="4" t="str">
        <f t="shared" si="92"/>
        <v>VB</v>
      </c>
      <c r="C1857" s="4" t="str">
        <f t="shared" si="91"/>
        <v>VB</v>
      </c>
      <c r="D1857" s="84" t="s">
        <v>230</v>
      </c>
      <c r="E1857" s="4" t="s">
        <v>5028</v>
      </c>
      <c r="F1857" s="4" t="s">
        <v>5029</v>
      </c>
      <c r="G1857" s="15" t="s">
        <v>45</v>
      </c>
      <c r="H1857" s="16" t="s">
        <v>24</v>
      </c>
      <c r="I1857" s="15" t="s">
        <v>4355</v>
      </c>
      <c r="J1857" s="15" t="s">
        <v>4655</v>
      </c>
      <c r="K1857" s="15"/>
      <c r="L1857" s="6" t="s">
        <v>5030</v>
      </c>
      <c r="M1857" s="16">
        <v>4057962128422</v>
      </c>
      <c r="N1857" s="15">
        <v>169.95</v>
      </c>
      <c r="O1857" s="13" t="s">
        <v>28</v>
      </c>
      <c r="P1857" s="15">
        <v>0.3</v>
      </c>
      <c r="Q1857" s="84" t="s">
        <v>5031</v>
      </c>
      <c r="R1857" s="84" t="s">
        <v>149</v>
      </c>
      <c r="S1857" s="84" t="str">
        <f>IF(T1857="", "", IFERROR(VLOOKUP(T1857, colorList!A:B,2,FALSE),""))</f>
        <v>fekete</v>
      </c>
      <c r="T1857" s="84" t="str">
        <f t="shared" si="93"/>
        <v>schwarz</v>
      </c>
    </row>
    <row r="1858" spans="1:20" ht="60" customHeight="1" x14ac:dyDescent="0.25">
      <c r="A1858" s="3" t="s">
        <v>5032</v>
      </c>
      <c r="B1858" s="4" t="str">
        <f t="shared" si="92"/>
        <v>WB</v>
      </c>
      <c r="C1858" s="4" t="str">
        <f t="shared" ref="C1858:C1921" si="94">IF(ISBLANK(D1858),"",TRIM(D1858))</f>
        <v>WB</v>
      </c>
      <c r="D1858" s="84" t="s">
        <v>242</v>
      </c>
      <c r="E1858" s="3" t="s">
        <v>5028</v>
      </c>
      <c r="F1858" s="3" t="s">
        <v>5033</v>
      </c>
      <c r="G1858" s="13" t="s">
        <v>45</v>
      </c>
      <c r="H1858" s="14" t="s">
        <v>24</v>
      </c>
      <c r="I1858" s="13" t="s">
        <v>4355</v>
      </c>
      <c r="J1858" s="13" t="s">
        <v>4655</v>
      </c>
      <c r="K1858" s="13"/>
      <c r="L1858" s="5" t="s">
        <v>5030</v>
      </c>
      <c r="M1858" s="14">
        <v>4057962128439</v>
      </c>
      <c r="N1858" s="13">
        <v>169.95</v>
      </c>
      <c r="O1858" s="13" t="s">
        <v>28</v>
      </c>
      <c r="P1858" s="13">
        <v>0.80300000000000005</v>
      </c>
      <c r="Q1858" s="84" t="s">
        <v>5031</v>
      </c>
      <c r="R1858" s="84" t="s">
        <v>149</v>
      </c>
      <c r="S1858" s="84" t="str">
        <f>IF(T1858="", "", IFERROR(VLOOKUP(T1858, colorList!A:B,2,FALSE),""))</f>
        <v>fekete</v>
      </c>
      <c r="T1858" s="84" t="str">
        <f t="shared" si="93"/>
        <v>schwarz</v>
      </c>
    </row>
    <row r="1859" spans="1:20" ht="60" customHeight="1" x14ac:dyDescent="0.25">
      <c r="A1859" s="4" t="s">
        <v>5034</v>
      </c>
      <c r="B1859" s="4" t="str">
        <f t="shared" si="92"/>
        <v>VB</v>
      </c>
      <c r="C1859" s="4" t="str">
        <f t="shared" si="94"/>
        <v>VB</v>
      </c>
      <c r="D1859" s="84" t="s">
        <v>5035</v>
      </c>
      <c r="E1859" s="4" t="s">
        <v>5028</v>
      </c>
      <c r="F1859" s="4" t="s">
        <v>5036</v>
      </c>
      <c r="G1859" s="15" t="s">
        <v>45</v>
      </c>
      <c r="H1859" s="16" t="s">
        <v>24</v>
      </c>
      <c r="I1859" s="15" t="s">
        <v>4355</v>
      </c>
      <c r="J1859" s="15" t="s">
        <v>4655</v>
      </c>
      <c r="K1859" s="15"/>
      <c r="L1859" s="6" t="s">
        <v>5030</v>
      </c>
      <c r="M1859" s="16">
        <v>4057962201095</v>
      </c>
      <c r="N1859" s="15">
        <v>169.95</v>
      </c>
      <c r="O1859" s="13" t="s">
        <v>28</v>
      </c>
      <c r="P1859" s="15">
        <v>0.6</v>
      </c>
      <c r="Q1859" s="84" t="s">
        <v>5031</v>
      </c>
      <c r="R1859" s="84" t="s">
        <v>496</v>
      </c>
      <c r="S1859" s="84" t="str">
        <f>IF(T1859="", "", IFERROR(VLOOKUP(T1859, colorList!A:B,2,FALSE),""))</f>
        <v>barna</v>
      </c>
      <c r="T1859" s="84" t="str">
        <f t="shared" si="93"/>
        <v>braun</v>
      </c>
    </row>
    <row r="1860" spans="1:20" ht="60" customHeight="1" x14ac:dyDescent="0.25">
      <c r="A1860" s="3" t="s">
        <v>5037</v>
      </c>
      <c r="B1860" s="4" t="str">
        <f t="shared" si="92"/>
        <v>WB</v>
      </c>
      <c r="C1860" s="4" t="str">
        <f t="shared" si="94"/>
        <v>WB</v>
      </c>
      <c r="D1860" s="84" t="s">
        <v>239</v>
      </c>
      <c r="E1860" s="3" t="s">
        <v>5028</v>
      </c>
      <c r="F1860" s="3" t="s">
        <v>5038</v>
      </c>
      <c r="G1860" s="13" t="s">
        <v>45</v>
      </c>
      <c r="H1860" s="14" t="s">
        <v>24</v>
      </c>
      <c r="I1860" s="13" t="s">
        <v>4355</v>
      </c>
      <c r="J1860" s="13" t="s">
        <v>4655</v>
      </c>
      <c r="K1860" s="13"/>
      <c r="L1860" s="5" t="s">
        <v>5030</v>
      </c>
      <c r="M1860" s="14">
        <v>4057962201101</v>
      </c>
      <c r="N1860" s="13">
        <v>169.95</v>
      </c>
      <c r="O1860" s="13" t="s">
        <v>28</v>
      </c>
      <c r="P1860" s="13">
        <v>0.6</v>
      </c>
      <c r="Q1860" s="84" t="s">
        <v>5031</v>
      </c>
      <c r="R1860" s="84" t="s">
        <v>496</v>
      </c>
      <c r="S1860" s="84" t="str">
        <f>IF(T1860="", "", IFERROR(VLOOKUP(T1860, colorList!A:B,2,FALSE),""))</f>
        <v>barna</v>
      </c>
      <c r="T1860" s="84" t="str">
        <f t="shared" si="93"/>
        <v>braun</v>
      </c>
    </row>
    <row r="1861" spans="1:20" ht="60" customHeight="1" x14ac:dyDescent="0.25">
      <c r="A1861" s="4" t="s">
        <v>5039</v>
      </c>
      <c r="B1861" s="4" t="str">
        <f t="shared" si="92"/>
        <v>VB</v>
      </c>
      <c r="C1861" s="4" t="str">
        <f t="shared" si="94"/>
        <v>VB</v>
      </c>
      <c r="D1861" s="84" t="s">
        <v>230</v>
      </c>
      <c r="E1861" s="4" t="s">
        <v>5040</v>
      </c>
      <c r="F1861" s="4" t="s">
        <v>5041</v>
      </c>
      <c r="G1861" s="15" t="s">
        <v>45</v>
      </c>
      <c r="H1861" s="16" t="s">
        <v>24</v>
      </c>
      <c r="I1861" s="15" t="s">
        <v>4355</v>
      </c>
      <c r="J1861" s="15" t="s">
        <v>4655</v>
      </c>
      <c r="K1861" s="15"/>
      <c r="L1861" s="6" t="s">
        <v>5042</v>
      </c>
      <c r="M1861" s="16">
        <v>4057962143616</v>
      </c>
      <c r="N1861" s="15">
        <v>169.95</v>
      </c>
      <c r="O1861" s="13" t="s">
        <v>28</v>
      </c>
      <c r="P1861" s="15">
        <v>0.80300000000000005</v>
      </c>
      <c r="Q1861" s="84" t="s">
        <v>5043</v>
      </c>
      <c r="R1861" s="84" t="s">
        <v>149</v>
      </c>
      <c r="S1861" s="84" t="str">
        <f>IF(T1861="", "", IFERROR(VLOOKUP(T1861, colorList!A:B,2,FALSE),""))</f>
        <v>fekete</v>
      </c>
      <c r="T1861" s="84" t="str">
        <f t="shared" si="93"/>
        <v>schwarz</v>
      </c>
    </row>
    <row r="1862" spans="1:20" ht="60" customHeight="1" x14ac:dyDescent="0.25">
      <c r="A1862" s="3" t="s">
        <v>5044</v>
      </c>
      <c r="B1862" s="4" t="str">
        <f t="shared" si="92"/>
        <v>WB</v>
      </c>
      <c r="C1862" s="4" t="str">
        <f t="shared" si="94"/>
        <v>WB</v>
      </c>
      <c r="D1862" s="84" t="s">
        <v>242</v>
      </c>
      <c r="E1862" s="3" t="s">
        <v>5040</v>
      </c>
      <c r="F1862" s="3" t="s">
        <v>5045</v>
      </c>
      <c r="G1862" s="13" t="s">
        <v>45</v>
      </c>
      <c r="H1862" s="14" t="s">
        <v>24</v>
      </c>
      <c r="I1862" s="13" t="s">
        <v>4355</v>
      </c>
      <c r="J1862" s="13" t="s">
        <v>4655</v>
      </c>
      <c r="K1862" s="13"/>
      <c r="L1862" s="5" t="s">
        <v>5042</v>
      </c>
      <c r="M1862" s="14">
        <v>4057962143517</v>
      </c>
      <c r="N1862" s="13">
        <v>169.95</v>
      </c>
      <c r="O1862" s="13" t="s">
        <v>28</v>
      </c>
      <c r="P1862" s="13">
        <v>0.80300000000000005</v>
      </c>
      <c r="Q1862" s="84" t="s">
        <v>5043</v>
      </c>
      <c r="R1862" s="84" t="s">
        <v>149</v>
      </c>
      <c r="S1862" s="84" t="str">
        <f>IF(T1862="", "", IFERROR(VLOOKUP(T1862, colorList!A:B,2,FALSE),""))</f>
        <v>fekete</v>
      </c>
      <c r="T1862" s="84" t="str">
        <f t="shared" si="93"/>
        <v>schwarz</v>
      </c>
    </row>
    <row r="1863" spans="1:20" ht="60" customHeight="1" x14ac:dyDescent="0.25">
      <c r="A1863" s="4" t="s">
        <v>5046</v>
      </c>
      <c r="B1863" s="4" t="str">
        <f t="shared" si="92"/>
        <v>VB</v>
      </c>
      <c r="C1863" s="4" t="str">
        <f t="shared" si="94"/>
        <v>VB</v>
      </c>
      <c r="D1863" s="84" t="s">
        <v>230</v>
      </c>
      <c r="E1863" s="4" t="s">
        <v>5047</v>
      </c>
      <c r="F1863" s="4" t="s">
        <v>5048</v>
      </c>
      <c r="G1863" s="15" t="s">
        <v>45</v>
      </c>
      <c r="H1863" s="16" t="s">
        <v>24</v>
      </c>
      <c r="I1863" s="15" t="s">
        <v>4355</v>
      </c>
      <c r="J1863" s="15" t="s">
        <v>4655</v>
      </c>
      <c r="K1863" s="15"/>
      <c r="L1863" s="6" t="s">
        <v>5049</v>
      </c>
      <c r="M1863" s="16">
        <v>4057962158849</v>
      </c>
      <c r="N1863" s="15">
        <v>179.95</v>
      </c>
      <c r="O1863" s="13" t="s">
        <v>28</v>
      </c>
      <c r="P1863" s="15">
        <v>0.80400000000000005</v>
      </c>
      <c r="Q1863" s="84" t="s">
        <v>5050</v>
      </c>
      <c r="R1863" s="84" t="s">
        <v>149</v>
      </c>
      <c r="S1863" s="84" t="str">
        <f>IF(T1863="", "", IFERROR(VLOOKUP(T1863, colorList!A:B,2,FALSE),""))</f>
        <v>fekete</v>
      </c>
      <c r="T1863" s="84" t="str">
        <f t="shared" si="93"/>
        <v>schwarz</v>
      </c>
    </row>
    <row r="1864" spans="1:20" ht="60" customHeight="1" x14ac:dyDescent="0.25">
      <c r="A1864" s="17" t="s">
        <v>5051</v>
      </c>
      <c r="B1864" s="4" t="str">
        <f t="shared" si="92"/>
        <v>WB</v>
      </c>
      <c r="C1864" s="4" t="str">
        <f t="shared" si="94"/>
        <v>WB</v>
      </c>
      <c r="D1864" s="84" t="s">
        <v>242</v>
      </c>
      <c r="E1864" s="3" t="s">
        <v>5047</v>
      </c>
      <c r="F1864" s="17" t="s">
        <v>5052</v>
      </c>
      <c r="G1864" s="18" t="s">
        <v>45</v>
      </c>
      <c r="H1864" s="19" t="s">
        <v>24</v>
      </c>
      <c r="I1864" s="13" t="s">
        <v>4355</v>
      </c>
      <c r="J1864" s="13" t="s">
        <v>4655</v>
      </c>
      <c r="K1864" s="18"/>
      <c r="L1864" s="5" t="s">
        <v>5049</v>
      </c>
      <c r="M1864" s="19">
        <v>4057962158856</v>
      </c>
      <c r="N1864" s="18">
        <v>179.95</v>
      </c>
      <c r="O1864" s="13" t="s">
        <v>28</v>
      </c>
      <c r="P1864" s="18">
        <v>0.80400000000000005</v>
      </c>
      <c r="Q1864" s="84" t="s">
        <v>5050</v>
      </c>
      <c r="R1864" s="84" t="s">
        <v>149</v>
      </c>
      <c r="S1864" s="84" t="str">
        <f>IF(T1864="", "", IFERROR(VLOOKUP(T1864, colorList!A:B,2,FALSE),""))</f>
        <v>fekete</v>
      </c>
      <c r="T1864" s="84" t="str">
        <f t="shared" si="93"/>
        <v>schwarz</v>
      </c>
    </row>
    <row r="1865" spans="1:20" ht="60" customHeight="1" x14ac:dyDescent="0.25">
      <c r="A1865" s="17" t="s">
        <v>5053</v>
      </c>
      <c r="B1865" s="4" t="str">
        <f t="shared" si="92"/>
        <v>VB</v>
      </c>
      <c r="C1865" s="4" t="str">
        <f t="shared" si="94"/>
        <v>VB</v>
      </c>
      <c r="D1865" s="84" t="s">
        <v>5035</v>
      </c>
      <c r="E1865" s="17" t="s">
        <v>5054</v>
      </c>
      <c r="F1865" s="17" t="s">
        <v>5055</v>
      </c>
      <c r="G1865" s="18" t="s">
        <v>45</v>
      </c>
      <c r="H1865" s="19" t="s">
        <v>24</v>
      </c>
      <c r="I1865" s="15" t="s">
        <v>4355</v>
      </c>
      <c r="J1865" s="15" t="s">
        <v>4655</v>
      </c>
      <c r="K1865" s="18"/>
      <c r="L1865" s="33" t="s">
        <v>5056</v>
      </c>
      <c r="M1865" s="19">
        <v>4057962202283</v>
      </c>
      <c r="N1865" s="18">
        <v>169.95</v>
      </c>
      <c r="O1865" s="13" t="s">
        <v>28</v>
      </c>
      <c r="P1865" s="18">
        <v>0.88400000000000001</v>
      </c>
      <c r="Q1865" s="84" t="s">
        <v>5057</v>
      </c>
      <c r="R1865" s="84" t="s">
        <v>5058</v>
      </c>
      <c r="S1865" s="84" t="str">
        <f>IF(T1865="", "", IFERROR(VLOOKUP(T1865, colorList!A:B,2,FALSE),""))</f>
        <v>fekete/fehér</v>
      </c>
      <c r="T1865" s="84" t="str">
        <f t="shared" si="93"/>
        <v>schwarz/weiß</v>
      </c>
    </row>
    <row r="1866" spans="1:20" ht="60" customHeight="1" x14ac:dyDescent="0.25">
      <c r="A1866" s="17" t="s">
        <v>5059</v>
      </c>
      <c r="B1866" s="4" t="str">
        <f t="shared" si="92"/>
        <v>VB</v>
      </c>
      <c r="C1866" s="4" t="str">
        <f t="shared" si="94"/>
        <v>VB</v>
      </c>
      <c r="D1866" s="84" t="s">
        <v>230</v>
      </c>
      <c r="E1866" s="17" t="s">
        <v>5054</v>
      </c>
      <c r="F1866" s="17" t="s">
        <v>5060</v>
      </c>
      <c r="G1866" s="18" t="s">
        <v>45</v>
      </c>
      <c r="H1866" s="19" t="s">
        <v>24</v>
      </c>
      <c r="I1866" s="15" t="s">
        <v>4355</v>
      </c>
      <c r="J1866" s="15" t="s">
        <v>4655</v>
      </c>
      <c r="K1866" s="18"/>
      <c r="L1866" s="33" t="s">
        <v>5056</v>
      </c>
      <c r="M1866" s="19">
        <v>4057962229600</v>
      </c>
      <c r="N1866" s="18">
        <v>169.95</v>
      </c>
      <c r="O1866" s="13" t="s">
        <v>28</v>
      </c>
      <c r="P1866" s="18">
        <v>0.88400000000000001</v>
      </c>
      <c r="Q1866" s="84" t="s">
        <v>5057</v>
      </c>
      <c r="R1866" s="84" t="s">
        <v>1633</v>
      </c>
      <c r="S1866" s="84" t="str">
        <f>IF(T1866="", "", IFERROR(VLOOKUP(T1866, colorList!A:B,2,FALSE),""))</f>
        <v>fekete/fekete</v>
      </c>
      <c r="T1866" s="84" t="str">
        <f t="shared" si="93"/>
        <v>schwarz/schwarz</v>
      </c>
    </row>
    <row r="1867" spans="1:20" ht="60" customHeight="1" x14ac:dyDescent="0.25">
      <c r="A1867" s="17" t="s">
        <v>5061</v>
      </c>
      <c r="B1867" s="4" t="str">
        <f t="shared" si="92"/>
        <v>WB</v>
      </c>
      <c r="C1867" s="4" t="str">
        <f t="shared" si="94"/>
        <v>WB</v>
      </c>
      <c r="D1867" s="84" t="s">
        <v>239</v>
      </c>
      <c r="E1867" s="17" t="s">
        <v>5054</v>
      </c>
      <c r="F1867" s="17" t="s">
        <v>5062</v>
      </c>
      <c r="G1867" s="18" t="s">
        <v>45</v>
      </c>
      <c r="H1867" s="19" t="s">
        <v>24</v>
      </c>
      <c r="I1867" s="13" t="s">
        <v>4355</v>
      </c>
      <c r="J1867" s="13" t="s">
        <v>4655</v>
      </c>
      <c r="K1867" s="18"/>
      <c r="L1867" s="33" t="s">
        <v>5056</v>
      </c>
      <c r="M1867" s="19">
        <v>4057962202290</v>
      </c>
      <c r="N1867" s="18">
        <v>169.95</v>
      </c>
      <c r="O1867" s="13" t="s">
        <v>28</v>
      </c>
      <c r="P1867" s="18">
        <v>0.88400000000000001</v>
      </c>
      <c r="Q1867" s="84" t="s">
        <v>5063</v>
      </c>
      <c r="R1867" s="84" t="s">
        <v>5058</v>
      </c>
      <c r="S1867" s="84" t="str">
        <f>IF(T1867="", "", IFERROR(VLOOKUP(T1867, colorList!A:B,2,FALSE),""))</f>
        <v>fekete/fehér</v>
      </c>
      <c r="T1867" s="84" t="str">
        <f t="shared" si="93"/>
        <v>schwarz/weiß</v>
      </c>
    </row>
    <row r="1868" spans="1:20" ht="60" customHeight="1" x14ac:dyDescent="0.25">
      <c r="A1868" s="17" t="s">
        <v>5064</v>
      </c>
      <c r="B1868" s="4" t="str">
        <f t="shared" si="92"/>
        <v>WB</v>
      </c>
      <c r="C1868" s="4" t="str">
        <f t="shared" si="94"/>
        <v>WB</v>
      </c>
      <c r="D1868" s="84" t="s">
        <v>242</v>
      </c>
      <c r="E1868" s="17" t="s">
        <v>5054</v>
      </c>
      <c r="F1868" s="17" t="s">
        <v>5065</v>
      </c>
      <c r="G1868" s="18" t="s">
        <v>45</v>
      </c>
      <c r="H1868" s="19" t="s">
        <v>24</v>
      </c>
      <c r="I1868" s="13" t="s">
        <v>4355</v>
      </c>
      <c r="J1868" s="13" t="s">
        <v>4655</v>
      </c>
      <c r="K1868" s="18"/>
      <c r="L1868" s="33" t="s">
        <v>5056</v>
      </c>
      <c r="M1868" s="19">
        <v>4057962229617</v>
      </c>
      <c r="N1868" s="18">
        <v>169.95</v>
      </c>
      <c r="O1868" s="13" t="s">
        <v>28</v>
      </c>
      <c r="P1868" s="18">
        <v>0.88400000000000001</v>
      </c>
      <c r="Q1868" s="84" t="s">
        <v>5057</v>
      </c>
      <c r="R1868" s="84" t="s">
        <v>1633</v>
      </c>
      <c r="S1868" s="84" t="str">
        <f>IF(T1868="", "", IFERROR(VLOOKUP(T1868, colorList!A:B,2,FALSE),""))</f>
        <v>fekete/fekete</v>
      </c>
      <c r="T1868" s="84" t="str">
        <f t="shared" si="93"/>
        <v>schwarz/schwarz</v>
      </c>
    </row>
    <row r="1869" spans="1:20" ht="60" customHeight="1" x14ac:dyDescent="0.25">
      <c r="A1869" s="17" t="s">
        <v>5066</v>
      </c>
      <c r="B1869" s="4" t="str">
        <f t="shared" si="92"/>
        <v>VB</v>
      </c>
      <c r="C1869" s="4" t="str">
        <f t="shared" si="94"/>
        <v>VB</v>
      </c>
      <c r="D1869" s="84" t="s">
        <v>230</v>
      </c>
      <c r="E1869" s="17" t="s">
        <v>5067</v>
      </c>
      <c r="F1869" s="17" t="s">
        <v>5068</v>
      </c>
      <c r="G1869" s="18" t="s">
        <v>45</v>
      </c>
      <c r="H1869" s="19" t="s">
        <v>24</v>
      </c>
      <c r="I1869" s="15" t="s">
        <v>4355</v>
      </c>
      <c r="J1869" s="15" t="s">
        <v>4655</v>
      </c>
      <c r="K1869" s="18"/>
      <c r="L1869" s="33" t="s">
        <v>5069</v>
      </c>
      <c r="M1869" s="19">
        <v>4057962202306</v>
      </c>
      <c r="N1869" s="18">
        <v>199.95</v>
      </c>
      <c r="O1869" s="13" t="s">
        <v>28</v>
      </c>
      <c r="P1869" s="18">
        <v>1.24</v>
      </c>
      <c r="Q1869" s="84" t="s">
        <v>5070</v>
      </c>
      <c r="R1869" s="84" t="s">
        <v>149</v>
      </c>
      <c r="S1869" s="84" t="str">
        <f>IF(T1869="", "", IFERROR(VLOOKUP(T1869, colorList!A:B,2,FALSE),""))</f>
        <v>fekete</v>
      </c>
      <c r="T1869" s="84" t="str">
        <f t="shared" si="93"/>
        <v>schwarz</v>
      </c>
    </row>
    <row r="1870" spans="1:20" ht="60" customHeight="1" x14ac:dyDescent="0.25">
      <c r="A1870" s="17" t="s">
        <v>5071</v>
      </c>
      <c r="B1870" s="4" t="str">
        <f t="shared" si="92"/>
        <v>WB</v>
      </c>
      <c r="C1870" s="4" t="str">
        <f t="shared" si="94"/>
        <v>WB</v>
      </c>
      <c r="D1870" s="84" t="s">
        <v>242</v>
      </c>
      <c r="E1870" s="17" t="s">
        <v>5067</v>
      </c>
      <c r="F1870" s="17" t="s">
        <v>5072</v>
      </c>
      <c r="G1870" s="18" t="s">
        <v>45</v>
      </c>
      <c r="H1870" s="19" t="s">
        <v>24</v>
      </c>
      <c r="I1870" s="13" t="s">
        <v>4355</v>
      </c>
      <c r="J1870" s="13" t="s">
        <v>4655</v>
      </c>
      <c r="K1870" s="18"/>
      <c r="L1870" s="33" t="s">
        <v>5069</v>
      </c>
      <c r="M1870" s="19">
        <v>4057962202313</v>
      </c>
      <c r="N1870" s="18">
        <v>199.95</v>
      </c>
      <c r="O1870" s="13" t="s">
        <v>28</v>
      </c>
      <c r="P1870" s="18">
        <v>0.59099999999999997</v>
      </c>
      <c r="Q1870" s="84" t="s">
        <v>5070</v>
      </c>
      <c r="R1870" s="84" t="s">
        <v>149</v>
      </c>
      <c r="S1870" s="84" t="str">
        <f>IF(T1870="", "", IFERROR(VLOOKUP(T1870, colorList!A:B,2,FALSE),""))</f>
        <v>fekete</v>
      </c>
      <c r="T1870" s="84" t="str">
        <f t="shared" si="93"/>
        <v>schwarz</v>
      </c>
    </row>
    <row r="1871" spans="1:20" ht="60" customHeight="1" x14ac:dyDescent="0.25">
      <c r="A1871" s="4" t="s">
        <v>5073</v>
      </c>
      <c r="B1871" s="4" t="str">
        <f t="shared" si="92"/>
        <v>VB</v>
      </c>
      <c r="C1871" s="4" t="str">
        <f t="shared" si="94"/>
        <v>VB</v>
      </c>
      <c r="D1871" s="84" t="s">
        <v>230</v>
      </c>
      <c r="E1871" s="4" t="s">
        <v>5074</v>
      </c>
      <c r="F1871" s="4" t="s">
        <v>5075</v>
      </c>
      <c r="G1871" s="18" t="s">
        <v>45</v>
      </c>
      <c r="H1871" s="19" t="s">
        <v>24</v>
      </c>
      <c r="I1871" s="15" t="s">
        <v>4355</v>
      </c>
      <c r="J1871" s="15" t="s">
        <v>4655</v>
      </c>
      <c r="K1871" s="18"/>
      <c r="L1871" s="33" t="s">
        <v>5076</v>
      </c>
      <c r="M1871" s="19">
        <v>4057962206946</v>
      </c>
      <c r="N1871" s="18">
        <v>169.95</v>
      </c>
      <c r="O1871" s="13" t="s">
        <v>28</v>
      </c>
      <c r="P1871" s="18">
        <v>0.88</v>
      </c>
      <c r="Q1871" s="84" t="s">
        <v>5077</v>
      </c>
      <c r="R1871" s="84" t="s">
        <v>149</v>
      </c>
      <c r="S1871" s="84" t="str">
        <f>IF(T1871="", "", IFERROR(VLOOKUP(T1871, colorList!A:B,2,FALSE),""))</f>
        <v>fekete</v>
      </c>
      <c r="T1871" s="84" t="str">
        <f t="shared" si="93"/>
        <v>schwarz</v>
      </c>
    </row>
    <row r="1872" spans="1:20" ht="60" customHeight="1" x14ac:dyDescent="0.25">
      <c r="A1872" s="3" t="s">
        <v>5078</v>
      </c>
      <c r="B1872" s="4" t="str">
        <f t="shared" si="92"/>
        <v>WB</v>
      </c>
      <c r="C1872" s="4" t="str">
        <f t="shared" si="94"/>
        <v>WB</v>
      </c>
      <c r="D1872" s="84" t="s">
        <v>242</v>
      </c>
      <c r="E1872" s="3" t="s">
        <v>5074</v>
      </c>
      <c r="F1872" s="3" t="s">
        <v>5079</v>
      </c>
      <c r="G1872" s="18" t="s">
        <v>45</v>
      </c>
      <c r="H1872" s="19" t="s">
        <v>24</v>
      </c>
      <c r="I1872" s="13" t="s">
        <v>4355</v>
      </c>
      <c r="J1872" s="13" t="s">
        <v>4655</v>
      </c>
      <c r="K1872" s="18"/>
      <c r="L1872" s="33" t="s">
        <v>5076</v>
      </c>
      <c r="M1872" s="19">
        <v>4057962206953</v>
      </c>
      <c r="N1872" s="18">
        <v>169.95</v>
      </c>
      <c r="O1872" s="13" t="s">
        <v>28</v>
      </c>
      <c r="P1872" s="18">
        <v>0.59099999999999997</v>
      </c>
      <c r="Q1872" s="84" t="s">
        <v>5077</v>
      </c>
      <c r="R1872" s="84" t="s">
        <v>149</v>
      </c>
      <c r="S1872" s="84" t="str">
        <f>IF(T1872="", "", IFERROR(VLOOKUP(T1872, colorList!A:B,2,FALSE),""))</f>
        <v>fekete</v>
      </c>
      <c r="T1872" s="84" t="str">
        <f t="shared" si="93"/>
        <v>schwarz</v>
      </c>
    </row>
    <row r="1873" spans="1:20" ht="60" customHeight="1" x14ac:dyDescent="0.25">
      <c r="A1873" s="17" t="s">
        <v>5080</v>
      </c>
      <c r="B1873" s="4" t="str">
        <f t="shared" si="92"/>
        <v>VB</v>
      </c>
      <c r="C1873" s="4" t="str">
        <f t="shared" si="94"/>
        <v>VB</v>
      </c>
      <c r="D1873" s="84" t="s">
        <v>230</v>
      </c>
      <c r="E1873" s="17" t="s">
        <v>5081</v>
      </c>
      <c r="F1873" s="17" t="s">
        <v>5082</v>
      </c>
      <c r="G1873" s="18" t="s">
        <v>45</v>
      </c>
      <c r="H1873" s="19" t="s">
        <v>24</v>
      </c>
      <c r="I1873" s="15" t="s">
        <v>4355</v>
      </c>
      <c r="J1873" s="15" t="s">
        <v>4655</v>
      </c>
      <c r="K1873" s="18"/>
      <c r="L1873" s="33" t="s">
        <v>5083</v>
      </c>
      <c r="M1873" s="19">
        <v>4057962224285</v>
      </c>
      <c r="N1873" s="18">
        <v>149.94999999999999</v>
      </c>
      <c r="O1873" s="13" t="s">
        <v>28</v>
      </c>
      <c r="P1873" s="18">
        <v>0.56399999999999995</v>
      </c>
      <c r="Q1873" s="84" t="s">
        <v>5084</v>
      </c>
      <c r="R1873" s="84" t="s">
        <v>149</v>
      </c>
      <c r="S1873" s="84" t="str">
        <f>IF(T1873="", "", IFERROR(VLOOKUP(T1873, colorList!A:B,2,FALSE),""))</f>
        <v>fekete</v>
      </c>
      <c r="T1873" s="84" t="str">
        <f t="shared" si="93"/>
        <v>schwarz</v>
      </c>
    </row>
    <row r="1874" spans="1:20" ht="60" customHeight="1" x14ac:dyDescent="0.25">
      <c r="A1874" s="17" t="s">
        <v>5080</v>
      </c>
      <c r="B1874" s="4" t="str">
        <f t="shared" si="92"/>
        <v>WB</v>
      </c>
      <c r="C1874" s="4" t="str">
        <f t="shared" si="94"/>
        <v>WB</v>
      </c>
      <c r="D1874" s="84" t="s">
        <v>242</v>
      </c>
      <c r="E1874" s="17" t="s">
        <v>5081</v>
      </c>
      <c r="F1874" s="17" t="s">
        <v>5085</v>
      </c>
      <c r="G1874" s="18" t="s">
        <v>45</v>
      </c>
      <c r="H1874" s="19" t="s">
        <v>24</v>
      </c>
      <c r="I1874" s="13" t="s">
        <v>4355</v>
      </c>
      <c r="J1874" s="13" t="s">
        <v>4655</v>
      </c>
      <c r="K1874" s="18"/>
      <c r="L1874" s="33" t="s">
        <v>5083</v>
      </c>
      <c r="M1874" s="19">
        <v>4057962224292</v>
      </c>
      <c r="N1874" s="18">
        <v>149.94999999999999</v>
      </c>
      <c r="O1874" s="13" t="s">
        <v>28</v>
      </c>
      <c r="P1874" s="18">
        <v>0.56399999999999995</v>
      </c>
      <c r="Q1874" s="84" t="s">
        <v>5084</v>
      </c>
      <c r="R1874" s="84" t="s">
        <v>149</v>
      </c>
      <c r="S1874" s="84" t="str">
        <f>IF(T1874="", "", IFERROR(VLOOKUP(T1874, colorList!A:B,2,FALSE),""))</f>
        <v>fekete</v>
      </c>
      <c r="T1874" s="84" t="str">
        <f t="shared" si="93"/>
        <v>schwarz</v>
      </c>
    </row>
    <row r="1875" spans="1:20" ht="60" customHeight="1" x14ac:dyDescent="0.25">
      <c r="A1875" s="17" t="s">
        <v>5086</v>
      </c>
      <c r="B1875" s="4" t="str">
        <f t="shared" si="92"/>
        <v>VB</v>
      </c>
      <c r="C1875" s="4" t="str">
        <f t="shared" si="94"/>
        <v>VB</v>
      </c>
      <c r="D1875" s="84" t="s">
        <v>230</v>
      </c>
      <c r="E1875" s="17" t="s">
        <v>5087</v>
      </c>
      <c r="F1875" s="17" t="s">
        <v>5088</v>
      </c>
      <c r="G1875" s="18" t="s">
        <v>45</v>
      </c>
      <c r="H1875" s="19" t="s">
        <v>24</v>
      </c>
      <c r="I1875" s="15" t="s">
        <v>4355</v>
      </c>
      <c r="J1875" s="15" t="s">
        <v>4655</v>
      </c>
      <c r="K1875" s="18"/>
      <c r="L1875" s="33" t="s">
        <v>5083</v>
      </c>
      <c r="M1875" s="19">
        <v>4057962224308</v>
      </c>
      <c r="N1875" s="18">
        <v>169.95</v>
      </c>
      <c r="O1875" s="13" t="s">
        <v>28</v>
      </c>
      <c r="P1875" s="18">
        <v>0.56399999999999995</v>
      </c>
      <c r="Q1875" s="84" t="s">
        <v>5089</v>
      </c>
      <c r="R1875" s="84" t="s">
        <v>149</v>
      </c>
      <c r="S1875" s="84" t="str">
        <f>IF(T1875="", "", IFERROR(VLOOKUP(T1875, colorList!A:B,2,FALSE),""))</f>
        <v>fekete</v>
      </c>
      <c r="T1875" s="84" t="str">
        <f t="shared" si="93"/>
        <v>schwarz</v>
      </c>
    </row>
    <row r="1876" spans="1:20" ht="60" customHeight="1" x14ac:dyDescent="0.25">
      <c r="A1876" s="17" t="s">
        <v>5090</v>
      </c>
      <c r="B1876" s="4" t="str">
        <f t="shared" si="92"/>
        <v>WB</v>
      </c>
      <c r="C1876" s="4" t="str">
        <f t="shared" si="94"/>
        <v>WB</v>
      </c>
      <c r="D1876" s="84" t="s">
        <v>242</v>
      </c>
      <c r="E1876" s="17" t="s">
        <v>5087</v>
      </c>
      <c r="F1876" s="17" t="s">
        <v>5091</v>
      </c>
      <c r="G1876" s="18" t="s">
        <v>45</v>
      </c>
      <c r="H1876" s="19" t="s">
        <v>24</v>
      </c>
      <c r="I1876" s="13" t="s">
        <v>4355</v>
      </c>
      <c r="J1876" s="13" t="s">
        <v>4655</v>
      </c>
      <c r="K1876" s="18"/>
      <c r="L1876" s="33" t="s">
        <v>5083</v>
      </c>
      <c r="M1876" s="19">
        <v>4057962224315</v>
      </c>
      <c r="N1876" s="18">
        <v>169.95</v>
      </c>
      <c r="O1876" s="13" t="s">
        <v>28</v>
      </c>
      <c r="P1876" s="18">
        <v>0.56399999999999995</v>
      </c>
      <c r="Q1876" s="84" t="s">
        <v>5089</v>
      </c>
      <c r="R1876" s="84" t="s">
        <v>149</v>
      </c>
      <c r="S1876" s="84" t="str">
        <f>IF(T1876="", "", IFERROR(VLOOKUP(T1876, colorList!A:B,2,FALSE),""))</f>
        <v>fekete</v>
      </c>
      <c r="T1876" s="84" t="str">
        <f t="shared" si="93"/>
        <v>schwarz</v>
      </c>
    </row>
    <row r="1877" spans="1:20" ht="60" customHeight="1" x14ac:dyDescent="0.25">
      <c r="A1877" s="17" t="s">
        <v>5092</v>
      </c>
      <c r="B1877" s="4" t="str">
        <f t="shared" si="92"/>
        <v>VB</v>
      </c>
      <c r="C1877" s="4" t="str">
        <f t="shared" si="94"/>
        <v>VB</v>
      </c>
      <c r="D1877" s="84" t="s">
        <v>230</v>
      </c>
      <c r="E1877" s="17" t="s">
        <v>5093</v>
      </c>
      <c r="F1877" s="17" t="s">
        <v>5094</v>
      </c>
      <c r="G1877" s="18" t="s">
        <v>45</v>
      </c>
      <c r="H1877" s="19" t="s">
        <v>24</v>
      </c>
      <c r="I1877" s="15" t="s">
        <v>4355</v>
      </c>
      <c r="J1877" s="15" t="s">
        <v>4655</v>
      </c>
      <c r="K1877" s="18"/>
      <c r="L1877" s="33" t="s">
        <v>5095</v>
      </c>
      <c r="M1877" s="19">
        <v>4057962224322</v>
      </c>
      <c r="N1877" s="18">
        <v>149.94999999999999</v>
      </c>
      <c r="O1877" s="13" t="s">
        <v>28</v>
      </c>
      <c r="P1877" s="18">
        <v>0.56399999999999995</v>
      </c>
      <c r="Q1877" s="84" t="s">
        <v>5096</v>
      </c>
      <c r="R1877" s="84" t="s">
        <v>149</v>
      </c>
      <c r="S1877" s="84" t="str">
        <f>IF(T1877="", "", IFERROR(VLOOKUP(T1877, colorList!A:B,2,FALSE),""))</f>
        <v>fekete</v>
      </c>
      <c r="T1877" s="84" t="str">
        <f t="shared" si="93"/>
        <v>schwarz</v>
      </c>
    </row>
    <row r="1878" spans="1:20" ht="60" customHeight="1" x14ac:dyDescent="0.25">
      <c r="A1878" s="17" t="s">
        <v>5097</v>
      </c>
      <c r="B1878" s="4" t="str">
        <f t="shared" si="92"/>
        <v>WB</v>
      </c>
      <c r="C1878" s="4" t="str">
        <f t="shared" si="94"/>
        <v>WB</v>
      </c>
      <c r="D1878" s="84" t="s">
        <v>242</v>
      </c>
      <c r="E1878" s="17" t="s">
        <v>5093</v>
      </c>
      <c r="F1878" s="17" t="s">
        <v>5098</v>
      </c>
      <c r="G1878" s="18" t="s">
        <v>45</v>
      </c>
      <c r="H1878" s="19" t="s">
        <v>24</v>
      </c>
      <c r="I1878" s="13" t="s">
        <v>4355</v>
      </c>
      <c r="J1878" s="13" t="s">
        <v>4655</v>
      </c>
      <c r="K1878" s="18"/>
      <c r="L1878" s="33" t="s">
        <v>5095</v>
      </c>
      <c r="M1878" s="19">
        <v>4057962224339</v>
      </c>
      <c r="N1878" s="18">
        <v>149.94999999999999</v>
      </c>
      <c r="O1878" s="13" t="s">
        <v>28</v>
      </c>
      <c r="P1878" s="18">
        <v>0.56399999999999995</v>
      </c>
      <c r="Q1878" s="84" t="s">
        <v>5096</v>
      </c>
      <c r="R1878" s="84" t="s">
        <v>149</v>
      </c>
      <c r="S1878" s="84" t="str">
        <f>IF(T1878="", "", IFERROR(VLOOKUP(T1878, colorList!A:B,2,FALSE),""))</f>
        <v>fekete</v>
      </c>
      <c r="T1878" s="84" t="str">
        <f t="shared" si="93"/>
        <v>schwarz</v>
      </c>
    </row>
    <row r="1879" spans="1:20" ht="60" customHeight="1" x14ac:dyDescent="0.25">
      <c r="A1879" s="17" t="s">
        <v>5099</v>
      </c>
      <c r="B1879" s="4" t="str">
        <f t="shared" si="92"/>
        <v>VB</v>
      </c>
      <c r="C1879" s="4" t="str">
        <f t="shared" si="94"/>
        <v>VB</v>
      </c>
      <c r="D1879" s="84" t="s">
        <v>230</v>
      </c>
      <c r="E1879" s="17" t="s">
        <v>5093</v>
      </c>
      <c r="F1879" s="17" t="s">
        <v>5100</v>
      </c>
      <c r="G1879" s="18" t="s">
        <v>45</v>
      </c>
      <c r="H1879" s="19" t="s">
        <v>24</v>
      </c>
      <c r="I1879" s="15" t="s">
        <v>4355</v>
      </c>
      <c r="J1879" s="15" t="s">
        <v>4655</v>
      </c>
      <c r="K1879" s="18"/>
      <c r="L1879" s="33" t="s">
        <v>5095</v>
      </c>
      <c r="M1879" s="19">
        <v>4057962224346</v>
      </c>
      <c r="N1879" s="18">
        <v>149.94999999999999</v>
      </c>
      <c r="O1879" s="13" t="s">
        <v>28</v>
      </c>
      <c r="P1879" s="18">
        <v>0.56399999999999995</v>
      </c>
      <c r="Q1879" s="84" t="s">
        <v>5096</v>
      </c>
      <c r="R1879" s="84" t="s">
        <v>496</v>
      </c>
      <c r="S1879" s="84" t="str">
        <f>IF(T1879="", "", IFERROR(VLOOKUP(T1879, colorList!A:B,2,FALSE),""))</f>
        <v>barna</v>
      </c>
      <c r="T1879" s="84" t="str">
        <f t="shared" si="93"/>
        <v>braun</v>
      </c>
    </row>
    <row r="1880" spans="1:20" ht="60" customHeight="1" x14ac:dyDescent="0.25">
      <c r="A1880" s="17" t="s">
        <v>5101</v>
      </c>
      <c r="B1880" s="4" t="str">
        <f t="shared" si="92"/>
        <v>WB</v>
      </c>
      <c r="C1880" s="4" t="str">
        <f t="shared" si="94"/>
        <v>WB</v>
      </c>
      <c r="D1880" s="84" t="s">
        <v>242</v>
      </c>
      <c r="E1880" s="17" t="s">
        <v>5093</v>
      </c>
      <c r="F1880" s="17" t="s">
        <v>5102</v>
      </c>
      <c r="G1880" s="18" t="s">
        <v>45</v>
      </c>
      <c r="H1880" s="19" t="s">
        <v>24</v>
      </c>
      <c r="I1880" s="13" t="s">
        <v>4355</v>
      </c>
      <c r="J1880" s="13" t="s">
        <v>4655</v>
      </c>
      <c r="K1880" s="18"/>
      <c r="L1880" s="33" t="s">
        <v>5095</v>
      </c>
      <c r="M1880" s="19">
        <v>4057962224353</v>
      </c>
      <c r="N1880" s="18">
        <v>149.94999999999999</v>
      </c>
      <c r="O1880" s="13" t="s">
        <v>28</v>
      </c>
      <c r="P1880" s="18">
        <v>0.56399999999999995</v>
      </c>
      <c r="Q1880" s="84" t="s">
        <v>5096</v>
      </c>
      <c r="R1880" s="84" t="s">
        <v>496</v>
      </c>
      <c r="S1880" s="84" t="str">
        <f>IF(T1880="", "", IFERROR(VLOOKUP(T1880, colorList!A:B,2,FALSE),""))</f>
        <v>barna</v>
      </c>
      <c r="T1880" s="84" t="str">
        <f t="shared" si="93"/>
        <v>braun</v>
      </c>
    </row>
    <row r="1881" spans="1:20" ht="60" customHeight="1" x14ac:dyDescent="0.25">
      <c r="A1881" s="4" t="s">
        <v>5103</v>
      </c>
      <c r="B1881" s="4" t="str">
        <f t="shared" si="92"/>
        <v>Pony</v>
      </c>
      <c r="C1881" s="4" t="str">
        <f t="shared" si="94"/>
        <v>Pony</v>
      </c>
      <c r="D1881" s="84" t="s">
        <v>215</v>
      </c>
      <c r="E1881" s="4" t="s">
        <v>5104</v>
      </c>
      <c r="F1881" s="4" t="s">
        <v>5105</v>
      </c>
      <c r="G1881" s="15" t="s">
        <v>45</v>
      </c>
      <c r="H1881" s="16" t="s">
        <v>24</v>
      </c>
      <c r="I1881" s="15" t="s">
        <v>2312</v>
      </c>
      <c r="J1881" s="15" t="s">
        <v>5106</v>
      </c>
      <c r="K1881" s="15"/>
      <c r="L1881" s="6" t="s">
        <v>5107</v>
      </c>
      <c r="M1881" s="16">
        <v>4043969264539</v>
      </c>
      <c r="N1881" s="15">
        <v>24.95</v>
      </c>
      <c r="O1881" s="13" t="s">
        <v>28</v>
      </c>
      <c r="P1881" s="15">
        <v>0.4</v>
      </c>
      <c r="Q1881" s="84" t="s">
        <v>5108</v>
      </c>
      <c r="R1881" s="84" t="s">
        <v>149</v>
      </c>
      <c r="S1881" s="84" t="str">
        <f>IF(T1881="", "", IFERROR(VLOOKUP(T1881, colorList!A:B,2,FALSE),""))</f>
        <v>fekete</v>
      </c>
      <c r="T1881" s="84" t="str">
        <f t="shared" si="93"/>
        <v>schwarz</v>
      </c>
    </row>
    <row r="1882" spans="1:20" ht="60" customHeight="1" x14ac:dyDescent="0.25">
      <c r="A1882" s="3" t="s">
        <v>5109</v>
      </c>
      <c r="B1882" s="4" t="str">
        <f t="shared" si="92"/>
        <v>VB</v>
      </c>
      <c r="C1882" s="4" t="str">
        <f t="shared" si="94"/>
        <v>VB</v>
      </c>
      <c r="D1882" s="84" t="s">
        <v>230</v>
      </c>
      <c r="E1882" s="3" t="s">
        <v>5104</v>
      </c>
      <c r="F1882" s="3" t="s">
        <v>5110</v>
      </c>
      <c r="G1882" s="13" t="s">
        <v>45</v>
      </c>
      <c r="H1882" s="14" t="s">
        <v>24</v>
      </c>
      <c r="I1882" s="13" t="s">
        <v>2312</v>
      </c>
      <c r="J1882" s="13" t="s">
        <v>5106</v>
      </c>
      <c r="K1882" s="13"/>
      <c r="L1882" s="5" t="s">
        <v>5107</v>
      </c>
      <c r="M1882" s="14">
        <v>4043969264546</v>
      </c>
      <c r="N1882" s="13">
        <v>24.95</v>
      </c>
      <c r="O1882" s="13" t="s">
        <v>28</v>
      </c>
      <c r="P1882" s="13">
        <v>0.5</v>
      </c>
      <c r="Q1882" s="84" t="s">
        <v>5108</v>
      </c>
      <c r="R1882" s="84" t="s">
        <v>149</v>
      </c>
      <c r="S1882" s="84" t="str">
        <f>IF(T1882="", "", IFERROR(VLOOKUP(T1882, colorList!A:B,2,FALSE),""))</f>
        <v>fekete</v>
      </c>
      <c r="T1882" s="84" t="str">
        <f t="shared" si="93"/>
        <v>schwarz</v>
      </c>
    </row>
    <row r="1883" spans="1:20" ht="60" customHeight="1" x14ac:dyDescent="0.25">
      <c r="A1883" s="4" t="s">
        <v>5111</v>
      </c>
      <c r="B1883" s="4" t="str">
        <f t="shared" si="92"/>
        <v>WB</v>
      </c>
      <c r="C1883" s="4" t="str">
        <f t="shared" si="94"/>
        <v>WB</v>
      </c>
      <c r="D1883" s="84" t="s">
        <v>242</v>
      </c>
      <c r="E1883" s="4" t="s">
        <v>5104</v>
      </c>
      <c r="F1883" s="4" t="s">
        <v>5112</v>
      </c>
      <c r="G1883" s="15" t="s">
        <v>45</v>
      </c>
      <c r="H1883" s="16" t="s">
        <v>24</v>
      </c>
      <c r="I1883" s="15" t="s">
        <v>2312</v>
      </c>
      <c r="J1883" s="15" t="s">
        <v>5106</v>
      </c>
      <c r="K1883" s="15"/>
      <c r="L1883" s="6" t="s">
        <v>5107</v>
      </c>
      <c r="M1883" s="16">
        <v>4043969264553</v>
      </c>
      <c r="N1883" s="15">
        <v>24.95</v>
      </c>
      <c r="O1883" s="13" t="s">
        <v>28</v>
      </c>
      <c r="P1883" s="15">
        <v>0.5</v>
      </c>
      <c r="Q1883" s="84" t="s">
        <v>5108</v>
      </c>
      <c r="R1883" s="84" t="s">
        <v>149</v>
      </c>
      <c r="S1883" s="84" t="str">
        <f>IF(T1883="", "", IFERROR(VLOOKUP(T1883, colorList!A:B,2,FALSE),""))</f>
        <v>fekete</v>
      </c>
      <c r="T1883" s="84" t="str">
        <f t="shared" si="93"/>
        <v>schwarz</v>
      </c>
    </row>
    <row r="1884" spans="1:20" ht="60" customHeight="1" x14ac:dyDescent="0.25">
      <c r="A1884" s="3" t="s">
        <v>5113</v>
      </c>
      <c r="B1884" s="4" t="str">
        <f t="shared" si="92"/>
        <v>Pony</v>
      </c>
      <c r="C1884" s="4" t="str">
        <f t="shared" si="94"/>
        <v>Pony</v>
      </c>
      <c r="D1884" s="84" t="s">
        <v>215</v>
      </c>
      <c r="E1884" s="3" t="s">
        <v>5104</v>
      </c>
      <c r="F1884" s="3" t="s">
        <v>5114</v>
      </c>
      <c r="G1884" s="13" t="s">
        <v>45</v>
      </c>
      <c r="H1884" s="14" t="s">
        <v>24</v>
      </c>
      <c r="I1884" s="13" t="s">
        <v>2312</v>
      </c>
      <c r="J1884" s="13" t="s">
        <v>5106</v>
      </c>
      <c r="K1884" s="13"/>
      <c r="L1884" s="5" t="s">
        <v>5107</v>
      </c>
      <c r="M1884" s="14">
        <v>4043969364673</v>
      </c>
      <c r="N1884" s="13">
        <v>24.95</v>
      </c>
      <c r="O1884" s="13" t="s">
        <v>28</v>
      </c>
      <c r="P1884" s="13">
        <v>0.4</v>
      </c>
      <c r="Q1884" s="84" t="s">
        <v>5108</v>
      </c>
      <c r="R1884" s="84" t="s">
        <v>2319</v>
      </c>
      <c r="S1884" s="84" t="str">
        <f>IF(T1884="", "", IFERROR(VLOOKUP(T1884, colorList!A:B,2,FALSE),""))</f>
        <v>azúrkék</v>
      </c>
      <c r="T1884" s="84" t="str">
        <f t="shared" si="93"/>
        <v>azurblau</v>
      </c>
    </row>
    <row r="1885" spans="1:20" ht="60" customHeight="1" x14ac:dyDescent="0.25">
      <c r="A1885" s="4" t="s">
        <v>5115</v>
      </c>
      <c r="B1885" s="4" t="str">
        <f t="shared" si="92"/>
        <v>VB</v>
      </c>
      <c r="C1885" s="4" t="str">
        <f t="shared" si="94"/>
        <v>VB</v>
      </c>
      <c r="D1885" s="84" t="s">
        <v>230</v>
      </c>
      <c r="E1885" s="4" t="s">
        <v>5104</v>
      </c>
      <c r="F1885" s="4" t="s">
        <v>5116</v>
      </c>
      <c r="G1885" s="15" t="s">
        <v>45</v>
      </c>
      <c r="H1885" s="16" t="s">
        <v>24</v>
      </c>
      <c r="I1885" s="15" t="s">
        <v>2312</v>
      </c>
      <c r="J1885" s="15" t="s">
        <v>5106</v>
      </c>
      <c r="K1885" s="15"/>
      <c r="L1885" s="6" t="s">
        <v>5107</v>
      </c>
      <c r="M1885" s="16">
        <v>4043969364666</v>
      </c>
      <c r="N1885" s="15">
        <v>24.95</v>
      </c>
      <c r="O1885" s="13" t="s">
        <v>28</v>
      </c>
      <c r="P1885" s="15">
        <v>0.5</v>
      </c>
      <c r="Q1885" s="84" t="s">
        <v>5108</v>
      </c>
      <c r="R1885" s="84" t="s">
        <v>2319</v>
      </c>
      <c r="S1885" s="84" t="str">
        <f>IF(T1885="", "", IFERROR(VLOOKUP(T1885, colorList!A:B,2,FALSE),""))</f>
        <v>azúrkék</v>
      </c>
      <c r="T1885" s="84" t="str">
        <f t="shared" si="93"/>
        <v>azurblau</v>
      </c>
    </row>
    <row r="1886" spans="1:20" ht="60" customHeight="1" x14ac:dyDescent="0.25">
      <c r="A1886" s="3" t="s">
        <v>5117</v>
      </c>
      <c r="B1886" s="4" t="str">
        <f t="shared" si="92"/>
        <v>WB</v>
      </c>
      <c r="C1886" s="4" t="str">
        <f t="shared" si="94"/>
        <v>WB</v>
      </c>
      <c r="D1886" s="84" t="s">
        <v>242</v>
      </c>
      <c r="E1886" s="3" t="s">
        <v>5104</v>
      </c>
      <c r="F1886" s="3" t="s">
        <v>5118</v>
      </c>
      <c r="G1886" s="13" t="s">
        <v>45</v>
      </c>
      <c r="H1886" s="14" t="s">
        <v>24</v>
      </c>
      <c r="I1886" s="13" t="s">
        <v>2312</v>
      </c>
      <c r="J1886" s="13" t="s">
        <v>5106</v>
      </c>
      <c r="K1886" s="13"/>
      <c r="L1886" s="5" t="s">
        <v>5107</v>
      </c>
      <c r="M1886" s="14">
        <v>4043969364680</v>
      </c>
      <c r="N1886" s="13">
        <v>24.95</v>
      </c>
      <c r="O1886" s="13" t="s">
        <v>28</v>
      </c>
      <c r="P1886" s="13">
        <v>0.6</v>
      </c>
      <c r="Q1886" s="84" t="s">
        <v>5108</v>
      </c>
      <c r="R1886" s="84" t="s">
        <v>2319</v>
      </c>
      <c r="S1886" s="84" t="str">
        <f>IF(T1886="", "", IFERROR(VLOOKUP(T1886, colorList!A:B,2,FALSE),""))</f>
        <v>azúrkék</v>
      </c>
      <c r="T1886" s="84" t="str">
        <f t="shared" si="93"/>
        <v>azurblau</v>
      </c>
    </row>
    <row r="1887" spans="1:20" ht="60" customHeight="1" x14ac:dyDescent="0.25">
      <c r="A1887" s="4" t="s">
        <v>5119</v>
      </c>
      <c r="B1887" s="4" t="str">
        <f t="shared" si="92"/>
        <v>Pony</v>
      </c>
      <c r="C1887" s="4" t="str">
        <f t="shared" si="94"/>
        <v>Pony</v>
      </c>
      <c r="D1887" s="84" t="s">
        <v>215</v>
      </c>
      <c r="E1887" s="4" t="s">
        <v>5104</v>
      </c>
      <c r="F1887" s="4" t="s">
        <v>5120</v>
      </c>
      <c r="G1887" s="15" t="s">
        <v>45</v>
      </c>
      <c r="H1887" s="16" t="s">
        <v>24</v>
      </c>
      <c r="I1887" s="15" t="s">
        <v>2312</v>
      </c>
      <c r="J1887" s="15" t="s">
        <v>5106</v>
      </c>
      <c r="K1887" s="15"/>
      <c r="L1887" s="6" t="s">
        <v>5107</v>
      </c>
      <c r="M1887" s="16">
        <v>4057962195653</v>
      </c>
      <c r="N1887" s="15">
        <v>24.95</v>
      </c>
      <c r="O1887" s="13" t="s">
        <v>28</v>
      </c>
      <c r="P1887" s="15">
        <v>0.4</v>
      </c>
      <c r="Q1887" s="84" t="s">
        <v>5108</v>
      </c>
      <c r="R1887" s="84" t="s">
        <v>250</v>
      </c>
      <c r="S1887" s="84" t="str">
        <f>IF(T1887="", "", IFERROR(VLOOKUP(T1887, colorList!A:B,2,FALSE),""))</f>
        <v>fenyő zöld</v>
      </c>
      <c r="T1887" s="84" t="str">
        <f t="shared" si="93"/>
        <v>tannengrün</v>
      </c>
    </row>
    <row r="1888" spans="1:20" ht="60" customHeight="1" x14ac:dyDescent="0.25">
      <c r="A1888" s="3" t="s">
        <v>5121</v>
      </c>
      <c r="B1888" s="4" t="str">
        <f t="shared" si="92"/>
        <v>VB</v>
      </c>
      <c r="C1888" s="4" t="str">
        <f t="shared" si="94"/>
        <v>VB</v>
      </c>
      <c r="D1888" s="84" t="s">
        <v>230</v>
      </c>
      <c r="E1888" s="3" t="s">
        <v>5104</v>
      </c>
      <c r="F1888" s="3" t="s">
        <v>5122</v>
      </c>
      <c r="G1888" s="13" t="s">
        <v>45</v>
      </c>
      <c r="H1888" s="14" t="s">
        <v>24</v>
      </c>
      <c r="I1888" s="13" t="s">
        <v>2312</v>
      </c>
      <c r="J1888" s="13" t="s">
        <v>5106</v>
      </c>
      <c r="K1888" s="13"/>
      <c r="L1888" s="5" t="s">
        <v>5107</v>
      </c>
      <c r="M1888" s="14">
        <v>4057962195660</v>
      </c>
      <c r="N1888" s="13">
        <v>24.95</v>
      </c>
      <c r="O1888" s="13" t="s">
        <v>28</v>
      </c>
      <c r="P1888" s="13">
        <v>0.4</v>
      </c>
      <c r="Q1888" s="84" t="s">
        <v>5108</v>
      </c>
      <c r="R1888" s="84" t="s">
        <v>250</v>
      </c>
      <c r="S1888" s="84" t="str">
        <f>IF(T1888="", "", IFERROR(VLOOKUP(T1888, colorList!A:B,2,FALSE),""))</f>
        <v>fenyő zöld</v>
      </c>
      <c r="T1888" s="84" t="str">
        <f t="shared" si="93"/>
        <v>tannengrün</v>
      </c>
    </row>
    <row r="1889" spans="1:20" ht="60" customHeight="1" x14ac:dyDescent="0.25">
      <c r="A1889" s="4" t="s">
        <v>5123</v>
      </c>
      <c r="B1889" s="4" t="str">
        <f t="shared" si="92"/>
        <v>WB</v>
      </c>
      <c r="C1889" s="4" t="str">
        <f t="shared" si="94"/>
        <v>WB</v>
      </c>
      <c r="D1889" s="84" t="s">
        <v>242</v>
      </c>
      <c r="E1889" s="4" t="s">
        <v>5104</v>
      </c>
      <c r="F1889" s="4" t="s">
        <v>5124</v>
      </c>
      <c r="G1889" s="15" t="s">
        <v>45</v>
      </c>
      <c r="H1889" s="16" t="s">
        <v>24</v>
      </c>
      <c r="I1889" s="15" t="s">
        <v>2312</v>
      </c>
      <c r="J1889" s="15" t="s">
        <v>5106</v>
      </c>
      <c r="K1889" s="15"/>
      <c r="L1889" s="6" t="s">
        <v>5107</v>
      </c>
      <c r="M1889" s="16">
        <v>4057962195677</v>
      </c>
      <c r="N1889" s="15">
        <v>24.95</v>
      </c>
      <c r="O1889" s="13" t="s">
        <v>28</v>
      </c>
      <c r="P1889" s="15">
        <v>0.4</v>
      </c>
      <c r="Q1889" s="84" t="s">
        <v>5108</v>
      </c>
      <c r="R1889" s="84" t="s">
        <v>250</v>
      </c>
      <c r="S1889" s="84" t="str">
        <f>IF(T1889="", "", IFERROR(VLOOKUP(T1889, colorList!A:B,2,FALSE),""))</f>
        <v>fenyő zöld</v>
      </c>
      <c r="T1889" s="84" t="str">
        <f t="shared" si="93"/>
        <v>tannengrün</v>
      </c>
    </row>
    <row r="1890" spans="1:20" ht="60" customHeight="1" x14ac:dyDescent="0.25">
      <c r="A1890" s="17" t="s">
        <v>5125</v>
      </c>
      <c r="B1890" s="4" t="str">
        <f t="shared" si="92"/>
        <v>Pony</v>
      </c>
      <c r="C1890" s="4" t="str">
        <f t="shared" si="94"/>
        <v>Pony</v>
      </c>
      <c r="D1890" s="84" t="s">
        <v>215</v>
      </c>
      <c r="E1890" s="17" t="s">
        <v>5126</v>
      </c>
      <c r="F1890" s="17" t="s">
        <v>5127</v>
      </c>
      <c r="G1890" s="18" t="s">
        <v>45</v>
      </c>
      <c r="H1890" s="19" t="s">
        <v>24</v>
      </c>
      <c r="I1890" s="18" t="s">
        <v>2312</v>
      </c>
      <c r="J1890" s="18" t="s">
        <v>5106</v>
      </c>
      <c r="K1890" s="18"/>
      <c r="L1890" s="33" t="s">
        <v>5128</v>
      </c>
      <c r="M1890" s="19">
        <v>4057962195707</v>
      </c>
      <c r="N1890" s="18">
        <v>24.95</v>
      </c>
      <c r="O1890" s="13" t="s">
        <v>28</v>
      </c>
      <c r="P1890" s="18">
        <v>0.4</v>
      </c>
      <c r="Q1890" s="84" t="s">
        <v>5129</v>
      </c>
      <c r="R1890" s="84" t="s">
        <v>149</v>
      </c>
      <c r="S1890" s="84" t="str">
        <f>IF(T1890="", "", IFERROR(VLOOKUP(T1890, colorList!A:B,2,FALSE),""))</f>
        <v>fekete</v>
      </c>
      <c r="T1890" s="84" t="str">
        <f t="shared" si="93"/>
        <v>schwarz</v>
      </c>
    </row>
    <row r="1891" spans="1:20" ht="60" customHeight="1" x14ac:dyDescent="0.25">
      <c r="A1891" s="17" t="s">
        <v>5130</v>
      </c>
      <c r="B1891" s="4" t="str">
        <f t="shared" ref="B1891:B1954" si="95">IF(ISBLANK(D1891),"",TRIM(D1891))</f>
        <v>VB</v>
      </c>
      <c r="C1891" s="4" t="str">
        <f t="shared" si="94"/>
        <v>VB</v>
      </c>
      <c r="D1891" s="84" t="s">
        <v>230</v>
      </c>
      <c r="E1891" s="17" t="s">
        <v>5126</v>
      </c>
      <c r="F1891" s="17" t="s">
        <v>5131</v>
      </c>
      <c r="G1891" s="18" t="s">
        <v>45</v>
      </c>
      <c r="H1891" s="19" t="s">
        <v>24</v>
      </c>
      <c r="I1891" s="18" t="s">
        <v>2312</v>
      </c>
      <c r="J1891" s="18" t="s">
        <v>5106</v>
      </c>
      <c r="K1891" s="18"/>
      <c r="L1891" s="33" t="s">
        <v>5128</v>
      </c>
      <c r="M1891" s="19">
        <v>4057962195714</v>
      </c>
      <c r="N1891" s="18">
        <v>24.95</v>
      </c>
      <c r="O1891" s="13" t="s">
        <v>28</v>
      </c>
      <c r="P1891" s="18">
        <v>0.4</v>
      </c>
      <c r="Q1891" s="84" t="s">
        <v>5129</v>
      </c>
      <c r="R1891" s="84" t="s">
        <v>149</v>
      </c>
      <c r="S1891" s="84" t="str">
        <f>IF(T1891="", "", IFERROR(VLOOKUP(T1891, colorList!A:B,2,FALSE),""))</f>
        <v>fekete</v>
      </c>
      <c r="T1891" s="84" t="str">
        <f t="shared" si="93"/>
        <v>schwarz</v>
      </c>
    </row>
    <row r="1892" spans="1:20" ht="60" customHeight="1" x14ac:dyDescent="0.25">
      <c r="A1892" s="17" t="s">
        <v>5132</v>
      </c>
      <c r="B1892" s="4" t="str">
        <f t="shared" si="95"/>
        <v>WB</v>
      </c>
      <c r="C1892" s="4" t="str">
        <f t="shared" si="94"/>
        <v>WB</v>
      </c>
      <c r="D1892" s="84" t="s">
        <v>242</v>
      </c>
      <c r="E1892" s="17" t="s">
        <v>5126</v>
      </c>
      <c r="F1892" s="17" t="s">
        <v>5133</v>
      </c>
      <c r="G1892" s="18" t="s">
        <v>45</v>
      </c>
      <c r="H1892" s="19" t="s">
        <v>24</v>
      </c>
      <c r="I1892" s="18" t="s">
        <v>2312</v>
      </c>
      <c r="J1892" s="18" t="s">
        <v>5106</v>
      </c>
      <c r="K1892" s="18"/>
      <c r="L1892" s="33" t="s">
        <v>5128</v>
      </c>
      <c r="M1892" s="19">
        <v>4057962195721</v>
      </c>
      <c r="N1892" s="18">
        <v>24.95</v>
      </c>
      <c r="O1892" s="13" t="s">
        <v>28</v>
      </c>
      <c r="P1892" s="18">
        <v>0.4</v>
      </c>
      <c r="Q1892" s="84" t="s">
        <v>5129</v>
      </c>
      <c r="R1892" s="84" t="s">
        <v>149</v>
      </c>
      <c r="S1892" s="84" t="str">
        <f>IF(T1892="", "", IFERROR(VLOOKUP(T1892, colorList!A:B,2,FALSE),""))</f>
        <v>fekete</v>
      </c>
      <c r="T1892" s="84" t="str">
        <f t="shared" si="93"/>
        <v>schwarz</v>
      </c>
    </row>
    <row r="1893" spans="1:20" ht="60" customHeight="1" x14ac:dyDescent="0.25">
      <c r="A1893" s="17" t="s">
        <v>5134</v>
      </c>
      <c r="B1893" s="4" t="str">
        <f t="shared" si="95"/>
        <v>VB</v>
      </c>
      <c r="C1893" s="4" t="str">
        <f t="shared" si="94"/>
        <v>VB</v>
      </c>
      <c r="D1893" s="84" t="s">
        <v>230</v>
      </c>
      <c r="E1893" s="17" t="s">
        <v>5135</v>
      </c>
      <c r="F1893" s="17" t="s">
        <v>5136</v>
      </c>
      <c r="G1893" s="18" t="s">
        <v>45</v>
      </c>
      <c r="H1893" s="19" t="s">
        <v>24</v>
      </c>
      <c r="I1893" s="18" t="s">
        <v>2312</v>
      </c>
      <c r="J1893" s="18" t="s">
        <v>5106</v>
      </c>
      <c r="K1893" s="18"/>
      <c r="L1893" s="8" t="s">
        <v>5137</v>
      </c>
      <c r="M1893" s="19">
        <v>4043969144886</v>
      </c>
      <c r="N1893" s="18">
        <v>89.95</v>
      </c>
      <c r="O1893" s="13" t="s">
        <v>28</v>
      </c>
      <c r="P1893" s="18">
        <v>1.1000000000000001</v>
      </c>
      <c r="Q1893" s="84" t="s">
        <v>5138</v>
      </c>
      <c r="R1893" s="84"/>
      <c r="S1893" s="84" t="str">
        <f>IF(T1893="", "", IFERROR(VLOOKUP(T1893, colorList!A:B,2,FALSE),""))</f>
        <v/>
      </c>
      <c r="T1893" s="84" t="str">
        <f t="shared" si="93"/>
        <v/>
      </c>
    </row>
    <row r="1894" spans="1:20" ht="60" customHeight="1" x14ac:dyDescent="0.25">
      <c r="A1894" s="17" t="s">
        <v>5139</v>
      </c>
      <c r="B1894" s="4" t="str">
        <f t="shared" si="95"/>
        <v>WB</v>
      </c>
      <c r="C1894" s="4" t="str">
        <f t="shared" si="94"/>
        <v>WB</v>
      </c>
      <c r="D1894" s="84" t="s">
        <v>242</v>
      </c>
      <c r="E1894" s="17" t="s">
        <v>5135</v>
      </c>
      <c r="F1894" s="17" t="s">
        <v>5140</v>
      </c>
      <c r="G1894" s="18" t="s">
        <v>45</v>
      </c>
      <c r="H1894" s="19" t="s">
        <v>24</v>
      </c>
      <c r="I1894" s="18" t="s">
        <v>2312</v>
      </c>
      <c r="J1894" s="18" t="s">
        <v>5106</v>
      </c>
      <c r="K1894" s="18"/>
      <c r="L1894" s="8" t="s">
        <v>5141</v>
      </c>
      <c r="M1894" s="19">
        <v>4043969133231</v>
      </c>
      <c r="N1894" s="18">
        <v>89.95</v>
      </c>
      <c r="O1894" s="13" t="s">
        <v>28</v>
      </c>
      <c r="P1894" s="18">
        <v>1.2</v>
      </c>
      <c r="Q1894" s="84" t="s">
        <v>5138</v>
      </c>
      <c r="R1894" s="84"/>
      <c r="S1894" s="84" t="str">
        <f>IF(T1894="", "", IFERROR(VLOOKUP(T1894, colorList!A:B,2,FALSE),""))</f>
        <v/>
      </c>
      <c r="T1894" s="84" t="str">
        <f t="shared" si="93"/>
        <v/>
      </c>
    </row>
    <row r="1895" spans="1:20" ht="60" customHeight="1" x14ac:dyDescent="0.25">
      <c r="A1895" s="17" t="s">
        <v>5142</v>
      </c>
      <c r="B1895" s="4" t="str">
        <f t="shared" si="95"/>
        <v>PON</v>
      </c>
      <c r="C1895" s="4" t="str">
        <f t="shared" si="94"/>
        <v>PON</v>
      </c>
      <c r="D1895" s="84" t="s">
        <v>1924</v>
      </c>
      <c r="E1895" s="17" t="s">
        <v>5143</v>
      </c>
      <c r="F1895" s="17" t="s">
        <v>5144</v>
      </c>
      <c r="G1895" s="18" t="s">
        <v>45</v>
      </c>
      <c r="H1895" s="19" t="s">
        <v>24</v>
      </c>
      <c r="I1895" s="18" t="s">
        <v>2312</v>
      </c>
      <c r="J1895" s="18" t="s">
        <v>5106</v>
      </c>
      <c r="K1895" s="18"/>
      <c r="L1895" s="33" t="s">
        <v>5145</v>
      </c>
      <c r="M1895" s="19">
        <v>4057962157491</v>
      </c>
      <c r="N1895" s="18">
        <v>89.95</v>
      </c>
      <c r="O1895" s="13" t="s">
        <v>28</v>
      </c>
      <c r="P1895" s="18">
        <v>1.052</v>
      </c>
      <c r="Q1895" s="84" t="s">
        <v>5146</v>
      </c>
      <c r="R1895" s="84" t="s">
        <v>149</v>
      </c>
      <c r="S1895" s="84" t="str">
        <f>IF(T1895="", "", IFERROR(VLOOKUP(T1895, colorList!A:B,2,FALSE),""))</f>
        <v>fekete</v>
      </c>
      <c r="T1895" s="84" t="str">
        <f t="shared" si="93"/>
        <v>schwarz</v>
      </c>
    </row>
    <row r="1896" spans="1:20" ht="60" customHeight="1" x14ac:dyDescent="0.25">
      <c r="A1896" s="17" t="s">
        <v>5147</v>
      </c>
      <c r="B1896" s="4" t="str">
        <f t="shared" si="95"/>
        <v>VB</v>
      </c>
      <c r="C1896" s="4" t="str">
        <f t="shared" si="94"/>
        <v>VB</v>
      </c>
      <c r="D1896" s="84" t="s">
        <v>230</v>
      </c>
      <c r="E1896" s="17" t="s">
        <v>5143</v>
      </c>
      <c r="F1896" s="17" t="s">
        <v>5148</v>
      </c>
      <c r="G1896" s="18" t="s">
        <v>45</v>
      </c>
      <c r="H1896" s="19" t="s">
        <v>24</v>
      </c>
      <c r="I1896" s="18" t="s">
        <v>2312</v>
      </c>
      <c r="J1896" s="18" t="s">
        <v>5106</v>
      </c>
      <c r="K1896" s="18"/>
      <c r="L1896" s="33" t="s">
        <v>5145</v>
      </c>
      <c r="M1896" s="19">
        <v>4057962136076</v>
      </c>
      <c r="N1896" s="18">
        <v>89.95</v>
      </c>
      <c r="O1896" s="13" t="s">
        <v>28</v>
      </c>
      <c r="P1896" s="18">
        <v>1.052</v>
      </c>
      <c r="Q1896" s="84" t="s">
        <v>5146</v>
      </c>
      <c r="R1896" s="84" t="s">
        <v>149</v>
      </c>
      <c r="S1896" s="84" t="str">
        <f>IF(T1896="", "", IFERROR(VLOOKUP(T1896, colorList!A:B,2,FALSE),""))</f>
        <v>fekete</v>
      </c>
      <c r="T1896" s="84" t="str">
        <f t="shared" si="93"/>
        <v>schwarz</v>
      </c>
    </row>
    <row r="1897" spans="1:20" ht="60" customHeight="1" x14ac:dyDescent="0.25">
      <c r="A1897" s="17" t="s">
        <v>5149</v>
      </c>
      <c r="B1897" s="4" t="str">
        <f t="shared" si="95"/>
        <v>WB</v>
      </c>
      <c r="C1897" s="4" t="str">
        <f t="shared" si="94"/>
        <v>WB</v>
      </c>
      <c r="D1897" s="84" t="s">
        <v>242</v>
      </c>
      <c r="E1897" s="17" t="s">
        <v>5143</v>
      </c>
      <c r="F1897" s="17" t="s">
        <v>5150</v>
      </c>
      <c r="G1897" s="18" t="s">
        <v>45</v>
      </c>
      <c r="H1897" s="19" t="s">
        <v>24</v>
      </c>
      <c r="I1897" s="18" t="s">
        <v>2312</v>
      </c>
      <c r="J1897" s="18" t="s">
        <v>5106</v>
      </c>
      <c r="K1897" s="18"/>
      <c r="L1897" s="33" t="s">
        <v>5145</v>
      </c>
      <c r="M1897" s="19">
        <v>4057962136083</v>
      </c>
      <c r="N1897" s="18">
        <v>89.95</v>
      </c>
      <c r="O1897" s="13" t="s">
        <v>28</v>
      </c>
      <c r="P1897" s="18">
        <v>1.052</v>
      </c>
      <c r="Q1897" s="84" t="s">
        <v>5146</v>
      </c>
      <c r="R1897" s="84" t="s">
        <v>149</v>
      </c>
      <c r="S1897" s="84" t="str">
        <f>IF(T1897="", "", IFERROR(VLOOKUP(T1897, colorList!A:B,2,FALSE),""))</f>
        <v>fekete</v>
      </c>
      <c r="T1897" s="84" t="str">
        <f t="shared" si="93"/>
        <v>schwarz</v>
      </c>
    </row>
    <row r="1898" spans="1:20" ht="60" customHeight="1" x14ac:dyDescent="0.25">
      <c r="A1898" s="17" t="s">
        <v>5151</v>
      </c>
      <c r="B1898" s="4" t="str">
        <f t="shared" si="95"/>
        <v>XWB</v>
      </c>
      <c r="C1898" s="4" t="str">
        <f t="shared" si="94"/>
        <v>XWB</v>
      </c>
      <c r="D1898" s="84" t="s">
        <v>3940</v>
      </c>
      <c r="E1898" s="17" t="s">
        <v>5143</v>
      </c>
      <c r="F1898" s="17" t="s">
        <v>5152</v>
      </c>
      <c r="G1898" s="18" t="s">
        <v>45</v>
      </c>
      <c r="H1898" s="19" t="s">
        <v>24</v>
      </c>
      <c r="I1898" s="18" t="s">
        <v>2312</v>
      </c>
      <c r="J1898" s="18" t="s">
        <v>5106</v>
      </c>
      <c r="K1898" s="18"/>
      <c r="L1898" s="33" t="s">
        <v>5145</v>
      </c>
      <c r="M1898" s="19">
        <v>4057962157484</v>
      </c>
      <c r="N1898" s="18">
        <v>89.95</v>
      </c>
      <c r="O1898" s="13" t="s">
        <v>28</v>
      </c>
      <c r="P1898" s="18">
        <v>1.052</v>
      </c>
      <c r="Q1898" s="84" t="s">
        <v>5146</v>
      </c>
      <c r="R1898" s="84" t="s">
        <v>149</v>
      </c>
      <c r="S1898" s="84" t="str">
        <f>IF(T1898="", "", IFERROR(VLOOKUP(T1898, colorList!A:B,2,FALSE),""))</f>
        <v>fekete</v>
      </c>
      <c r="T1898" s="84" t="str">
        <f t="shared" si="93"/>
        <v>schwarz</v>
      </c>
    </row>
    <row r="1899" spans="1:20" ht="60" customHeight="1" x14ac:dyDescent="0.25">
      <c r="A1899" s="17" t="s">
        <v>5153</v>
      </c>
      <c r="B1899" s="4" t="str">
        <f t="shared" si="95"/>
        <v>PON</v>
      </c>
      <c r="C1899" s="4" t="str">
        <f t="shared" si="94"/>
        <v>PON</v>
      </c>
      <c r="D1899" s="84" t="s">
        <v>1924</v>
      </c>
      <c r="E1899" s="17" t="s">
        <v>5143</v>
      </c>
      <c r="F1899" s="17" t="s">
        <v>5154</v>
      </c>
      <c r="G1899" s="18" t="s">
        <v>45</v>
      </c>
      <c r="H1899" s="19" t="s">
        <v>24</v>
      </c>
      <c r="I1899" s="18" t="s">
        <v>2312</v>
      </c>
      <c r="J1899" s="18" t="s">
        <v>5106</v>
      </c>
      <c r="K1899" s="18"/>
      <c r="L1899" s="33" t="s">
        <v>5145</v>
      </c>
      <c r="M1899" s="19">
        <v>4057962160965</v>
      </c>
      <c r="N1899" s="18">
        <v>89.95</v>
      </c>
      <c r="O1899" s="13" t="s">
        <v>28</v>
      </c>
      <c r="P1899" s="18">
        <v>1.052</v>
      </c>
      <c r="Q1899" s="84" t="s">
        <v>5146</v>
      </c>
      <c r="R1899" s="84" t="s">
        <v>496</v>
      </c>
      <c r="S1899" s="84" t="str">
        <f>IF(T1899="", "", IFERROR(VLOOKUP(T1899, colorList!A:B,2,FALSE),""))</f>
        <v>barna</v>
      </c>
      <c r="T1899" s="84" t="str">
        <f t="shared" si="93"/>
        <v>braun</v>
      </c>
    </row>
    <row r="1900" spans="1:20" ht="60" customHeight="1" x14ac:dyDescent="0.25">
      <c r="A1900" s="17" t="s">
        <v>5155</v>
      </c>
      <c r="B1900" s="4" t="str">
        <f t="shared" si="95"/>
        <v>VB</v>
      </c>
      <c r="C1900" s="4" t="str">
        <f t="shared" si="94"/>
        <v>VB</v>
      </c>
      <c r="D1900" s="84" t="s">
        <v>230</v>
      </c>
      <c r="E1900" s="17" t="s">
        <v>5143</v>
      </c>
      <c r="F1900" s="17" t="s">
        <v>5156</v>
      </c>
      <c r="G1900" s="18" t="s">
        <v>45</v>
      </c>
      <c r="H1900" s="19" t="s">
        <v>24</v>
      </c>
      <c r="I1900" s="18" t="s">
        <v>2312</v>
      </c>
      <c r="J1900" s="18" t="s">
        <v>5106</v>
      </c>
      <c r="K1900" s="18"/>
      <c r="L1900" s="33" t="s">
        <v>5145</v>
      </c>
      <c r="M1900" s="19">
        <v>4057962136052</v>
      </c>
      <c r="N1900" s="18">
        <v>89.95</v>
      </c>
      <c r="O1900" s="13" t="s">
        <v>28</v>
      </c>
      <c r="P1900" s="18">
        <v>1.052</v>
      </c>
      <c r="Q1900" s="84" t="s">
        <v>5146</v>
      </c>
      <c r="R1900" s="84" t="s">
        <v>496</v>
      </c>
      <c r="S1900" s="84" t="str">
        <f>IF(T1900="", "", IFERROR(VLOOKUP(T1900, colorList!A:B,2,FALSE),""))</f>
        <v>barna</v>
      </c>
      <c r="T1900" s="84" t="str">
        <f t="shared" si="93"/>
        <v>braun</v>
      </c>
    </row>
    <row r="1901" spans="1:20" ht="60" customHeight="1" x14ac:dyDescent="0.25">
      <c r="A1901" s="17" t="s">
        <v>5157</v>
      </c>
      <c r="B1901" s="4" t="str">
        <f t="shared" si="95"/>
        <v>WB</v>
      </c>
      <c r="C1901" s="4" t="str">
        <f t="shared" si="94"/>
        <v>WB</v>
      </c>
      <c r="D1901" s="84" t="s">
        <v>242</v>
      </c>
      <c r="E1901" s="17" t="s">
        <v>5143</v>
      </c>
      <c r="F1901" s="17" t="s">
        <v>5158</v>
      </c>
      <c r="G1901" s="18" t="s">
        <v>45</v>
      </c>
      <c r="H1901" s="19" t="s">
        <v>24</v>
      </c>
      <c r="I1901" s="18" t="s">
        <v>2312</v>
      </c>
      <c r="J1901" s="18" t="s">
        <v>5106</v>
      </c>
      <c r="K1901" s="18"/>
      <c r="L1901" s="33" t="s">
        <v>5145</v>
      </c>
      <c r="M1901" s="19">
        <v>4057962136069</v>
      </c>
      <c r="N1901" s="18">
        <v>89.95</v>
      </c>
      <c r="O1901" s="13" t="s">
        <v>28</v>
      </c>
      <c r="P1901" s="18">
        <v>1.052</v>
      </c>
      <c r="Q1901" s="84" t="s">
        <v>5146</v>
      </c>
      <c r="R1901" s="84" t="s">
        <v>496</v>
      </c>
      <c r="S1901" s="84" t="str">
        <f>IF(T1901="", "", IFERROR(VLOOKUP(T1901, colorList!A:B,2,FALSE),""))</f>
        <v>barna</v>
      </c>
      <c r="T1901" s="84" t="str">
        <f t="shared" si="93"/>
        <v>braun</v>
      </c>
    </row>
    <row r="1902" spans="1:20" ht="60" customHeight="1" x14ac:dyDescent="0.25">
      <c r="A1902" s="17" t="s">
        <v>5159</v>
      </c>
      <c r="B1902" s="4" t="str">
        <f t="shared" si="95"/>
        <v>XWB</v>
      </c>
      <c r="C1902" s="4" t="str">
        <f t="shared" si="94"/>
        <v>XWB</v>
      </c>
      <c r="D1902" s="84" t="s">
        <v>3940</v>
      </c>
      <c r="E1902" s="17" t="s">
        <v>5143</v>
      </c>
      <c r="F1902" s="17" t="s">
        <v>5160</v>
      </c>
      <c r="G1902" s="18" t="s">
        <v>45</v>
      </c>
      <c r="H1902" s="19" t="s">
        <v>24</v>
      </c>
      <c r="I1902" s="18" t="s">
        <v>2312</v>
      </c>
      <c r="J1902" s="18" t="s">
        <v>5106</v>
      </c>
      <c r="K1902" s="18"/>
      <c r="L1902" s="33" t="s">
        <v>5145</v>
      </c>
      <c r="M1902" s="19">
        <v>4057962160972</v>
      </c>
      <c r="N1902" s="18">
        <v>89.95</v>
      </c>
      <c r="O1902" s="13" t="s">
        <v>28</v>
      </c>
      <c r="P1902" s="18">
        <v>1.052</v>
      </c>
      <c r="Q1902" s="84" t="s">
        <v>5146</v>
      </c>
      <c r="R1902" s="84" t="s">
        <v>496</v>
      </c>
      <c r="S1902" s="84" t="str">
        <f>IF(T1902="", "", IFERROR(VLOOKUP(T1902, colorList!A:B,2,FALSE),""))</f>
        <v>barna</v>
      </c>
      <c r="T1902" s="84" t="str">
        <f t="shared" si="93"/>
        <v>braun</v>
      </c>
    </row>
    <row r="1903" spans="1:20" ht="60" customHeight="1" x14ac:dyDescent="0.25">
      <c r="A1903" s="4" t="s">
        <v>5161</v>
      </c>
      <c r="B1903" s="4" t="str">
        <f t="shared" si="95"/>
        <v>125 cm</v>
      </c>
      <c r="C1903" s="4" t="str">
        <f t="shared" si="94"/>
        <v>125 cm</v>
      </c>
      <c r="D1903" s="84" t="s">
        <v>151</v>
      </c>
      <c r="E1903" s="4" t="s">
        <v>5162</v>
      </c>
      <c r="F1903" s="4" t="s">
        <v>5163</v>
      </c>
      <c r="G1903" s="15" t="s">
        <v>45</v>
      </c>
      <c r="H1903" s="16" t="s">
        <v>24</v>
      </c>
      <c r="I1903" s="15" t="s">
        <v>145</v>
      </c>
      <c r="J1903" s="15" t="s">
        <v>5164</v>
      </c>
      <c r="K1903" s="15"/>
      <c r="L1903" s="1" t="s">
        <v>5165</v>
      </c>
      <c r="M1903" s="16">
        <v>4057962230095</v>
      </c>
      <c r="N1903" s="15">
        <v>69.95</v>
      </c>
      <c r="O1903" s="13" t="s">
        <v>28</v>
      </c>
      <c r="P1903" s="15">
        <v>2.4830000000000001</v>
      </c>
      <c r="Q1903" s="84" t="s">
        <v>5166</v>
      </c>
      <c r="R1903" s="84" t="s">
        <v>2984</v>
      </c>
      <c r="S1903" s="84" t="str">
        <f>IF(T1903="", "", IFERROR(VLOOKUP(T1903, colorList!A:B,2,FALSE),""))</f>
        <v>éjkék/szürke</v>
      </c>
      <c r="T1903" s="84" t="str">
        <f t="shared" si="93"/>
        <v>nachtblau/grau</v>
      </c>
    </row>
    <row r="1904" spans="1:20" ht="60" customHeight="1" x14ac:dyDescent="0.25">
      <c r="A1904" s="4" t="s">
        <v>5167</v>
      </c>
      <c r="B1904" s="4" t="str">
        <f t="shared" si="95"/>
        <v>125 cm</v>
      </c>
      <c r="C1904" s="4" t="str">
        <f t="shared" si="94"/>
        <v>125 cm</v>
      </c>
      <c r="D1904" s="84" t="s">
        <v>151</v>
      </c>
      <c r="E1904" s="4" t="s">
        <v>5162</v>
      </c>
      <c r="F1904" s="4" t="s">
        <v>5168</v>
      </c>
      <c r="G1904" s="15" t="s">
        <v>45</v>
      </c>
      <c r="H1904" s="16" t="s">
        <v>24</v>
      </c>
      <c r="I1904" s="15" t="s">
        <v>145</v>
      </c>
      <c r="J1904" s="15" t="s">
        <v>5164</v>
      </c>
      <c r="K1904" s="15"/>
      <c r="L1904" s="1" t="s">
        <v>5165</v>
      </c>
      <c r="M1904" s="16">
        <v>4057962230057</v>
      </c>
      <c r="N1904" s="15">
        <v>69.95</v>
      </c>
      <c r="O1904" s="13" t="s">
        <v>28</v>
      </c>
      <c r="P1904" s="15">
        <v>2.4830000000000001</v>
      </c>
      <c r="Q1904" s="84" t="s">
        <v>5166</v>
      </c>
      <c r="R1904" s="84" t="s">
        <v>5169</v>
      </c>
      <c r="S1904" s="84" t="str">
        <f>IF(T1904="", "", IFERROR(VLOOKUP(T1904, colorList!A:B,2,FALSE),""))</f>
        <v>éjkék/narancs</v>
      </c>
      <c r="T1904" s="84" t="str">
        <f t="shared" si="93"/>
        <v>nachtblau/orange</v>
      </c>
    </row>
    <row r="1905" spans="1:20" ht="60" customHeight="1" x14ac:dyDescent="0.25">
      <c r="A1905" s="3" t="s">
        <v>5170</v>
      </c>
      <c r="B1905" s="4" t="str">
        <f t="shared" si="95"/>
        <v>135 cm</v>
      </c>
      <c r="C1905" s="4" t="str">
        <f t="shared" si="94"/>
        <v>135 cm</v>
      </c>
      <c r="D1905" s="84" t="s">
        <v>154</v>
      </c>
      <c r="E1905" s="3" t="s">
        <v>5162</v>
      </c>
      <c r="F1905" s="3" t="s">
        <v>5171</v>
      </c>
      <c r="G1905" s="13" t="s">
        <v>45</v>
      </c>
      <c r="H1905" s="14" t="s">
        <v>24</v>
      </c>
      <c r="I1905" s="13" t="s">
        <v>145</v>
      </c>
      <c r="J1905" s="13" t="s">
        <v>5164</v>
      </c>
      <c r="K1905" s="13"/>
      <c r="L1905" s="2" t="s">
        <v>5165</v>
      </c>
      <c r="M1905" s="14">
        <v>4057962230101</v>
      </c>
      <c r="N1905" s="13">
        <v>69.95</v>
      </c>
      <c r="O1905" s="13" t="s">
        <v>28</v>
      </c>
      <c r="P1905" s="13">
        <v>2.4830000000000001</v>
      </c>
      <c r="Q1905" s="84" t="s">
        <v>5166</v>
      </c>
      <c r="R1905" s="84" t="s">
        <v>2984</v>
      </c>
      <c r="S1905" s="84" t="str">
        <f>IF(T1905="", "", IFERROR(VLOOKUP(T1905, colorList!A:B,2,FALSE),""))</f>
        <v>éjkék/szürke</v>
      </c>
      <c r="T1905" s="84" t="str">
        <f t="shared" si="93"/>
        <v>nachtblau/grau</v>
      </c>
    </row>
    <row r="1906" spans="1:20" ht="60" customHeight="1" x14ac:dyDescent="0.25">
      <c r="A1906" s="3" t="s">
        <v>5172</v>
      </c>
      <c r="B1906" s="4" t="str">
        <f t="shared" si="95"/>
        <v>135 cm</v>
      </c>
      <c r="C1906" s="4" t="str">
        <f t="shared" si="94"/>
        <v>135 cm</v>
      </c>
      <c r="D1906" s="84" t="s">
        <v>154</v>
      </c>
      <c r="E1906" s="3" t="s">
        <v>5162</v>
      </c>
      <c r="F1906" s="3" t="s">
        <v>5173</v>
      </c>
      <c r="G1906" s="13" t="s">
        <v>45</v>
      </c>
      <c r="H1906" s="14" t="s">
        <v>24</v>
      </c>
      <c r="I1906" s="13" t="s">
        <v>145</v>
      </c>
      <c r="J1906" s="13" t="s">
        <v>5164</v>
      </c>
      <c r="K1906" s="13"/>
      <c r="L1906" s="2" t="s">
        <v>5165</v>
      </c>
      <c r="M1906" s="14">
        <v>4057962230064</v>
      </c>
      <c r="N1906" s="13">
        <v>69.95</v>
      </c>
      <c r="O1906" s="13" t="s">
        <v>28</v>
      </c>
      <c r="P1906" s="13">
        <v>2.4830000000000001</v>
      </c>
      <c r="Q1906" s="84" t="s">
        <v>5166</v>
      </c>
      <c r="R1906" s="84" t="s">
        <v>5169</v>
      </c>
      <c r="S1906" s="84" t="str">
        <f>IF(T1906="", "", IFERROR(VLOOKUP(T1906, colorList!A:B,2,FALSE),""))</f>
        <v>éjkék/narancs</v>
      </c>
      <c r="T1906" s="84" t="str">
        <f t="shared" si="93"/>
        <v>nachtblau/orange</v>
      </c>
    </row>
    <row r="1907" spans="1:20" ht="60" customHeight="1" x14ac:dyDescent="0.25">
      <c r="A1907" s="4" t="s">
        <v>5174</v>
      </c>
      <c r="B1907" s="4" t="str">
        <f t="shared" si="95"/>
        <v>145 cm</v>
      </c>
      <c r="C1907" s="4" t="str">
        <f t="shared" si="94"/>
        <v>145 cm</v>
      </c>
      <c r="D1907" s="84" t="s">
        <v>157</v>
      </c>
      <c r="E1907" s="4" t="s">
        <v>5162</v>
      </c>
      <c r="F1907" s="4" t="s">
        <v>5175</v>
      </c>
      <c r="G1907" s="15" t="s">
        <v>45</v>
      </c>
      <c r="H1907" s="16" t="s">
        <v>24</v>
      </c>
      <c r="I1907" s="15" t="s">
        <v>145</v>
      </c>
      <c r="J1907" s="15" t="s">
        <v>5164</v>
      </c>
      <c r="K1907" s="15"/>
      <c r="L1907" s="1" t="s">
        <v>5165</v>
      </c>
      <c r="M1907" s="16">
        <v>4057962230118</v>
      </c>
      <c r="N1907" s="15">
        <v>69.95</v>
      </c>
      <c r="O1907" s="13" t="s">
        <v>28</v>
      </c>
      <c r="P1907" s="15">
        <v>2.4830000000000001</v>
      </c>
      <c r="Q1907" s="84" t="s">
        <v>5166</v>
      </c>
      <c r="R1907" s="84" t="s">
        <v>2984</v>
      </c>
      <c r="S1907" s="84" t="str">
        <f>IF(T1907="", "", IFERROR(VLOOKUP(T1907, colorList!A:B,2,FALSE),""))</f>
        <v>éjkék/szürke</v>
      </c>
      <c r="T1907" s="84" t="str">
        <f t="shared" si="93"/>
        <v>nachtblau/grau</v>
      </c>
    </row>
    <row r="1908" spans="1:20" ht="60" customHeight="1" x14ac:dyDescent="0.25">
      <c r="A1908" s="4" t="s">
        <v>5176</v>
      </c>
      <c r="B1908" s="4" t="str">
        <f t="shared" si="95"/>
        <v>145 cm</v>
      </c>
      <c r="C1908" s="4" t="str">
        <f t="shared" si="94"/>
        <v>145 cm</v>
      </c>
      <c r="D1908" s="84" t="s">
        <v>157</v>
      </c>
      <c r="E1908" s="4" t="s">
        <v>5162</v>
      </c>
      <c r="F1908" s="4" t="s">
        <v>5177</v>
      </c>
      <c r="G1908" s="15" t="s">
        <v>45</v>
      </c>
      <c r="H1908" s="16" t="s">
        <v>24</v>
      </c>
      <c r="I1908" s="15" t="s">
        <v>145</v>
      </c>
      <c r="J1908" s="15" t="s">
        <v>5164</v>
      </c>
      <c r="K1908" s="15"/>
      <c r="L1908" s="1" t="s">
        <v>5165</v>
      </c>
      <c r="M1908" s="16">
        <v>4057962230071</v>
      </c>
      <c r="N1908" s="15">
        <v>69.95</v>
      </c>
      <c r="O1908" s="13" t="s">
        <v>28</v>
      </c>
      <c r="P1908" s="15">
        <v>2.4830000000000001</v>
      </c>
      <c r="Q1908" s="84" t="s">
        <v>5166</v>
      </c>
      <c r="R1908" s="84" t="s">
        <v>5169</v>
      </c>
      <c r="S1908" s="84" t="str">
        <f>IF(T1908="", "", IFERROR(VLOOKUP(T1908, colorList!A:B,2,FALSE),""))</f>
        <v>éjkék/narancs</v>
      </c>
      <c r="T1908" s="84" t="str">
        <f t="shared" si="93"/>
        <v>nachtblau/orange</v>
      </c>
    </row>
    <row r="1909" spans="1:20" ht="60" customHeight="1" x14ac:dyDescent="0.25">
      <c r="A1909" s="3" t="s">
        <v>5178</v>
      </c>
      <c r="B1909" s="4" t="str">
        <f t="shared" si="95"/>
        <v>155 cm</v>
      </c>
      <c r="C1909" s="4" t="str">
        <f t="shared" si="94"/>
        <v>155 cm</v>
      </c>
      <c r="D1909" s="84" t="s">
        <v>160</v>
      </c>
      <c r="E1909" s="3" t="s">
        <v>5162</v>
      </c>
      <c r="F1909" s="3" t="s">
        <v>5179</v>
      </c>
      <c r="G1909" s="13" t="s">
        <v>45</v>
      </c>
      <c r="H1909" s="14" t="s">
        <v>24</v>
      </c>
      <c r="I1909" s="13" t="s">
        <v>145</v>
      </c>
      <c r="J1909" s="13" t="s">
        <v>5164</v>
      </c>
      <c r="K1909" s="13"/>
      <c r="L1909" s="2" t="s">
        <v>5165</v>
      </c>
      <c r="M1909" s="14">
        <v>4057962230125</v>
      </c>
      <c r="N1909" s="13">
        <v>69.95</v>
      </c>
      <c r="O1909" s="13" t="s">
        <v>28</v>
      </c>
      <c r="P1909" s="13">
        <v>2.4830000000000001</v>
      </c>
      <c r="Q1909" s="84" t="s">
        <v>5166</v>
      </c>
      <c r="R1909" s="84" t="s">
        <v>2984</v>
      </c>
      <c r="S1909" s="84" t="str">
        <f>IF(T1909="", "", IFERROR(VLOOKUP(T1909, colorList!A:B,2,FALSE),""))</f>
        <v>éjkék/szürke</v>
      </c>
      <c r="T1909" s="84" t="str">
        <f t="shared" si="93"/>
        <v>nachtblau/grau</v>
      </c>
    </row>
    <row r="1910" spans="1:20" ht="60" customHeight="1" x14ac:dyDescent="0.25">
      <c r="A1910" s="3" t="s">
        <v>5180</v>
      </c>
      <c r="B1910" s="4" t="str">
        <f t="shared" si="95"/>
        <v>155 cm</v>
      </c>
      <c r="C1910" s="4" t="str">
        <f t="shared" si="94"/>
        <v>155 cm</v>
      </c>
      <c r="D1910" s="84" t="s">
        <v>160</v>
      </c>
      <c r="E1910" s="3" t="s">
        <v>5162</v>
      </c>
      <c r="F1910" s="3" t="s">
        <v>5181</v>
      </c>
      <c r="G1910" s="13" t="s">
        <v>45</v>
      </c>
      <c r="H1910" s="14" t="s">
        <v>24</v>
      </c>
      <c r="I1910" s="13" t="s">
        <v>145</v>
      </c>
      <c r="J1910" s="13" t="s">
        <v>5164</v>
      </c>
      <c r="K1910" s="13"/>
      <c r="L1910" s="2" t="s">
        <v>5165</v>
      </c>
      <c r="M1910" s="14">
        <v>4057962230088</v>
      </c>
      <c r="N1910" s="13">
        <v>69.95</v>
      </c>
      <c r="O1910" s="13" t="s">
        <v>28</v>
      </c>
      <c r="P1910" s="13">
        <v>2.4830000000000001</v>
      </c>
      <c r="Q1910" s="84" t="s">
        <v>5166</v>
      </c>
      <c r="R1910" s="84" t="s">
        <v>5169</v>
      </c>
      <c r="S1910" s="84" t="str">
        <f>IF(T1910="", "", IFERROR(VLOOKUP(T1910, colorList!A:B,2,FALSE),""))</f>
        <v>éjkék/narancs</v>
      </c>
      <c r="T1910" s="84" t="str">
        <f t="shared" si="93"/>
        <v>nachtblau/orange</v>
      </c>
    </row>
    <row r="1911" spans="1:20" ht="60" customHeight="1" x14ac:dyDescent="0.25">
      <c r="A1911" s="4" t="s">
        <v>5182</v>
      </c>
      <c r="B1911" s="4" t="str">
        <f t="shared" si="95"/>
        <v>125 cm</v>
      </c>
      <c r="C1911" s="4" t="str">
        <f t="shared" si="94"/>
        <v>125 cm</v>
      </c>
      <c r="D1911" s="84" t="s">
        <v>151</v>
      </c>
      <c r="E1911" s="4" t="s">
        <v>5183</v>
      </c>
      <c r="F1911" s="4" t="s">
        <v>5184</v>
      </c>
      <c r="G1911" s="15" t="s">
        <v>45</v>
      </c>
      <c r="H1911" s="16" t="s">
        <v>24</v>
      </c>
      <c r="I1911" s="15" t="s">
        <v>145</v>
      </c>
      <c r="J1911" s="15" t="s">
        <v>5164</v>
      </c>
      <c r="K1911" s="15"/>
      <c r="L1911" s="1" t="s">
        <v>6363</v>
      </c>
      <c r="M1911" s="16">
        <v>4057962175150</v>
      </c>
      <c r="N1911" s="15">
        <v>89.95</v>
      </c>
      <c r="O1911" s="13" t="s">
        <v>28</v>
      </c>
      <c r="P1911" s="15">
        <v>2.3340000000000001</v>
      </c>
      <c r="Q1911" s="84" t="s">
        <v>5185</v>
      </c>
      <c r="R1911" s="84" t="s">
        <v>250</v>
      </c>
      <c r="S1911" s="84" t="str">
        <f>IF(T1911="", "", IFERROR(VLOOKUP(T1911, colorList!A:B,2,FALSE),""))</f>
        <v>fenyő zöld</v>
      </c>
      <c r="T1911" s="84" t="str">
        <f t="shared" si="93"/>
        <v>tannengrün</v>
      </c>
    </row>
    <row r="1912" spans="1:20" ht="60" customHeight="1" x14ac:dyDescent="0.25">
      <c r="A1912" s="3" t="s">
        <v>5186</v>
      </c>
      <c r="B1912" s="4" t="str">
        <f t="shared" si="95"/>
        <v>125 cm</v>
      </c>
      <c r="C1912" s="4" t="str">
        <f t="shared" si="94"/>
        <v>125 cm</v>
      </c>
      <c r="D1912" s="84" t="s">
        <v>151</v>
      </c>
      <c r="E1912" s="3" t="s">
        <v>5183</v>
      </c>
      <c r="F1912" s="3" t="s">
        <v>5187</v>
      </c>
      <c r="G1912" s="13" t="s">
        <v>45</v>
      </c>
      <c r="H1912" s="14" t="s">
        <v>24</v>
      </c>
      <c r="I1912" s="13" t="s">
        <v>145</v>
      </c>
      <c r="J1912" s="13" t="s">
        <v>5164</v>
      </c>
      <c r="K1912" s="13"/>
      <c r="L1912" s="1" t="s">
        <v>6363</v>
      </c>
      <c r="M1912" s="14">
        <v>4043969113769</v>
      </c>
      <c r="N1912" s="13">
        <v>89.95</v>
      </c>
      <c r="O1912" s="13" t="s">
        <v>28</v>
      </c>
      <c r="P1912" s="13">
        <v>2.52</v>
      </c>
      <c r="Q1912" s="84" t="s">
        <v>5185</v>
      </c>
      <c r="R1912" s="84" t="s">
        <v>373</v>
      </c>
      <c r="S1912" s="84" t="str">
        <f>IF(T1912="", "", IFERROR(VLOOKUP(T1912, colorList!A:B,2,FALSE),""))</f>
        <v>éjkék</v>
      </c>
      <c r="T1912" s="84" t="str">
        <f t="shared" si="93"/>
        <v>nachtblau</v>
      </c>
    </row>
    <row r="1913" spans="1:20" ht="60" customHeight="1" x14ac:dyDescent="0.25">
      <c r="A1913" s="4" t="s">
        <v>5188</v>
      </c>
      <c r="B1913" s="4" t="str">
        <f t="shared" si="95"/>
        <v>135 cm</v>
      </c>
      <c r="C1913" s="4" t="str">
        <f t="shared" si="94"/>
        <v>135 cm</v>
      </c>
      <c r="D1913" s="84" t="s">
        <v>154</v>
      </c>
      <c r="E1913" s="4" t="s">
        <v>5183</v>
      </c>
      <c r="F1913" s="4" t="s">
        <v>5189</v>
      </c>
      <c r="G1913" s="15" t="s">
        <v>45</v>
      </c>
      <c r="H1913" s="16" t="s">
        <v>24</v>
      </c>
      <c r="I1913" s="15" t="s">
        <v>145</v>
      </c>
      <c r="J1913" s="15" t="s">
        <v>5164</v>
      </c>
      <c r="K1913" s="15"/>
      <c r="L1913" s="1" t="s">
        <v>6363</v>
      </c>
      <c r="M1913" s="16">
        <v>4043969113776</v>
      </c>
      <c r="N1913" s="15">
        <v>89.95</v>
      </c>
      <c r="O1913" s="13" t="s">
        <v>28</v>
      </c>
      <c r="P1913" s="15">
        <v>2.657</v>
      </c>
      <c r="Q1913" s="84" t="s">
        <v>5185</v>
      </c>
      <c r="R1913" s="84" t="s">
        <v>373</v>
      </c>
      <c r="S1913" s="84" t="str">
        <f>IF(T1913="", "", IFERROR(VLOOKUP(T1913, colorList!A:B,2,FALSE),""))</f>
        <v>éjkék</v>
      </c>
      <c r="T1913" s="84" t="str">
        <f t="shared" si="93"/>
        <v>nachtblau</v>
      </c>
    </row>
    <row r="1914" spans="1:20" ht="60" customHeight="1" x14ac:dyDescent="0.25">
      <c r="A1914" s="4" t="s">
        <v>5190</v>
      </c>
      <c r="B1914" s="4" t="str">
        <f t="shared" si="95"/>
        <v>145 cm</v>
      </c>
      <c r="C1914" s="4" t="str">
        <f t="shared" si="94"/>
        <v>145 cm</v>
      </c>
      <c r="D1914" s="84" t="s">
        <v>157</v>
      </c>
      <c r="E1914" s="4" t="s">
        <v>5183</v>
      </c>
      <c r="F1914" s="4" t="s">
        <v>5191</v>
      </c>
      <c r="G1914" s="15" t="s">
        <v>45</v>
      </c>
      <c r="H1914" s="16" t="s">
        <v>24</v>
      </c>
      <c r="I1914" s="15" t="s">
        <v>145</v>
      </c>
      <c r="J1914" s="15" t="s">
        <v>5164</v>
      </c>
      <c r="K1914" s="15"/>
      <c r="L1914" s="1" t="s">
        <v>6363</v>
      </c>
      <c r="M1914" s="16">
        <v>4057962175174</v>
      </c>
      <c r="N1914" s="15">
        <v>89.95</v>
      </c>
      <c r="O1914" s="13" t="s">
        <v>28</v>
      </c>
      <c r="P1914" s="15">
        <v>2.6080000000000001</v>
      </c>
      <c r="Q1914" s="84" t="s">
        <v>5185</v>
      </c>
      <c r="R1914" s="84" t="s">
        <v>250</v>
      </c>
      <c r="S1914" s="84" t="str">
        <f>IF(T1914="", "", IFERROR(VLOOKUP(T1914, colorList!A:B,2,FALSE),""))</f>
        <v>fenyő zöld</v>
      </c>
      <c r="T1914" s="84" t="str">
        <f t="shared" si="93"/>
        <v>tannengrün</v>
      </c>
    </row>
    <row r="1915" spans="1:20" ht="60" customHeight="1" x14ac:dyDescent="0.25">
      <c r="A1915" s="3" t="s">
        <v>5192</v>
      </c>
      <c r="B1915" s="4" t="str">
        <f t="shared" si="95"/>
        <v>145 cm</v>
      </c>
      <c r="C1915" s="4" t="str">
        <f t="shared" si="94"/>
        <v>145 cm</v>
      </c>
      <c r="D1915" s="84" t="s">
        <v>157</v>
      </c>
      <c r="E1915" s="3" t="s">
        <v>5183</v>
      </c>
      <c r="F1915" s="3" t="s">
        <v>5193</v>
      </c>
      <c r="G1915" s="13" t="s">
        <v>45</v>
      </c>
      <c r="H1915" s="14" t="s">
        <v>24</v>
      </c>
      <c r="I1915" s="13" t="s">
        <v>145</v>
      </c>
      <c r="J1915" s="13" t="s">
        <v>5164</v>
      </c>
      <c r="K1915" s="13"/>
      <c r="L1915" s="1" t="s">
        <v>6363</v>
      </c>
      <c r="M1915" s="14">
        <v>4043969113783</v>
      </c>
      <c r="N1915" s="13">
        <v>89.95</v>
      </c>
      <c r="O1915" s="13" t="s">
        <v>28</v>
      </c>
      <c r="P1915" s="13">
        <v>2.794</v>
      </c>
      <c r="Q1915" s="84" t="s">
        <v>5185</v>
      </c>
      <c r="R1915" s="84" t="s">
        <v>373</v>
      </c>
      <c r="S1915" s="84" t="str">
        <f>IF(T1915="", "", IFERROR(VLOOKUP(T1915, colorList!A:B,2,FALSE),""))</f>
        <v>éjkék</v>
      </c>
      <c r="T1915" s="84" t="str">
        <f t="shared" si="93"/>
        <v>nachtblau</v>
      </c>
    </row>
    <row r="1916" spans="1:20" ht="60" customHeight="1" x14ac:dyDescent="0.25">
      <c r="A1916" s="4" t="s">
        <v>5194</v>
      </c>
      <c r="B1916" s="4" t="str">
        <f t="shared" si="95"/>
        <v>155 cm</v>
      </c>
      <c r="C1916" s="4" t="str">
        <f t="shared" si="94"/>
        <v>155 cm</v>
      </c>
      <c r="D1916" s="84" t="s">
        <v>160</v>
      </c>
      <c r="E1916" s="4" t="s">
        <v>5183</v>
      </c>
      <c r="F1916" s="4" t="s">
        <v>5195</v>
      </c>
      <c r="G1916" s="15" t="s">
        <v>45</v>
      </c>
      <c r="H1916" s="16" t="s">
        <v>24</v>
      </c>
      <c r="I1916" s="15" t="s">
        <v>145</v>
      </c>
      <c r="J1916" s="15" t="s">
        <v>5164</v>
      </c>
      <c r="K1916" s="15"/>
      <c r="L1916" s="1" t="s">
        <v>6363</v>
      </c>
      <c r="M1916" s="16">
        <v>4043969113790</v>
      </c>
      <c r="N1916" s="15">
        <v>89.95</v>
      </c>
      <c r="O1916" s="13" t="s">
        <v>28</v>
      </c>
      <c r="P1916" s="15">
        <v>2.931</v>
      </c>
      <c r="Q1916" s="84" t="s">
        <v>5185</v>
      </c>
      <c r="R1916" s="84" t="s">
        <v>373</v>
      </c>
      <c r="S1916" s="84" t="str">
        <f>IF(T1916="", "", IFERROR(VLOOKUP(T1916, colorList!A:B,2,FALSE),""))</f>
        <v>éjkék</v>
      </c>
      <c r="T1916" s="84" t="str">
        <f t="shared" si="93"/>
        <v>nachtblau</v>
      </c>
    </row>
    <row r="1917" spans="1:20" ht="60" customHeight="1" x14ac:dyDescent="0.25">
      <c r="A1917" s="3" t="s">
        <v>5196</v>
      </c>
      <c r="B1917" s="4" t="str">
        <f t="shared" si="95"/>
        <v>165 cm</v>
      </c>
      <c r="C1917" s="4" t="str">
        <f t="shared" si="94"/>
        <v>165 cm</v>
      </c>
      <c r="D1917" s="84" t="s">
        <v>163</v>
      </c>
      <c r="E1917" s="3" t="s">
        <v>5183</v>
      </c>
      <c r="F1917" s="3" t="s">
        <v>5197</v>
      </c>
      <c r="G1917" s="13" t="s">
        <v>45</v>
      </c>
      <c r="H1917" s="14" t="s">
        <v>24</v>
      </c>
      <c r="I1917" s="13" t="s">
        <v>145</v>
      </c>
      <c r="J1917" s="13" t="s">
        <v>5164</v>
      </c>
      <c r="K1917" s="13"/>
      <c r="L1917" s="1" t="s">
        <v>6363</v>
      </c>
      <c r="M1917" s="14">
        <v>4057962175143</v>
      </c>
      <c r="N1917" s="13">
        <v>89.95</v>
      </c>
      <c r="O1917" s="13" t="s">
        <v>28</v>
      </c>
      <c r="P1917" s="13">
        <v>3.5</v>
      </c>
      <c r="Q1917" s="84" t="s">
        <v>5185</v>
      </c>
      <c r="R1917" s="84" t="s">
        <v>373</v>
      </c>
      <c r="S1917" s="84" t="str">
        <f>IF(T1917="", "", IFERROR(VLOOKUP(T1917, colorList!A:B,2,FALSE),""))</f>
        <v>éjkék</v>
      </c>
      <c r="T1917" s="84" t="str">
        <f t="shared" si="93"/>
        <v>nachtblau</v>
      </c>
    </row>
    <row r="1918" spans="1:20" ht="60" customHeight="1" x14ac:dyDescent="0.25">
      <c r="A1918" s="3" t="s">
        <v>5198</v>
      </c>
      <c r="B1918" s="4" t="str">
        <f t="shared" si="95"/>
        <v>105 cm</v>
      </c>
      <c r="C1918" s="4" t="str">
        <f t="shared" si="94"/>
        <v>105 cm</v>
      </c>
      <c r="D1918" s="84" t="s">
        <v>3225</v>
      </c>
      <c r="E1918" s="3" t="s">
        <v>5199</v>
      </c>
      <c r="F1918" s="3" t="s">
        <v>5200</v>
      </c>
      <c r="G1918" s="13" t="s">
        <v>45</v>
      </c>
      <c r="H1918" s="14" t="s">
        <v>24</v>
      </c>
      <c r="I1918" s="13" t="s">
        <v>145</v>
      </c>
      <c r="J1918" s="13" t="s">
        <v>5164</v>
      </c>
      <c r="K1918" s="13"/>
      <c r="L1918" s="2" t="s">
        <v>6364</v>
      </c>
      <c r="M1918" s="14">
        <v>4043969246702</v>
      </c>
      <c r="N1918" s="13">
        <v>79.95</v>
      </c>
      <c r="O1918" s="13" t="s">
        <v>28</v>
      </c>
      <c r="P1918" s="13">
        <v>1.9390000000000001</v>
      </c>
      <c r="Q1918" s="84" t="s">
        <v>5201</v>
      </c>
      <c r="R1918" s="84" t="s">
        <v>373</v>
      </c>
      <c r="S1918" s="84" t="str">
        <f>IF(T1918="", "", IFERROR(VLOOKUP(T1918, colorList!A:B,2,FALSE),""))</f>
        <v>éjkék</v>
      </c>
      <c r="T1918" s="84" t="str">
        <f t="shared" si="93"/>
        <v>nachtblau</v>
      </c>
    </row>
    <row r="1919" spans="1:20" ht="60" customHeight="1" x14ac:dyDescent="0.25">
      <c r="A1919" s="4" t="s">
        <v>5202</v>
      </c>
      <c r="B1919" s="4" t="str">
        <f t="shared" si="95"/>
        <v>115 cm</v>
      </c>
      <c r="C1919" s="4" t="str">
        <f t="shared" si="94"/>
        <v>115 cm</v>
      </c>
      <c r="D1919" s="84" t="s">
        <v>142</v>
      </c>
      <c r="E1919" s="4" t="s">
        <v>5199</v>
      </c>
      <c r="F1919" s="4" t="s">
        <v>5203</v>
      </c>
      <c r="G1919" s="15" t="s">
        <v>45</v>
      </c>
      <c r="H1919" s="16" t="s">
        <v>24</v>
      </c>
      <c r="I1919" s="15" t="s">
        <v>145</v>
      </c>
      <c r="J1919" s="15" t="s">
        <v>5164</v>
      </c>
      <c r="K1919" s="15"/>
      <c r="L1919" s="2" t="s">
        <v>6364</v>
      </c>
      <c r="M1919" s="16">
        <v>4043969218099</v>
      </c>
      <c r="N1919" s="15">
        <v>79.95</v>
      </c>
      <c r="O1919" s="13" t="s">
        <v>28</v>
      </c>
      <c r="P1919" s="15">
        <v>2.0760000000000001</v>
      </c>
      <c r="Q1919" s="84" t="s">
        <v>5201</v>
      </c>
      <c r="R1919" s="84" t="s">
        <v>373</v>
      </c>
      <c r="S1919" s="84" t="str">
        <f>IF(T1919="", "", IFERROR(VLOOKUP(T1919, colorList!A:B,2,FALSE),""))</f>
        <v>éjkék</v>
      </c>
      <c r="T1919" s="84" t="str">
        <f t="shared" si="93"/>
        <v>nachtblau</v>
      </c>
    </row>
    <row r="1920" spans="1:20" ht="60" customHeight="1" x14ac:dyDescent="0.25">
      <c r="A1920" s="3" t="s">
        <v>5204</v>
      </c>
      <c r="B1920" s="4" t="str">
        <f t="shared" si="95"/>
        <v>125 cm</v>
      </c>
      <c r="C1920" s="4" t="str">
        <f t="shared" si="94"/>
        <v>125 cm</v>
      </c>
      <c r="D1920" s="84" t="s">
        <v>151</v>
      </c>
      <c r="E1920" s="3" t="s">
        <v>5199</v>
      </c>
      <c r="F1920" s="3" t="s">
        <v>5205</v>
      </c>
      <c r="G1920" s="13" t="s">
        <v>45</v>
      </c>
      <c r="H1920" s="14" t="s">
        <v>24</v>
      </c>
      <c r="I1920" s="13" t="s">
        <v>145</v>
      </c>
      <c r="J1920" s="13" t="s">
        <v>5164</v>
      </c>
      <c r="K1920" s="13"/>
      <c r="L1920" s="2" t="s">
        <v>6364</v>
      </c>
      <c r="M1920" s="14">
        <v>4043969128510</v>
      </c>
      <c r="N1920" s="13">
        <v>79.95</v>
      </c>
      <c r="O1920" s="13" t="s">
        <v>28</v>
      </c>
      <c r="P1920" s="13">
        <v>2.2130000000000001</v>
      </c>
      <c r="Q1920" s="84" t="s">
        <v>5201</v>
      </c>
      <c r="R1920" s="84" t="s">
        <v>373</v>
      </c>
      <c r="S1920" s="84" t="str">
        <f>IF(T1920="", "", IFERROR(VLOOKUP(T1920, colorList!A:B,2,FALSE),""))</f>
        <v>éjkék</v>
      </c>
      <c r="T1920" s="84" t="str">
        <f t="shared" ref="T1920:T1983" si="96">IF(R1920 = "", "", TRIM(R1920))</f>
        <v>nachtblau</v>
      </c>
    </row>
    <row r="1921" spans="1:20" ht="60" customHeight="1" x14ac:dyDescent="0.25">
      <c r="A1921" s="4" t="s">
        <v>5206</v>
      </c>
      <c r="B1921" s="4" t="str">
        <f t="shared" si="95"/>
        <v>135 cm</v>
      </c>
      <c r="C1921" s="4" t="str">
        <f t="shared" si="94"/>
        <v>135 cm</v>
      </c>
      <c r="D1921" s="84" t="s">
        <v>154</v>
      </c>
      <c r="E1921" s="4" t="s">
        <v>5199</v>
      </c>
      <c r="F1921" s="4" t="s">
        <v>5207</v>
      </c>
      <c r="G1921" s="15" t="s">
        <v>45</v>
      </c>
      <c r="H1921" s="16" t="s">
        <v>24</v>
      </c>
      <c r="I1921" s="15" t="s">
        <v>145</v>
      </c>
      <c r="J1921" s="15" t="s">
        <v>5164</v>
      </c>
      <c r="K1921" s="15"/>
      <c r="L1921" s="2" t="s">
        <v>6364</v>
      </c>
      <c r="M1921" s="16">
        <v>4043969128749</v>
      </c>
      <c r="N1921" s="15">
        <v>79.95</v>
      </c>
      <c r="O1921" s="13" t="s">
        <v>28</v>
      </c>
      <c r="P1921" s="15">
        <v>2.35</v>
      </c>
      <c r="Q1921" s="84" t="s">
        <v>5201</v>
      </c>
      <c r="R1921" s="84" t="s">
        <v>373</v>
      </c>
      <c r="S1921" s="84" t="str">
        <f>IF(T1921="", "", IFERROR(VLOOKUP(T1921, colorList!A:B,2,FALSE),""))</f>
        <v>éjkék</v>
      </c>
      <c r="T1921" s="84" t="str">
        <f t="shared" si="96"/>
        <v>nachtblau</v>
      </c>
    </row>
    <row r="1922" spans="1:20" ht="60" customHeight="1" x14ac:dyDescent="0.25">
      <c r="A1922" s="3" t="s">
        <v>5208</v>
      </c>
      <c r="B1922" s="4" t="str">
        <f t="shared" si="95"/>
        <v>145 cm</v>
      </c>
      <c r="C1922" s="4" t="str">
        <f t="shared" ref="C1922:C1985" si="97">IF(ISBLANK(D1922),"",TRIM(D1922))</f>
        <v>145 cm</v>
      </c>
      <c r="D1922" s="84" t="s">
        <v>157</v>
      </c>
      <c r="E1922" s="3" t="s">
        <v>5199</v>
      </c>
      <c r="F1922" s="3" t="s">
        <v>5209</v>
      </c>
      <c r="G1922" s="13" t="s">
        <v>45</v>
      </c>
      <c r="H1922" s="14" t="s">
        <v>24</v>
      </c>
      <c r="I1922" s="13" t="s">
        <v>145</v>
      </c>
      <c r="J1922" s="13" t="s">
        <v>5164</v>
      </c>
      <c r="K1922" s="13"/>
      <c r="L1922" s="2" t="s">
        <v>6364</v>
      </c>
      <c r="M1922" s="14">
        <v>4043969128756</v>
      </c>
      <c r="N1922" s="13">
        <v>79.95</v>
      </c>
      <c r="O1922" s="13" t="s">
        <v>28</v>
      </c>
      <c r="P1922" s="13">
        <v>2.4870000000000001</v>
      </c>
      <c r="Q1922" s="84" t="s">
        <v>5201</v>
      </c>
      <c r="R1922" s="84" t="s">
        <v>373</v>
      </c>
      <c r="S1922" s="84" t="str">
        <f>IF(T1922="", "", IFERROR(VLOOKUP(T1922, colorList!A:B,2,FALSE),""))</f>
        <v>éjkék</v>
      </c>
      <c r="T1922" s="84" t="str">
        <f t="shared" si="96"/>
        <v>nachtblau</v>
      </c>
    </row>
    <row r="1923" spans="1:20" ht="60" customHeight="1" x14ac:dyDescent="0.25">
      <c r="A1923" s="4" t="s">
        <v>5210</v>
      </c>
      <c r="B1923" s="4" t="str">
        <f t="shared" si="95"/>
        <v>155 cm</v>
      </c>
      <c r="C1923" s="4" t="str">
        <f t="shared" si="97"/>
        <v>155 cm</v>
      </c>
      <c r="D1923" s="84" t="s">
        <v>160</v>
      </c>
      <c r="E1923" s="4" t="s">
        <v>5199</v>
      </c>
      <c r="F1923" s="4" t="s">
        <v>5211</v>
      </c>
      <c r="G1923" s="15" t="s">
        <v>45</v>
      </c>
      <c r="H1923" s="16" t="s">
        <v>24</v>
      </c>
      <c r="I1923" s="15" t="s">
        <v>145</v>
      </c>
      <c r="J1923" s="15" t="s">
        <v>5164</v>
      </c>
      <c r="K1923" s="15"/>
      <c r="L1923" s="2" t="s">
        <v>6364</v>
      </c>
      <c r="M1923" s="16">
        <v>4043969128763</v>
      </c>
      <c r="N1923" s="15">
        <v>79.95</v>
      </c>
      <c r="O1923" s="13" t="s">
        <v>28</v>
      </c>
      <c r="P1923" s="15">
        <v>2.6240000000000001</v>
      </c>
      <c r="Q1923" s="84" t="s">
        <v>5201</v>
      </c>
      <c r="R1923" s="84" t="s">
        <v>373</v>
      </c>
      <c r="S1923" s="84" t="str">
        <f>IF(T1923="", "", IFERROR(VLOOKUP(T1923, colorList!A:B,2,FALSE),""))</f>
        <v>éjkék</v>
      </c>
      <c r="T1923" s="84" t="str">
        <f t="shared" si="96"/>
        <v>nachtblau</v>
      </c>
    </row>
    <row r="1924" spans="1:20" ht="60" customHeight="1" x14ac:dyDescent="0.25">
      <c r="A1924" s="3" t="s">
        <v>5212</v>
      </c>
      <c r="B1924" s="4" t="str">
        <f t="shared" si="95"/>
        <v>165 cm</v>
      </c>
      <c r="C1924" s="4" t="str">
        <f t="shared" si="97"/>
        <v>165 cm</v>
      </c>
      <c r="D1924" s="84" t="s">
        <v>163</v>
      </c>
      <c r="E1924" s="3" t="s">
        <v>5199</v>
      </c>
      <c r="F1924" s="3" t="s">
        <v>5213</v>
      </c>
      <c r="G1924" s="13" t="s">
        <v>45</v>
      </c>
      <c r="H1924" s="14" t="s">
        <v>24</v>
      </c>
      <c r="I1924" s="13" t="s">
        <v>145</v>
      </c>
      <c r="J1924" s="13" t="s">
        <v>5164</v>
      </c>
      <c r="K1924" s="13"/>
      <c r="L1924" s="2" t="s">
        <v>6364</v>
      </c>
      <c r="M1924" s="14">
        <v>4057962175433</v>
      </c>
      <c r="N1924" s="13">
        <v>79.95</v>
      </c>
      <c r="O1924" s="13" t="s">
        <v>28</v>
      </c>
      <c r="P1924" s="13">
        <v>2.2999999999999998</v>
      </c>
      <c r="Q1924" s="84" t="s">
        <v>5201</v>
      </c>
      <c r="R1924" s="84" t="s">
        <v>373</v>
      </c>
      <c r="S1924" s="84" t="str">
        <f>IF(T1924="", "", IFERROR(VLOOKUP(T1924, colorList!A:B,2,FALSE),""))</f>
        <v>éjkék</v>
      </c>
      <c r="T1924" s="84" t="str">
        <f t="shared" si="96"/>
        <v>nachtblau</v>
      </c>
    </row>
    <row r="1925" spans="1:20" ht="60" customHeight="1" x14ac:dyDescent="0.25">
      <c r="A1925" s="4" t="s">
        <v>5214</v>
      </c>
      <c r="B1925" s="4" t="str">
        <f t="shared" si="95"/>
        <v>95 cm</v>
      </c>
      <c r="C1925" s="4" t="str">
        <f t="shared" si="97"/>
        <v>95 cm</v>
      </c>
      <c r="D1925" s="84" t="s">
        <v>3254</v>
      </c>
      <c r="E1925" s="4" t="s">
        <v>5199</v>
      </c>
      <c r="F1925" s="4" t="s">
        <v>5215</v>
      </c>
      <c r="G1925" s="15" t="s">
        <v>45</v>
      </c>
      <c r="H1925" s="16" t="s">
        <v>24</v>
      </c>
      <c r="I1925" s="15" t="s">
        <v>145</v>
      </c>
      <c r="J1925" s="15" t="s">
        <v>5164</v>
      </c>
      <c r="K1925" s="15"/>
      <c r="L1925" s="2" t="s">
        <v>6364</v>
      </c>
      <c r="M1925" s="16">
        <v>4057962097360</v>
      </c>
      <c r="N1925" s="15">
        <v>79.95</v>
      </c>
      <c r="O1925" s="13" t="s">
        <v>28</v>
      </c>
      <c r="P1925" s="15">
        <v>1.802</v>
      </c>
      <c r="Q1925" s="84" t="s">
        <v>5201</v>
      </c>
      <c r="R1925" s="84" t="s">
        <v>373</v>
      </c>
      <c r="S1925" s="84" t="str">
        <f>IF(T1925="", "", IFERROR(VLOOKUP(T1925, colorList!A:B,2,FALSE),""))</f>
        <v>éjkék</v>
      </c>
      <c r="T1925" s="84" t="str">
        <f t="shared" si="96"/>
        <v>nachtblau</v>
      </c>
    </row>
    <row r="1926" spans="1:20" ht="60" customHeight="1" x14ac:dyDescent="0.25">
      <c r="A1926" s="4" t="s">
        <v>5216</v>
      </c>
      <c r="B1926" s="4" t="str">
        <f t="shared" si="95"/>
        <v>125 cm</v>
      </c>
      <c r="C1926" s="4" t="str">
        <f t="shared" si="97"/>
        <v>125 cm</v>
      </c>
      <c r="D1926" s="84" t="s">
        <v>151</v>
      </c>
      <c r="E1926" s="4" t="s">
        <v>5217</v>
      </c>
      <c r="F1926" s="4" t="s">
        <v>5218</v>
      </c>
      <c r="G1926" s="15" t="s">
        <v>45</v>
      </c>
      <c r="H1926" s="16" t="s">
        <v>24</v>
      </c>
      <c r="I1926" s="15" t="s">
        <v>145</v>
      </c>
      <c r="J1926" s="15" t="s">
        <v>5164</v>
      </c>
      <c r="K1926" s="15"/>
      <c r="L1926" s="1" t="s">
        <v>6365</v>
      </c>
      <c r="M1926" s="16">
        <v>4043969295007</v>
      </c>
      <c r="N1926" s="15">
        <v>49.95</v>
      </c>
      <c r="O1926" s="13" t="s">
        <v>28</v>
      </c>
      <c r="P1926" s="15">
        <v>1.0269999999999999</v>
      </c>
      <c r="Q1926" s="84" t="s">
        <v>5219</v>
      </c>
      <c r="R1926" s="84" t="s">
        <v>373</v>
      </c>
      <c r="S1926" s="84" t="str">
        <f>IF(T1926="", "", IFERROR(VLOOKUP(T1926, colorList!A:B,2,FALSE),""))</f>
        <v>éjkék</v>
      </c>
      <c r="T1926" s="84" t="str">
        <f t="shared" si="96"/>
        <v>nachtblau</v>
      </c>
    </row>
    <row r="1927" spans="1:20" ht="60" customHeight="1" x14ac:dyDescent="0.25">
      <c r="A1927" s="3" t="s">
        <v>5220</v>
      </c>
      <c r="B1927" s="4" t="str">
        <f t="shared" si="95"/>
        <v>135 cm</v>
      </c>
      <c r="C1927" s="4" t="str">
        <f t="shared" si="97"/>
        <v>135 cm</v>
      </c>
      <c r="D1927" s="84" t="s">
        <v>154</v>
      </c>
      <c r="E1927" s="3" t="s">
        <v>5217</v>
      </c>
      <c r="F1927" s="3" t="s">
        <v>5221</v>
      </c>
      <c r="G1927" s="13" t="s">
        <v>45</v>
      </c>
      <c r="H1927" s="14" t="s">
        <v>24</v>
      </c>
      <c r="I1927" s="13" t="s">
        <v>145</v>
      </c>
      <c r="J1927" s="13" t="s">
        <v>5164</v>
      </c>
      <c r="K1927" s="13"/>
      <c r="L1927" s="1" t="s">
        <v>6365</v>
      </c>
      <c r="M1927" s="14">
        <v>4043969298923</v>
      </c>
      <c r="N1927" s="13">
        <v>49.95</v>
      </c>
      <c r="O1927" s="13" t="s">
        <v>28</v>
      </c>
      <c r="P1927" s="13">
        <v>1.077</v>
      </c>
      <c r="Q1927" s="84" t="s">
        <v>5219</v>
      </c>
      <c r="R1927" s="84" t="s">
        <v>373</v>
      </c>
      <c r="S1927" s="84" t="str">
        <f>IF(T1927="", "", IFERROR(VLOOKUP(T1927, colorList!A:B,2,FALSE),""))</f>
        <v>éjkék</v>
      </c>
      <c r="T1927" s="84" t="str">
        <f t="shared" si="96"/>
        <v>nachtblau</v>
      </c>
    </row>
    <row r="1928" spans="1:20" ht="60" customHeight="1" x14ac:dyDescent="0.25">
      <c r="A1928" s="4" t="s">
        <v>5222</v>
      </c>
      <c r="B1928" s="4" t="str">
        <f t="shared" si="95"/>
        <v>145 cm</v>
      </c>
      <c r="C1928" s="4" t="str">
        <f t="shared" si="97"/>
        <v>145 cm</v>
      </c>
      <c r="D1928" s="84" t="s">
        <v>157</v>
      </c>
      <c r="E1928" s="4" t="s">
        <v>5217</v>
      </c>
      <c r="F1928" s="4" t="s">
        <v>5223</v>
      </c>
      <c r="G1928" s="15" t="s">
        <v>45</v>
      </c>
      <c r="H1928" s="16" t="s">
        <v>24</v>
      </c>
      <c r="I1928" s="15" t="s">
        <v>145</v>
      </c>
      <c r="J1928" s="15" t="s">
        <v>5164</v>
      </c>
      <c r="K1928" s="15"/>
      <c r="L1928" s="1" t="s">
        <v>6365</v>
      </c>
      <c r="M1928" s="16">
        <v>4043969298930</v>
      </c>
      <c r="N1928" s="15">
        <v>49.95</v>
      </c>
      <c r="O1928" s="13" t="s">
        <v>28</v>
      </c>
      <c r="P1928" s="15">
        <v>1.002</v>
      </c>
      <c r="Q1928" s="84" t="s">
        <v>5219</v>
      </c>
      <c r="R1928" s="84" t="s">
        <v>373</v>
      </c>
      <c r="S1928" s="84" t="str">
        <f>IF(T1928="", "", IFERROR(VLOOKUP(T1928, colorList!A:B,2,FALSE),""))</f>
        <v>éjkék</v>
      </c>
      <c r="T1928" s="84" t="str">
        <f t="shared" si="96"/>
        <v>nachtblau</v>
      </c>
    </row>
    <row r="1929" spans="1:20" ht="60" customHeight="1" x14ac:dyDescent="0.25">
      <c r="A1929" s="3" t="s">
        <v>5224</v>
      </c>
      <c r="B1929" s="4" t="str">
        <f t="shared" si="95"/>
        <v>155 cm</v>
      </c>
      <c r="C1929" s="4" t="str">
        <f t="shared" si="97"/>
        <v>155 cm</v>
      </c>
      <c r="D1929" s="84" t="s">
        <v>160</v>
      </c>
      <c r="E1929" s="3" t="s">
        <v>5217</v>
      </c>
      <c r="F1929" s="3" t="s">
        <v>5225</v>
      </c>
      <c r="G1929" s="13" t="s">
        <v>45</v>
      </c>
      <c r="H1929" s="14" t="s">
        <v>24</v>
      </c>
      <c r="I1929" s="13" t="s">
        <v>145</v>
      </c>
      <c r="J1929" s="13" t="s">
        <v>5164</v>
      </c>
      <c r="K1929" s="13"/>
      <c r="L1929" s="1" t="s">
        <v>6365</v>
      </c>
      <c r="M1929" s="14">
        <v>4043969298947</v>
      </c>
      <c r="N1929" s="13">
        <v>49.95</v>
      </c>
      <c r="O1929" s="13" t="s">
        <v>28</v>
      </c>
      <c r="P1929" s="13">
        <v>1.1853</v>
      </c>
      <c r="Q1929" s="84" t="s">
        <v>5219</v>
      </c>
      <c r="R1929" s="84" t="s">
        <v>373</v>
      </c>
      <c r="S1929" s="84" t="str">
        <f>IF(T1929="", "", IFERROR(VLOOKUP(T1929, colorList!A:B,2,FALSE),""))</f>
        <v>éjkék</v>
      </c>
      <c r="T1929" s="84" t="str">
        <f t="shared" si="96"/>
        <v>nachtblau</v>
      </c>
    </row>
    <row r="1930" spans="1:20" ht="60" customHeight="1" x14ac:dyDescent="0.25">
      <c r="A1930" s="4" t="s">
        <v>5226</v>
      </c>
      <c r="B1930" s="4" t="str">
        <f t="shared" si="95"/>
        <v>125 cm</v>
      </c>
      <c r="C1930" s="4" t="str">
        <f t="shared" si="97"/>
        <v>125 cm</v>
      </c>
      <c r="D1930" s="84" t="s">
        <v>151</v>
      </c>
      <c r="E1930" s="4" t="s">
        <v>5217</v>
      </c>
      <c r="F1930" s="4" t="s">
        <v>5227</v>
      </c>
      <c r="G1930" s="15" t="s">
        <v>45</v>
      </c>
      <c r="H1930" s="16" t="s">
        <v>24</v>
      </c>
      <c r="I1930" s="15" t="s">
        <v>145</v>
      </c>
      <c r="J1930" s="15" t="s">
        <v>5164</v>
      </c>
      <c r="K1930" s="15"/>
      <c r="L1930" s="1" t="s">
        <v>6365</v>
      </c>
      <c r="M1930" s="16">
        <v>4057962175549</v>
      </c>
      <c r="N1930" s="15">
        <v>49.95</v>
      </c>
      <c r="O1930" s="13" t="s">
        <v>28</v>
      </c>
      <c r="P1930" s="15">
        <v>1.0269999999999999</v>
      </c>
      <c r="Q1930" s="84" t="s">
        <v>5219</v>
      </c>
      <c r="R1930" s="84" t="s">
        <v>250</v>
      </c>
      <c r="S1930" s="84" t="str">
        <f>IF(T1930="", "", IFERROR(VLOOKUP(T1930, colorList!A:B,2,FALSE),""))</f>
        <v>fenyő zöld</v>
      </c>
      <c r="T1930" s="84" t="str">
        <f t="shared" si="96"/>
        <v>tannengrün</v>
      </c>
    </row>
    <row r="1931" spans="1:20" ht="60" customHeight="1" x14ac:dyDescent="0.25">
      <c r="A1931" s="3" t="s">
        <v>5228</v>
      </c>
      <c r="B1931" s="4" t="str">
        <f t="shared" si="95"/>
        <v>135 cm</v>
      </c>
      <c r="C1931" s="4" t="str">
        <f t="shared" si="97"/>
        <v>135 cm</v>
      </c>
      <c r="D1931" s="84" t="s">
        <v>154</v>
      </c>
      <c r="E1931" s="3" t="s">
        <v>5217</v>
      </c>
      <c r="F1931" s="3" t="s">
        <v>5229</v>
      </c>
      <c r="G1931" s="13" t="s">
        <v>45</v>
      </c>
      <c r="H1931" s="14" t="s">
        <v>24</v>
      </c>
      <c r="I1931" s="13" t="s">
        <v>145</v>
      </c>
      <c r="J1931" s="13" t="s">
        <v>5164</v>
      </c>
      <c r="K1931" s="13"/>
      <c r="L1931" s="1" t="s">
        <v>6365</v>
      </c>
      <c r="M1931" s="14">
        <v>4057962175556</v>
      </c>
      <c r="N1931" s="13">
        <v>49.95</v>
      </c>
      <c r="O1931" s="13" t="s">
        <v>28</v>
      </c>
      <c r="P1931" s="13">
        <v>1.077</v>
      </c>
      <c r="Q1931" s="84" t="s">
        <v>5219</v>
      </c>
      <c r="R1931" s="84" t="s">
        <v>250</v>
      </c>
      <c r="S1931" s="84" t="str">
        <f>IF(T1931="", "", IFERROR(VLOOKUP(T1931, colorList!A:B,2,FALSE),""))</f>
        <v>fenyő zöld</v>
      </c>
      <c r="T1931" s="84" t="str">
        <f t="shared" si="96"/>
        <v>tannengrün</v>
      </c>
    </row>
    <row r="1932" spans="1:20" ht="60" customHeight="1" x14ac:dyDescent="0.25">
      <c r="A1932" s="4" t="s">
        <v>5230</v>
      </c>
      <c r="B1932" s="4" t="str">
        <f t="shared" si="95"/>
        <v>145 cm</v>
      </c>
      <c r="C1932" s="4" t="str">
        <f t="shared" si="97"/>
        <v>145 cm</v>
      </c>
      <c r="D1932" s="84" t="s">
        <v>157</v>
      </c>
      <c r="E1932" s="4" t="s">
        <v>5217</v>
      </c>
      <c r="F1932" s="4" t="s">
        <v>5231</v>
      </c>
      <c r="G1932" s="15" t="s">
        <v>45</v>
      </c>
      <c r="H1932" s="16" t="s">
        <v>24</v>
      </c>
      <c r="I1932" s="15" t="s">
        <v>145</v>
      </c>
      <c r="J1932" s="15" t="s">
        <v>5164</v>
      </c>
      <c r="K1932" s="15"/>
      <c r="L1932" s="1" t="s">
        <v>6365</v>
      </c>
      <c r="M1932" s="16">
        <v>4057962175563</v>
      </c>
      <c r="N1932" s="15">
        <v>49.95</v>
      </c>
      <c r="O1932" s="13" t="s">
        <v>28</v>
      </c>
      <c r="P1932" s="15">
        <v>1.002</v>
      </c>
      <c r="Q1932" s="84" t="s">
        <v>5219</v>
      </c>
      <c r="R1932" s="84" t="s">
        <v>250</v>
      </c>
      <c r="S1932" s="84" t="str">
        <f>IF(T1932="", "", IFERROR(VLOOKUP(T1932, colorList!A:B,2,FALSE),""))</f>
        <v>fenyő zöld</v>
      </c>
      <c r="T1932" s="84" t="str">
        <f t="shared" si="96"/>
        <v>tannengrün</v>
      </c>
    </row>
    <row r="1933" spans="1:20" ht="60" customHeight="1" x14ac:dyDescent="0.25">
      <c r="A1933" s="3" t="s">
        <v>5232</v>
      </c>
      <c r="B1933" s="4" t="str">
        <f t="shared" si="95"/>
        <v>155 cm</v>
      </c>
      <c r="C1933" s="4" t="str">
        <f t="shared" si="97"/>
        <v>155 cm</v>
      </c>
      <c r="D1933" s="84" t="s">
        <v>160</v>
      </c>
      <c r="E1933" s="3" t="s">
        <v>5217</v>
      </c>
      <c r="F1933" s="3" t="s">
        <v>5233</v>
      </c>
      <c r="G1933" s="13" t="s">
        <v>45</v>
      </c>
      <c r="H1933" s="14" t="s">
        <v>24</v>
      </c>
      <c r="I1933" s="13" t="s">
        <v>145</v>
      </c>
      <c r="J1933" s="13" t="s">
        <v>5164</v>
      </c>
      <c r="K1933" s="13"/>
      <c r="L1933" s="1" t="s">
        <v>6365</v>
      </c>
      <c r="M1933" s="14">
        <v>4057962175570</v>
      </c>
      <c r="N1933" s="13">
        <v>49.95</v>
      </c>
      <c r="O1933" s="13" t="s">
        <v>28</v>
      </c>
      <c r="P1933" s="13">
        <v>1.2</v>
      </c>
      <c r="Q1933" s="84" t="s">
        <v>5219</v>
      </c>
      <c r="R1933" s="84" t="s">
        <v>250</v>
      </c>
      <c r="S1933" s="84" t="str">
        <f>IF(T1933="", "", IFERROR(VLOOKUP(T1933, colorList!A:B,2,FALSE),""))</f>
        <v>fenyő zöld</v>
      </c>
      <c r="T1933" s="84" t="str">
        <f t="shared" si="96"/>
        <v>tannengrün</v>
      </c>
    </row>
    <row r="1934" spans="1:20" ht="60" customHeight="1" x14ac:dyDescent="0.25">
      <c r="A1934" s="4">
        <v>80041005</v>
      </c>
      <c r="B1934" s="4" t="str">
        <f t="shared" si="95"/>
        <v>100 g</v>
      </c>
      <c r="C1934" s="4" t="str">
        <f t="shared" si="97"/>
        <v>100 g</v>
      </c>
      <c r="D1934" s="84" t="s">
        <v>5234</v>
      </c>
      <c r="E1934" s="4" t="s">
        <v>5235</v>
      </c>
      <c r="F1934" s="4" t="s">
        <v>5236</v>
      </c>
      <c r="G1934" s="15" t="s">
        <v>45</v>
      </c>
      <c r="H1934" s="16" t="s">
        <v>24</v>
      </c>
      <c r="I1934" s="15" t="s">
        <v>145</v>
      </c>
      <c r="J1934" s="15" t="s">
        <v>5164</v>
      </c>
      <c r="K1934" s="15"/>
      <c r="L1934" s="11" t="s">
        <v>5237</v>
      </c>
      <c r="M1934" s="16">
        <v>4043969242537</v>
      </c>
      <c r="N1934" s="15">
        <v>49.95</v>
      </c>
      <c r="O1934" s="13" t="s">
        <v>28</v>
      </c>
      <c r="P1934" s="15">
        <v>1.286</v>
      </c>
      <c r="Q1934" s="84" t="s">
        <v>5238</v>
      </c>
      <c r="R1934" s="84" t="s">
        <v>373</v>
      </c>
      <c r="S1934" s="84" t="str">
        <f>IF(T1934="", "", IFERROR(VLOOKUP(T1934, colorList!A:B,2,FALSE),""))</f>
        <v>éjkék</v>
      </c>
      <c r="T1934" s="84" t="str">
        <f t="shared" si="96"/>
        <v>nachtblau</v>
      </c>
    </row>
    <row r="1935" spans="1:20" ht="60" customHeight="1" x14ac:dyDescent="0.25">
      <c r="A1935" s="3">
        <v>80041064</v>
      </c>
      <c r="B1935" s="4" t="str">
        <f t="shared" si="95"/>
        <v>100 g</v>
      </c>
      <c r="C1935" s="4" t="str">
        <f t="shared" si="97"/>
        <v>100 g</v>
      </c>
      <c r="D1935" s="84" t="s">
        <v>5234</v>
      </c>
      <c r="E1935" s="3" t="s">
        <v>5235</v>
      </c>
      <c r="F1935" s="3" t="s">
        <v>5239</v>
      </c>
      <c r="G1935" s="13" t="s">
        <v>45</v>
      </c>
      <c r="H1935" s="14" t="s">
        <v>24</v>
      </c>
      <c r="I1935" s="13" t="s">
        <v>145</v>
      </c>
      <c r="J1935" s="13" t="s">
        <v>5164</v>
      </c>
      <c r="K1935" s="13"/>
      <c r="L1935" s="2" t="s">
        <v>5237</v>
      </c>
      <c r="M1935" s="14">
        <v>4057962175778</v>
      </c>
      <c r="N1935" s="13">
        <v>49.95</v>
      </c>
      <c r="O1935" s="13" t="s">
        <v>28</v>
      </c>
      <c r="P1935" s="13">
        <v>1.1859999999999999</v>
      </c>
      <c r="Q1935" s="84" t="s">
        <v>5238</v>
      </c>
      <c r="R1935" s="84" t="s">
        <v>250</v>
      </c>
      <c r="S1935" s="84" t="str">
        <f>IF(T1935="", "", IFERROR(VLOOKUP(T1935, colorList!A:B,2,FALSE),""))</f>
        <v>fenyő zöld</v>
      </c>
      <c r="T1935" s="84" t="str">
        <f t="shared" si="96"/>
        <v>tannengrün</v>
      </c>
    </row>
    <row r="1936" spans="1:20" ht="60" customHeight="1" x14ac:dyDescent="0.25">
      <c r="A1936" s="3" t="s">
        <v>5240</v>
      </c>
      <c r="B1936" s="4" t="str">
        <f t="shared" si="95"/>
        <v>70 cm</v>
      </c>
      <c r="C1936" s="4" t="str">
        <f t="shared" si="97"/>
        <v>70 cm</v>
      </c>
      <c r="D1936" s="84" t="s">
        <v>3278</v>
      </c>
      <c r="E1936" s="3" t="s">
        <v>5241</v>
      </c>
      <c r="F1936" s="3" t="s">
        <v>5242</v>
      </c>
      <c r="G1936" s="13" t="s">
        <v>45</v>
      </c>
      <c r="H1936" s="14" t="s">
        <v>24</v>
      </c>
      <c r="I1936" s="13" t="s">
        <v>145</v>
      </c>
      <c r="J1936" s="13" t="s">
        <v>5164</v>
      </c>
      <c r="K1936" s="13"/>
      <c r="L1936" s="7" t="s">
        <v>5243</v>
      </c>
      <c r="M1936" s="14">
        <v>4057962175785</v>
      </c>
      <c r="N1936" s="13">
        <v>49.95</v>
      </c>
      <c r="O1936" s="13" t="s">
        <v>28</v>
      </c>
      <c r="P1936" s="13">
        <v>1.3720000000000001</v>
      </c>
      <c r="Q1936" s="84" t="s">
        <v>5244</v>
      </c>
      <c r="R1936" s="84" t="s">
        <v>250</v>
      </c>
      <c r="S1936" s="84" t="str">
        <f>IF(T1936="", "", IFERROR(VLOOKUP(T1936, colorList!A:B,2,FALSE),""))</f>
        <v>fenyő zöld</v>
      </c>
      <c r="T1936" s="84" t="str">
        <f t="shared" si="96"/>
        <v>tannengrün</v>
      </c>
    </row>
    <row r="1937" spans="1:20" ht="60" customHeight="1" x14ac:dyDescent="0.25">
      <c r="A1937" s="4" t="s">
        <v>5245</v>
      </c>
      <c r="B1937" s="4" t="str">
        <f t="shared" si="95"/>
        <v>70 cm</v>
      </c>
      <c r="C1937" s="4" t="str">
        <f t="shared" si="97"/>
        <v>70 cm</v>
      </c>
      <c r="D1937" s="84" t="s">
        <v>3278</v>
      </c>
      <c r="E1937" s="4" t="s">
        <v>5241</v>
      </c>
      <c r="F1937" s="4" t="s">
        <v>5246</v>
      </c>
      <c r="G1937" s="15" t="s">
        <v>45</v>
      </c>
      <c r="H1937" s="16" t="s">
        <v>24</v>
      </c>
      <c r="I1937" s="15" t="s">
        <v>145</v>
      </c>
      <c r="J1937" s="15" t="s">
        <v>5164</v>
      </c>
      <c r="K1937" s="15"/>
      <c r="L1937" s="11" t="s">
        <v>5243</v>
      </c>
      <c r="M1937" s="16">
        <v>4043969242643</v>
      </c>
      <c r="N1937" s="15">
        <v>49.95</v>
      </c>
      <c r="O1937" s="13" t="s">
        <v>28</v>
      </c>
      <c r="P1937" s="15">
        <v>1.472</v>
      </c>
      <c r="Q1937" s="84" t="s">
        <v>5244</v>
      </c>
      <c r="R1937" s="84" t="s">
        <v>373</v>
      </c>
      <c r="S1937" s="84" t="str">
        <f>IF(T1937="", "", IFERROR(VLOOKUP(T1937, colorList!A:B,2,FALSE),""))</f>
        <v>éjkék</v>
      </c>
      <c r="T1937" s="84" t="str">
        <f t="shared" si="96"/>
        <v>nachtblau</v>
      </c>
    </row>
    <row r="1938" spans="1:20" ht="60" customHeight="1" x14ac:dyDescent="0.25">
      <c r="A1938" s="4" t="s">
        <v>5247</v>
      </c>
      <c r="B1938" s="4" t="str">
        <f t="shared" si="95"/>
        <v>80 cm</v>
      </c>
      <c r="C1938" s="4" t="str">
        <f t="shared" si="97"/>
        <v>80 cm</v>
      </c>
      <c r="D1938" s="84" t="s">
        <v>3245</v>
      </c>
      <c r="E1938" s="4" t="s">
        <v>5241</v>
      </c>
      <c r="F1938" s="4" t="s">
        <v>5248</v>
      </c>
      <c r="G1938" s="15" t="s">
        <v>45</v>
      </c>
      <c r="H1938" s="16" t="s">
        <v>24</v>
      </c>
      <c r="I1938" s="15" t="s">
        <v>145</v>
      </c>
      <c r="J1938" s="15" t="s">
        <v>5164</v>
      </c>
      <c r="K1938" s="15"/>
      <c r="L1938" s="11" t="s">
        <v>5243</v>
      </c>
      <c r="M1938" s="16">
        <v>4057962175792</v>
      </c>
      <c r="N1938" s="15">
        <v>49.95</v>
      </c>
      <c r="O1938" s="13" t="s">
        <v>28</v>
      </c>
      <c r="P1938" s="15">
        <v>1.3720000000000001</v>
      </c>
      <c r="Q1938" s="84" t="s">
        <v>5244</v>
      </c>
      <c r="R1938" s="84" t="s">
        <v>250</v>
      </c>
      <c r="S1938" s="84" t="str">
        <f>IF(T1938="", "", IFERROR(VLOOKUP(T1938, colorList!A:B,2,FALSE),""))</f>
        <v>fenyő zöld</v>
      </c>
      <c r="T1938" s="84" t="str">
        <f t="shared" si="96"/>
        <v>tannengrün</v>
      </c>
    </row>
    <row r="1939" spans="1:20" ht="60" customHeight="1" x14ac:dyDescent="0.25">
      <c r="A1939" s="3" t="s">
        <v>5249</v>
      </c>
      <c r="B1939" s="4" t="str">
        <f t="shared" si="95"/>
        <v>80 cm</v>
      </c>
      <c r="C1939" s="4" t="str">
        <f t="shared" si="97"/>
        <v>80 cm</v>
      </c>
      <c r="D1939" s="84" t="s">
        <v>3245</v>
      </c>
      <c r="E1939" s="3" t="s">
        <v>5241</v>
      </c>
      <c r="F1939" s="3" t="s">
        <v>5250</v>
      </c>
      <c r="G1939" s="13" t="s">
        <v>45</v>
      </c>
      <c r="H1939" s="14" t="s">
        <v>24</v>
      </c>
      <c r="I1939" s="13" t="s">
        <v>145</v>
      </c>
      <c r="J1939" s="13" t="s">
        <v>5164</v>
      </c>
      <c r="K1939" s="13"/>
      <c r="L1939" s="7" t="s">
        <v>5243</v>
      </c>
      <c r="M1939" s="14">
        <v>4043969242650</v>
      </c>
      <c r="N1939" s="13">
        <v>49.95</v>
      </c>
      <c r="O1939" s="13" t="s">
        <v>28</v>
      </c>
      <c r="P1939" s="13">
        <v>1.472</v>
      </c>
      <c r="Q1939" s="84" t="s">
        <v>5244</v>
      </c>
      <c r="R1939" s="84" t="s">
        <v>373</v>
      </c>
      <c r="S1939" s="84" t="str">
        <f>IF(T1939="", "", IFERROR(VLOOKUP(T1939, colorList!A:B,2,FALSE),""))</f>
        <v>éjkék</v>
      </c>
      <c r="T1939" s="84" t="str">
        <f t="shared" si="96"/>
        <v>nachtblau</v>
      </c>
    </row>
    <row r="1940" spans="1:20" ht="60" customHeight="1" x14ac:dyDescent="0.25">
      <c r="A1940" s="3" t="s">
        <v>5251</v>
      </c>
      <c r="B1940" s="4" t="str">
        <f t="shared" si="95"/>
        <v>90 cm</v>
      </c>
      <c r="C1940" s="4" t="str">
        <f t="shared" si="97"/>
        <v>90 cm</v>
      </c>
      <c r="D1940" s="84" t="s">
        <v>3251</v>
      </c>
      <c r="E1940" s="3" t="s">
        <v>5241</v>
      </c>
      <c r="F1940" s="3" t="s">
        <v>5252</v>
      </c>
      <c r="G1940" s="13" t="s">
        <v>45</v>
      </c>
      <c r="H1940" s="14" t="s">
        <v>24</v>
      </c>
      <c r="I1940" s="13" t="s">
        <v>145</v>
      </c>
      <c r="J1940" s="13" t="s">
        <v>5164</v>
      </c>
      <c r="K1940" s="13"/>
      <c r="L1940" s="2" t="s">
        <v>5243</v>
      </c>
      <c r="M1940" s="14">
        <v>4057962175808</v>
      </c>
      <c r="N1940" s="13">
        <v>49.95</v>
      </c>
      <c r="O1940" s="13" t="s">
        <v>28</v>
      </c>
      <c r="P1940" s="13">
        <v>1.3720000000000001</v>
      </c>
      <c r="Q1940" s="84" t="s">
        <v>5244</v>
      </c>
      <c r="R1940" s="84" t="s">
        <v>250</v>
      </c>
      <c r="S1940" s="84" t="str">
        <f>IF(T1940="", "", IFERROR(VLOOKUP(T1940, colorList!A:B,2,FALSE),""))</f>
        <v>fenyő zöld</v>
      </c>
      <c r="T1940" s="84" t="str">
        <f t="shared" si="96"/>
        <v>tannengrün</v>
      </c>
    </row>
    <row r="1941" spans="1:20" ht="60" customHeight="1" x14ac:dyDescent="0.25">
      <c r="A1941" s="4" t="s">
        <v>5253</v>
      </c>
      <c r="B1941" s="4" t="str">
        <f t="shared" si="95"/>
        <v>90 cm</v>
      </c>
      <c r="C1941" s="4" t="str">
        <f t="shared" si="97"/>
        <v>90 cm</v>
      </c>
      <c r="D1941" s="84" t="s">
        <v>3251</v>
      </c>
      <c r="E1941" s="4" t="s">
        <v>5241</v>
      </c>
      <c r="F1941" s="4" t="s">
        <v>5254</v>
      </c>
      <c r="G1941" s="15" t="s">
        <v>45</v>
      </c>
      <c r="H1941" s="16" t="s">
        <v>24</v>
      </c>
      <c r="I1941" s="15" t="s">
        <v>145</v>
      </c>
      <c r="J1941" s="15" t="s">
        <v>5164</v>
      </c>
      <c r="K1941" s="15"/>
      <c r="L1941" s="11" t="s">
        <v>5243</v>
      </c>
      <c r="M1941" s="16">
        <v>4043969242667</v>
      </c>
      <c r="N1941" s="15">
        <v>49.95</v>
      </c>
      <c r="O1941" s="13" t="s">
        <v>28</v>
      </c>
      <c r="P1941" s="15">
        <v>1.7</v>
      </c>
      <c r="Q1941" s="84" t="s">
        <v>5244</v>
      </c>
      <c r="R1941" s="84" t="s">
        <v>373</v>
      </c>
      <c r="S1941" s="84" t="str">
        <f>IF(T1941="", "", IFERROR(VLOOKUP(T1941, colorList!A:B,2,FALSE),""))</f>
        <v>éjkék</v>
      </c>
      <c r="T1941" s="84" t="str">
        <f t="shared" si="96"/>
        <v>nachtblau</v>
      </c>
    </row>
    <row r="1942" spans="1:20" ht="60" customHeight="1" x14ac:dyDescent="0.25">
      <c r="A1942" s="4" t="s">
        <v>5255</v>
      </c>
      <c r="B1942" s="4" t="str">
        <f t="shared" si="95"/>
        <v>125 cm</v>
      </c>
      <c r="C1942" s="4" t="str">
        <f t="shared" si="97"/>
        <v>125 cm</v>
      </c>
      <c r="D1942" s="84" t="s">
        <v>151</v>
      </c>
      <c r="E1942" s="4" t="s">
        <v>5256</v>
      </c>
      <c r="F1942" s="4" t="s">
        <v>5257</v>
      </c>
      <c r="G1942" s="15" t="s">
        <v>45</v>
      </c>
      <c r="H1942" s="16" t="s">
        <v>24</v>
      </c>
      <c r="I1942" s="15" t="s">
        <v>145</v>
      </c>
      <c r="J1942" s="15" t="s">
        <v>5164</v>
      </c>
      <c r="K1942" s="15"/>
      <c r="L1942" s="11" t="s">
        <v>5258</v>
      </c>
      <c r="M1942" s="16">
        <v>4057962140974</v>
      </c>
      <c r="N1942" s="15">
        <v>84.95</v>
      </c>
      <c r="O1942" s="13" t="s">
        <v>28</v>
      </c>
      <c r="P1942" s="15">
        <v>1.0089999999999999</v>
      </c>
      <c r="Q1942" s="84" t="s">
        <v>5259</v>
      </c>
      <c r="R1942" s="84" t="s">
        <v>250</v>
      </c>
      <c r="S1942" s="84" t="str">
        <f>IF(T1942="", "", IFERROR(VLOOKUP(T1942, colorList!A:B,2,FALSE),""))</f>
        <v>fenyő zöld</v>
      </c>
      <c r="T1942" s="84" t="str">
        <f t="shared" si="96"/>
        <v>tannengrün</v>
      </c>
    </row>
    <row r="1943" spans="1:20" ht="60" customHeight="1" x14ac:dyDescent="0.25">
      <c r="A1943" s="3" t="s">
        <v>5260</v>
      </c>
      <c r="B1943" s="4" t="str">
        <f t="shared" si="95"/>
        <v>135 cm</v>
      </c>
      <c r="C1943" s="4" t="str">
        <f t="shared" si="97"/>
        <v>135 cm</v>
      </c>
      <c r="D1943" s="84" t="s">
        <v>154</v>
      </c>
      <c r="E1943" s="3" t="s">
        <v>5256</v>
      </c>
      <c r="F1943" s="3" t="s">
        <v>5261</v>
      </c>
      <c r="G1943" s="13" t="s">
        <v>45</v>
      </c>
      <c r="H1943" s="14" t="s">
        <v>24</v>
      </c>
      <c r="I1943" s="13" t="s">
        <v>145</v>
      </c>
      <c r="J1943" s="13" t="s">
        <v>5164</v>
      </c>
      <c r="K1943" s="13"/>
      <c r="L1943" s="7" t="s">
        <v>5258</v>
      </c>
      <c r="M1943" s="14">
        <v>4057962140981</v>
      </c>
      <c r="N1943" s="13">
        <v>84.95</v>
      </c>
      <c r="O1943" s="13" t="s">
        <v>28</v>
      </c>
      <c r="P1943" s="13">
        <v>1.0089999999999999</v>
      </c>
      <c r="Q1943" s="84" t="s">
        <v>5259</v>
      </c>
      <c r="R1943" s="84" t="s">
        <v>250</v>
      </c>
      <c r="S1943" s="84" t="str">
        <f>IF(T1943="", "", IFERROR(VLOOKUP(T1943, colorList!A:B,2,FALSE),""))</f>
        <v>fenyő zöld</v>
      </c>
      <c r="T1943" s="84" t="str">
        <f t="shared" si="96"/>
        <v>tannengrün</v>
      </c>
    </row>
    <row r="1944" spans="1:20" ht="60" customHeight="1" x14ac:dyDescent="0.25">
      <c r="A1944" s="3" t="s">
        <v>5262</v>
      </c>
      <c r="B1944" s="4" t="str">
        <f t="shared" si="95"/>
        <v>155 cm</v>
      </c>
      <c r="C1944" s="4" t="str">
        <f t="shared" si="97"/>
        <v>155 cm</v>
      </c>
      <c r="D1944" s="84" t="s">
        <v>160</v>
      </c>
      <c r="E1944" s="3" t="s">
        <v>5256</v>
      </c>
      <c r="F1944" s="3" t="s">
        <v>5263</v>
      </c>
      <c r="G1944" s="13" t="s">
        <v>45</v>
      </c>
      <c r="H1944" s="14" t="s">
        <v>24</v>
      </c>
      <c r="I1944" s="13" t="s">
        <v>145</v>
      </c>
      <c r="J1944" s="13" t="s">
        <v>5164</v>
      </c>
      <c r="K1944" s="13"/>
      <c r="L1944" s="2" t="s">
        <v>5258</v>
      </c>
      <c r="M1944" s="14">
        <v>4057962140967</v>
      </c>
      <c r="N1944" s="13">
        <v>84.95</v>
      </c>
      <c r="O1944" s="13" t="s">
        <v>28</v>
      </c>
      <c r="P1944" s="13">
        <v>1.0089999999999999</v>
      </c>
      <c r="Q1944" s="84" t="s">
        <v>5259</v>
      </c>
      <c r="R1944" s="84" t="s">
        <v>250</v>
      </c>
      <c r="S1944" s="84" t="str">
        <f>IF(T1944="", "", IFERROR(VLOOKUP(T1944, colorList!A:B,2,FALSE),""))</f>
        <v>fenyő zöld</v>
      </c>
      <c r="T1944" s="84" t="str">
        <f t="shared" si="96"/>
        <v>tannengrün</v>
      </c>
    </row>
    <row r="1945" spans="1:20" ht="60" customHeight="1" x14ac:dyDescent="0.25">
      <c r="A1945" s="79" t="s">
        <v>5264</v>
      </c>
      <c r="B1945" s="4" t="str">
        <f t="shared" si="95"/>
        <v>135 cm</v>
      </c>
      <c r="C1945" s="4" t="str">
        <f t="shared" si="97"/>
        <v>135 cm</v>
      </c>
      <c r="D1945" s="84" t="s">
        <v>154</v>
      </c>
      <c r="E1945" s="79" t="s">
        <v>5265</v>
      </c>
      <c r="F1945" s="79" t="s">
        <v>5266</v>
      </c>
      <c r="G1945" s="79" t="s">
        <v>45</v>
      </c>
      <c r="H1945" s="80" t="s">
        <v>24</v>
      </c>
      <c r="I1945" s="79" t="s">
        <v>145</v>
      </c>
      <c r="J1945" s="79" t="s">
        <v>5164</v>
      </c>
      <c r="K1945" s="79"/>
      <c r="L1945" s="81" t="s">
        <v>5267</v>
      </c>
      <c r="M1945" s="80">
        <v>4057962141858</v>
      </c>
      <c r="N1945" s="79">
        <v>129.94999999999999</v>
      </c>
      <c r="O1945" s="13" t="s">
        <v>28</v>
      </c>
      <c r="P1945" s="79">
        <v>1.9990000000000001</v>
      </c>
      <c r="Q1945" s="84" t="s">
        <v>5268</v>
      </c>
      <c r="R1945" s="84" t="s">
        <v>250</v>
      </c>
      <c r="S1945" s="84" t="str">
        <f>IF(T1945="", "", IFERROR(VLOOKUP(T1945, colorList!A:B,2,FALSE),""))</f>
        <v>fenyő zöld</v>
      </c>
      <c r="T1945" s="84" t="str">
        <f t="shared" si="96"/>
        <v>tannengrün</v>
      </c>
    </row>
    <row r="1946" spans="1:20" ht="60" customHeight="1" x14ac:dyDescent="0.25">
      <c r="A1946" s="4" t="s">
        <v>5269</v>
      </c>
      <c r="B1946" s="4" t="str">
        <f t="shared" si="95"/>
        <v>145 cm</v>
      </c>
      <c r="C1946" s="4" t="str">
        <f t="shared" si="97"/>
        <v>145 cm</v>
      </c>
      <c r="D1946" s="84" t="s">
        <v>157</v>
      </c>
      <c r="E1946" s="4" t="s">
        <v>5270</v>
      </c>
      <c r="F1946" s="4" t="s">
        <v>5271</v>
      </c>
      <c r="G1946" s="15" t="s">
        <v>45</v>
      </c>
      <c r="H1946" s="16" t="s">
        <v>24</v>
      </c>
      <c r="I1946" s="15" t="s">
        <v>145</v>
      </c>
      <c r="J1946" s="15" t="s">
        <v>5164</v>
      </c>
      <c r="K1946" s="15"/>
      <c r="L1946" s="1" t="s">
        <v>5272</v>
      </c>
      <c r="M1946" s="16">
        <v>4057962173439</v>
      </c>
      <c r="N1946" s="15">
        <v>129.94999999999999</v>
      </c>
      <c r="O1946" s="13" t="s">
        <v>28</v>
      </c>
      <c r="P1946" s="15">
        <v>1.0089999999999999</v>
      </c>
      <c r="Q1946" s="84" t="s">
        <v>5268</v>
      </c>
      <c r="R1946" s="84" t="s">
        <v>373</v>
      </c>
      <c r="S1946" s="84" t="str">
        <f>IF(T1946="", "", IFERROR(VLOOKUP(T1946, colorList!A:B,2,FALSE),""))</f>
        <v>éjkék</v>
      </c>
      <c r="T1946" s="84" t="str">
        <f t="shared" si="96"/>
        <v>nachtblau</v>
      </c>
    </row>
    <row r="1947" spans="1:20" ht="60" customHeight="1" x14ac:dyDescent="0.25">
      <c r="A1947" s="4" t="s">
        <v>5273</v>
      </c>
      <c r="B1947" s="4" t="str">
        <f t="shared" si="95"/>
        <v>125 cm</v>
      </c>
      <c r="C1947" s="4" t="str">
        <f t="shared" si="97"/>
        <v>125 cm</v>
      </c>
      <c r="D1947" s="84" t="s">
        <v>151</v>
      </c>
      <c r="E1947" s="4" t="s">
        <v>5270</v>
      </c>
      <c r="F1947" s="4" t="s">
        <v>5274</v>
      </c>
      <c r="G1947" s="15" t="s">
        <v>45</v>
      </c>
      <c r="H1947" s="16" t="s">
        <v>24</v>
      </c>
      <c r="I1947" s="15" t="s">
        <v>145</v>
      </c>
      <c r="J1947" s="15" t="s">
        <v>5164</v>
      </c>
      <c r="K1947" s="15"/>
      <c r="L1947" s="1" t="s">
        <v>5272</v>
      </c>
      <c r="M1947" s="16">
        <v>4057962173569</v>
      </c>
      <c r="N1947" s="15">
        <v>129.94999999999999</v>
      </c>
      <c r="O1947" s="13" t="s">
        <v>28</v>
      </c>
      <c r="P1947" s="15">
        <v>1.0089999999999999</v>
      </c>
      <c r="Q1947" s="84" t="s">
        <v>5268</v>
      </c>
      <c r="R1947" s="84" t="s">
        <v>250</v>
      </c>
      <c r="S1947" s="84" t="str">
        <f>IF(T1947="", "", IFERROR(VLOOKUP(T1947, colorList!A:B,2,FALSE),""))</f>
        <v>fenyő zöld</v>
      </c>
      <c r="T1947" s="84" t="str">
        <f t="shared" si="96"/>
        <v>tannengrün</v>
      </c>
    </row>
    <row r="1948" spans="1:20" ht="60" customHeight="1" x14ac:dyDescent="0.25">
      <c r="A1948" s="3" t="s">
        <v>5275</v>
      </c>
      <c r="B1948" s="4" t="str">
        <f t="shared" si="95"/>
        <v>135 cm</v>
      </c>
      <c r="C1948" s="4" t="str">
        <f t="shared" si="97"/>
        <v>135 cm</v>
      </c>
      <c r="D1948" s="84" t="s">
        <v>154</v>
      </c>
      <c r="E1948" s="3" t="s">
        <v>5270</v>
      </c>
      <c r="F1948" s="3" t="s">
        <v>5276</v>
      </c>
      <c r="G1948" s="13" t="s">
        <v>45</v>
      </c>
      <c r="H1948" s="14" t="s">
        <v>24</v>
      </c>
      <c r="I1948" s="13" t="s">
        <v>145</v>
      </c>
      <c r="J1948" s="13" t="s">
        <v>5164</v>
      </c>
      <c r="K1948" s="13"/>
      <c r="L1948" s="2" t="s">
        <v>5272</v>
      </c>
      <c r="M1948" s="14">
        <v>4057962173620</v>
      </c>
      <c r="N1948" s="13">
        <v>129.94999999999999</v>
      </c>
      <c r="O1948" s="13" t="s">
        <v>28</v>
      </c>
      <c r="P1948" s="13">
        <v>1.0089999999999999</v>
      </c>
      <c r="Q1948" s="84" t="s">
        <v>5268</v>
      </c>
      <c r="R1948" s="84" t="s">
        <v>250</v>
      </c>
      <c r="S1948" s="84" t="str">
        <f>IF(T1948="", "", IFERROR(VLOOKUP(T1948, colorList!A:B,2,FALSE),""))</f>
        <v>fenyő zöld</v>
      </c>
      <c r="T1948" s="84" t="str">
        <f t="shared" si="96"/>
        <v>tannengrün</v>
      </c>
    </row>
    <row r="1949" spans="1:20" ht="60" customHeight="1" x14ac:dyDescent="0.25">
      <c r="A1949" s="3" t="s">
        <v>5277</v>
      </c>
      <c r="B1949" s="4" t="str">
        <f t="shared" si="95"/>
        <v>105 cm</v>
      </c>
      <c r="C1949" s="4" t="str">
        <f t="shared" si="97"/>
        <v>105 cm</v>
      </c>
      <c r="D1949" s="84" t="s">
        <v>3225</v>
      </c>
      <c r="E1949" s="3" t="s">
        <v>5278</v>
      </c>
      <c r="F1949" s="3" t="s">
        <v>5279</v>
      </c>
      <c r="G1949" s="13" t="s">
        <v>45</v>
      </c>
      <c r="H1949" s="14" t="s">
        <v>24</v>
      </c>
      <c r="I1949" s="13" t="s">
        <v>145</v>
      </c>
      <c r="J1949" s="13" t="s">
        <v>5164</v>
      </c>
      <c r="K1949" s="13"/>
      <c r="L1949" s="2" t="s">
        <v>5280</v>
      </c>
      <c r="M1949" s="14">
        <v>4057962221741</v>
      </c>
      <c r="N1949" s="13">
        <v>89.95</v>
      </c>
      <c r="O1949" s="13" t="s">
        <v>28</v>
      </c>
      <c r="P1949" s="13">
        <v>1</v>
      </c>
      <c r="Q1949" s="84" t="s">
        <v>5281</v>
      </c>
      <c r="R1949" s="84" t="s">
        <v>373</v>
      </c>
      <c r="S1949" s="84" t="str">
        <f>IF(T1949="", "", IFERROR(VLOOKUP(T1949, colorList!A:B,2,FALSE),""))</f>
        <v>éjkék</v>
      </c>
      <c r="T1949" s="84" t="str">
        <f t="shared" si="96"/>
        <v>nachtblau</v>
      </c>
    </row>
    <row r="1950" spans="1:20" ht="60" customHeight="1" x14ac:dyDescent="0.25">
      <c r="A1950" s="4" t="s">
        <v>5282</v>
      </c>
      <c r="B1950" s="4" t="str">
        <f t="shared" si="95"/>
        <v>115 cm</v>
      </c>
      <c r="C1950" s="4" t="str">
        <f t="shared" si="97"/>
        <v>115 cm</v>
      </c>
      <c r="D1950" s="84" t="s">
        <v>142</v>
      </c>
      <c r="E1950" s="4" t="s">
        <v>5278</v>
      </c>
      <c r="F1950" s="4" t="s">
        <v>5283</v>
      </c>
      <c r="G1950" s="15" t="s">
        <v>45</v>
      </c>
      <c r="H1950" s="16" t="s">
        <v>24</v>
      </c>
      <c r="I1950" s="15" t="s">
        <v>145</v>
      </c>
      <c r="J1950" s="15" t="s">
        <v>5164</v>
      </c>
      <c r="K1950" s="15"/>
      <c r="L1950" s="1" t="s">
        <v>5280</v>
      </c>
      <c r="M1950" s="16">
        <v>4057962221758</v>
      </c>
      <c r="N1950" s="15">
        <v>89.95</v>
      </c>
      <c r="O1950" s="13" t="s">
        <v>28</v>
      </c>
      <c r="P1950" s="15">
        <v>1</v>
      </c>
      <c r="Q1950" s="84" t="s">
        <v>5281</v>
      </c>
      <c r="R1950" s="84" t="s">
        <v>373</v>
      </c>
      <c r="S1950" s="84" t="str">
        <f>IF(T1950="", "", IFERROR(VLOOKUP(T1950, colorList!A:B,2,FALSE),""))</f>
        <v>éjkék</v>
      </c>
      <c r="T1950" s="84" t="str">
        <f t="shared" si="96"/>
        <v>nachtblau</v>
      </c>
    </row>
    <row r="1951" spans="1:20" ht="60" customHeight="1" x14ac:dyDescent="0.25">
      <c r="A1951" s="3" t="s">
        <v>5284</v>
      </c>
      <c r="B1951" s="4" t="str">
        <f t="shared" si="95"/>
        <v>125 cm</v>
      </c>
      <c r="C1951" s="4" t="str">
        <f t="shared" si="97"/>
        <v>125 cm</v>
      </c>
      <c r="D1951" s="84" t="s">
        <v>151</v>
      </c>
      <c r="E1951" s="3" t="s">
        <v>5278</v>
      </c>
      <c r="F1951" s="3" t="s">
        <v>5285</v>
      </c>
      <c r="G1951" s="13" t="s">
        <v>45</v>
      </c>
      <c r="H1951" s="14" t="s">
        <v>24</v>
      </c>
      <c r="I1951" s="13" t="s">
        <v>145</v>
      </c>
      <c r="J1951" s="13" t="s">
        <v>5164</v>
      </c>
      <c r="K1951" s="13"/>
      <c r="L1951" s="2" t="s">
        <v>5280</v>
      </c>
      <c r="M1951" s="14">
        <v>4057962221765</v>
      </c>
      <c r="N1951" s="13">
        <v>89.95</v>
      </c>
      <c r="O1951" s="13" t="s">
        <v>28</v>
      </c>
      <c r="P1951" s="13">
        <v>1</v>
      </c>
      <c r="Q1951" s="84" t="s">
        <v>5281</v>
      </c>
      <c r="R1951" s="84" t="s">
        <v>373</v>
      </c>
      <c r="S1951" s="84" t="str">
        <f>IF(T1951="", "", IFERROR(VLOOKUP(T1951, colorList!A:B,2,FALSE),""))</f>
        <v>éjkék</v>
      </c>
      <c r="T1951" s="84" t="str">
        <f t="shared" si="96"/>
        <v>nachtblau</v>
      </c>
    </row>
    <row r="1952" spans="1:20" ht="60" customHeight="1" x14ac:dyDescent="0.25">
      <c r="A1952" s="4" t="s">
        <v>5286</v>
      </c>
      <c r="B1952" s="4" t="str">
        <f t="shared" si="95"/>
        <v>135 cm</v>
      </c>
      <c r="C1952" s="4" t="str">
        <f t="shared" si="97"/>
        <v>135 cm</v>
      </c>
      <c r="D1952" s="84" t="s">
        <v>154</v>
      </c>
      <c r="E1952" s="4" t="s">
        <v>5278</v>
      </c>
      <c r="F1952" s="4" t="s">
        <v>5287</v>
      </c>
      <c r="G1952" s="15" t="s">
        <v>45</v>
      </c>
      <c r="H1952" s="16" t="s">
        <v>24</v>
      </c>
      <c r="I1952" s="15" t="s">
        <v>145</v>
      </c>
      <c r="J1952" s="15" t="s">
        <v>5164</v>
      </c>
      <c r="K1952" s="15"/>
      <c r="L1952" s="1" t="s">
        <v>5280</v>
      </c>
      <c r="M1952" s="16">
        <v>4057962221772</v>
      </c>
      <c r="N1952" s="15">
        <v>89.95</v>
      </c>
      <c r="O1952" s="13" t="s">
        <v>28</v>
      </c>
      <c r="P1952" s="15">
        <v>1</v>
      </c>
      <c r="Q1952" s="84" t="s">
        <v>5281</v>
      </c>
      <c r="R1952" s="84" t="s">
        <v>373</v>
      </c>
      <c r="S1952" s="84" t="str">
        <f>IF(T1952="", "", IFERROR(VLOOKUP(T1952, colorList!A:B,2,FALSE),""))</f>
        <v>éjkék</v>
      </c>
      <c r="T1952" s="84" t="str">
        <f t="shared" si="96"/>
        <v>nachtblau</v>
      </c>
    </row>
    <row r="1953" spans="1:20" ht="60" customHeight="1" x14ac:dyDescent="0.25">
      <c r="A1953" s="3" t="s">
        <v>5288</v>
      </c>
      <c r="B1953" s="4" t="str">
        <f t="shared" si="95"/>
        <v>145 cm</v>
      </c>
      <c r="C1953" s="4" t="str">
        <f t="shared" si="97"/>
        <v>145 cm</v>
      </c>
      <c r="D1953" s="84" t="s">
        <v>157</v>
      </c>
      <c r="E1953" s="3" t="s">
        <v>5278</v>
      </c>
      <c r="F1953" s="3" t="s">
        <v>5289</v>
      </c>
      <c r="G1953" s="13" t="s">
        <v>45</v>
      </c>
      <c r="H1953" s="14" t="s">
        <v>24</v>
      </c>
      <c r="I1953" s="13" t="s">
        <v>145</v>
      </c>
      <c r="J1953" s="13" t="s">
        <v>5164</v>
      </c>
      <c r="K1953" s="13"/>
      <c r="L1953" s="2" t="s">
        <v>5280</v>
      </c>
      <c r="M1953" s="14">
        <v>4057962221789</v>
      </c>
      <c r="N1953" s="13">
        <v>89.95</v>
      </c>
      <c r="O1953" s="13" t="s">
        <v>28</v>
      </c>
      <c r="P1953" s="13">
        <v>1</v>
      </c>
      <c r="Q1953" s="84" t="s">
        <v>5281</v>
      </c>
      <c r="R1953" s="84" t="s">
        <v>373</v>
      </c>
      <c r="S1953" s="84" t="str">
        <f>IF(T1953="", "", IFERROR(VLOOKUP(T1953, colorList!A:B,2,FALSE),""))</f>
        <v>éjkék</v>
      </c>
      <c r="T1953" s="84" t="str">
        <f t="shared" si="96"/>
        <v>nachtblau</v>
      </c>
    </row>
    <row r="1954" spans="1:20" ht="60" customHeight="1" x14ac:dyDescent="0.25">
      <c r="A1954" s="4" t="s">
        <v>5290</v>
      </c>
      <c r="B1954" s="4" t="str">
        <f t="shared" si="95"/>
        <v>155 cm</v>
      </c>
      <c r="C1954" s="4" t="str">
        <f t="shared" si="97"/>
        <v>155 cm</v>
      </c>
      <c r="D1954" s="84" t="s">
        <v>160</v>
      </c>
      <c r="E1954" s="4" t="s">
        <v>5278</v>
      </c>
      <c r="F1954" s="4" t="s">
        <v>5291</v>
      </c>
      <c r="G1954" s="15" t="s">
        <v>45</v>
      </c>
      <c r="H1954" s="16" t="s">
        <v>24</v>
      </c>
      <c r="I1954" s="15" t="s">
        <v>145</v>
      </c>
      <c r="J1954" s="15" t="s">
        <v>5164</v>
      </c>
      <c r="K1954" s="15"/>
      <c r="L1954" s="1" t="s">
        <v>5280</v>
      </c>
      <c r="M1954" s="16">
        <v>4057962221796</v>
      </c>
      <c r="N1954" s="15">
        <v>89.95</v>
      </c>
      <c r="O1954" s="13" t="s">
        <v>28</v>
      </c>
      <c r="P1954" s="15">
        <v>1</v>
      </c>
      <c r="Q1954" s="84" t="s">
        <v>5281</v>
      </c>
      <c r="R1954" s="84" t="s">
        <v>373</v>
      </c>
      <c r="S1954" s="84" t="str">
        <f>IF(T1954="", "", IFERROR(VLOOKUP(T1954, colorList!A:B,2,FALSE),""))</f>
        <v>éjkék</v>
      </c>
      <c r="T1954" s="84" t="str">
        <f t="shared" si="96"/>
        <v>nachtblau</v>
      </c>
    </row>
    <row r="1955" spans="1:20" ht="60" customHeight="1" x14ac:dyDescent="0.25">
      <c r="A1955" s="4" t="s">
        <v>5292</v>
      </c>
      <c r="B1955" s="4" t="str">
        <f t="shared" ref="B1955:B2001" si="98">IF(ISBLANK(D1955),"",TRIM(D1955))</f>
        <v>75 cm</v>
      </c>
      <c r="C1955" s="4" t="str">
        <f t="shared" si="97"/>
        <v>75 cm</v>
      </c>
      <c r="D1955" s="84" t="s">
        <v>3281</v>
      </c>
      <c r="E1955" s="4" t="s">
        <v>5278</v>
      </c>
      <c r="F1955" s="4" t="s">
        <v>5293</v>
      </c>
      <c r="G1955" s="15" t="s">
        <v>45</v>
      </c>
      <c r="H1955" s="16" t="s">
        <v>24</v>
      </c>
      <c r="I1955" s="15" t="s">
        <v>145</v>
      </c>
      <c r="J1955" s="15" t="s">
        <v>5164</v>
      </c>
      <c r="K1955" s="15"/>
      <c r="L1955" s="1" t="s">
        <v>5280</v>
      </c>
      <c r="M1955" s="16">
        <v>4057962221710</v>
      </c>
      <c r="N1955" s="15">
        <v>89.95</v>
      </c>
      <c r="O1955" s="13" t="s">
        <v>28</v>
      </c>
      <c r="P1955" s="15">
        <v>1</v>
      </c>
      <c r="Q1955" s="84" t="s">
        <v>5281</v>
      </c>
      <c r="R1955" s="84" t="s">
        <v>373</v>
      </c>
      <c r="S1955" s="84" t="str">
        <f>IF(T1955="", "", IFERROR(VLOOKUP(T1955, colorList!A:B,2,FALSE),""))</f>
        <v>éjkék</v>
      </c>
      <c r="T1955" s="84" t="str">
        <f t="shared" si="96"/>
        <v>nachtblau</v>
      </c>
    </row>
    <row r="1956" spans="1:20" ht="60" customHeight="1" x14ac:dyDescent="0.25">
      <c r="A1956" s="3" t="s">
        <v>5294</v>
      </c>
      <c r="B1956" s="4" t="str">
        <f t="shared" si="98"/>
        <v>85 cm</v>
      </c>
      <c r="C1956" s="4" t="str">
        <f t="shared" si="97"/>
        <v>85 cm</v>
      </c>
      <c r="D1956" s="84" t="s">
        <v>3248</v>
      </c>
      <c r="E1956" s="3" t="s">
        <v>5278</v>
      </c>
      <c r="F1956" s="3" t="s">
        <v>5295</v>
      </c>
      <c r="G1956" s="13" t="s">
        <v>45</v>
      </c>
      <c r="H1956" s="14" t="s">
        <v>24</v>
      </c>
      <c r="I1956" s="13" t="s">
        <v>145</v>
      </c>
      <c r="J1956" s="13" t="s">
        <v>5164</v>
      </c>
      <c r="K1956" s="13"/>
      <c r="L1956" s="2" t="s">
        <v>5280</v>
      </c>
      <c r="M1956" s="14">
        <v>4057962221727</v>
      </c>
      <c r="N1956" s="13">
        <v>89.95</v>
      </c>
      <c r="O1956" s="13" t="s">
        <v>28</v>
      </c>
      <c r="P1956" s="13">
        <v>1</v>
      </c>
      <c r="Q1956" s="84" t="s">
        <v>5281</v>
      </c>
      <c r="R1956" s="84" t="s">
        <v>373</v>
      </c>
      <c r="S1956" s="84" t="str">
        <f>IF(T1956="", "", IFERROR(VLOOKUP(T1956, colorList!A:B,2,FALSE),""))</f>
        <v>éjkék</v>
      </c>
      <c r="T1956" s="84" t="str">
        <f t="shared" si="96"/>
        <v>nachtblau</v>
      </c>
    </row>
    <row r="1957" spans="1:20" ht="60" customHeight="1" x14ac:dyDescent="0.25">
      <c r="A1957" s="4" t="s">
        <v>5296</v>
      </c>
      <c r="B1957" s="4" t="str">
        <f t="shared" si="98"/>
        <v>95 cm</v>
      </c>
      <c r="C1957" s="4" t="str">
        <f t="shared" si="97"/>
        <v>95 cm</v>
      </c>
      <c r="D1957" s="84" t="s">
        <v>3254</v>
      </c>
      <c r="E1957" s="4" t="s">
        <v>5278</v>
      </c>
      <c r="F1957" s="4" t="s">
        <v>5297</v>
      </c>
      <c r="G1957" s="15" t="s">
        <v>45</v>
      </c>
      <c r="H1957" s="16" t="s">
        <v>24</v>
      </c>
      <c r="I1957" s="15" t="s">
        <v>145</v>
      </c>
      <c r="J1957" s="15" t="s">
        <v>5164</v>
      </c>
      <c r="K1957" s="15"/>
      <c r="L1957" s="1" t="s">
        <v>5280</v>
      </c>
      <c r="M1957" s="16">
        <v>4057962221734</v>
      </c>
      <c r="N1957" s="15">
        <v>89.95</v>
      </c>
      <c r="O1957" s="13" t="s">
        <v>28</v>
      </c>
      <c r="P1957" s="15">
        <v>1</v>
      </c>
      <c r="Q1957" s="84" t="s">
        <v>5281</v>
      </c>
      <c r="R1957" s="84" t="s">
        <v>373</v>
      </c>
      <c r="S1957" s="84" t="str">
        <f>IF(T1957="", "", IFERROR(VLOOKUP(T1957, colorList!A:B,2,FALSE),""))</f>
        <v>éjkék</v>
      </c>
      <c r="T1957" s="84" t="str">
        <f t="shared" si="96"/>
        <v>nachtblau</v>
      </c>
    </row>
    <row r="1958" spans="1:20" ht="60" customHeight="1" x14ac:dyDescent="0.25">
      <c r="A1958" s="4" t="s">
        <v>5298</v>
      </c>
      <c r="B1958" s="4" t="str">
        <f t="shared" si="98"/>
        <v>115 cm</v>
      </c>
      <c r="C1958" s="4" t="str">
        <f t="shared" si="97"/>
        <v>115 cm</v>
      </c>
      <c r="D1958" s="84" t="s">
        <v>142</v>
      </c>
      <c r="E1958" s="4" t="s">
        <v>5299</v>
      </c>
      <c r="F1958" s="4" t="s">
        <v>5300</v>
      </c>
      <c r="G1958" s="15" t="s">
        <v>45</v>
      </c>
      <c r="H1958" s="16" t="s">
        <v>24</v>
      </c>
      <c r="I1958" s="15" t="s">
        <v>145</v>
      </c>
      <c r="J1958" s="15" t="s">
        <v>5164</v>
      </c>
      <c r="K1958" s="15"/>
      <c r="L1958" s="1" t="s">
        <v>5301</v>
      </c>
      <c r="M1958" s="16">
        <v>4057962066526</v>
      </c>
      <c r="N1958" s="15">
        <v>89.95</v>
      </c>
      <c r="O1958" s="13" t="s">
        <v>28</v>
      </c>
      <c r="P1958" s="15">
        <v>1.7</v>
      </c>
      <c r="Q1958" s="84" t="s">
        <v>5302</v>
      </c>
      <c r="R1958" s="84" t="s">
        <v>373</v>
      </c>
      <c r="S1958" s="84" t="str">
        <f>IF(T1958="", "", IFERROR(VLOOKUP(T1958, colorList!A:B,2,FALSE),""))</f>
        <v>éjkék</v>
      </c>
      <c r="T1958" s="84" t="str">
        <f t="shared" si="96"/>
        <v>nachtblau</v>
      </c>
    </row>
    <row r="1959" spans="1:20" ht="60" customHeight="1" x14ac:dyDescent="0.25">
      <c r="A1959" s="3" t="s">
        <v>5303</v>
      </c>
      <c r="B1959" s="4" t="str">
        <f t="shared" si="98"/>
        <v>125 cm</v>
      </c>
      <c r="C1959" s="4" t="str">
        <f t="shared" si="97"/>
        <v>125 cm</v>
      </c>
      <c r="D1959" s="84" t="s">
        <v>151</v>
      </c>
      <c r="E1959" s="3" t="s">
        <v>5299</v>
      </c>
      <c r="F1959" s="3" t="s">
        <v>5304</v>
      </c>
      <c r="G1959" s="13" t="s">
        <v>45</v>
      </c>
      <c r="H1959" s="14" t="s">
        <v>24</v>
      </c>
      <c r="I1959" s="13" t="s">
        <v>145</v>
      </c>
      <c r="J1959" s="13" t="s">
        <v>5164</v>
      </c>
      <c r="K1959" s="13"/>
      <c r="L1959" s="2" t="s">
        <v>5301</v>
      </c>
      <c r="M1959" s="14">
        <v>4057962066540</v>
      </c>
      <c r="N1959" s="13">
        <v>89.95</v>
      </c>
      <c r="O1959" s="13" t="s">
        <v>28</v>
      </c>
      <c r="P1959" s="13">
        <v>1.3340000000000001</v>
      </c>
      <c r="Q1959" s="84" t="s">
        <v>5302</v>
      </c>
      <c r="R1959" s="84" t="s">
        <v>373</v>
      </c>
      <c r="S1959" s="84" t="str">
        <f>IF(T1959="", "", IFERROR(VLOOKUP(T1959, colorList!A:B,2,FALSE),""))</f>
        <v>éjkék</v>
      </c>
      <c r="T1959" s="84" t="str">
        <f t="shared" si="96"/>
        <v>nachtblau</v>
      </c>
    </row>
    <row r="1960" spans="1:20" ht="60" customHeight="1" x14ac:dyDescent="0.25">
      <c r="A1960" s="4" t="s">
        <v>5305</v>
      </c>
      <c r="B1960" s="4" t="str">
        <f t="shared" si="98"/>
        <v>135 cm</v>
      </c>
      <c r="C1960" s="4" t="str">
        <f t="shared" si="97"/>
        <v>135 cm</v>
      </c>
      <c r="D1960" s="84" t="s">
        <v>154</v>
      </c>
      <c r="E1960" s="4" t="s">
        <v>5299</v>
      </c>
      <c r="F1960" s="4" t="s">
        <v>5306</v>
      </c>
      <c r="G1960" s="15" t="s">
        <v>45</v>
      </c>
      <c r="H1960" s="16" t="s">
        <v>24</v>
      </c>
      <c r="I1960" s="15" t="s">
        <v>145</v>
      </c>
      <c r="J1960" s="15" t="s">
        <v>5164</v>
      </c>
      <c r="K1960" s="15"/>
      <c r="L1960" s="1" t="s">
        <v>5301</v>
      </c>
      <c r="M1960" s="16">
        <v>4057962066557</v>
      </c>
      <c r="N1960" s="15">
        <v>89.95</v>
      </c>
      <c r="O1960" s="13" t="s">
        <v>28</v>
      </c>
      <c r="P1960" s="15">
        <v>1.3340000000000001</v>
      </c>
      <c r="Q1960" s="84" t="s">
        <v>5302</v>
      </c>
      <c r="R1960" s="84" t="s">
        <v>373</v>
      </c>
      <c r="S1960" s="84" t="str">
        <f>IF(T1960="", "", IFERROR(VLOOKUP(T1960, colorList!A:B,2,FALSE),""))</f>
        <v>éjkék</v>
      </c>
      <c r="T1960" s="84" t="str">
        <f t="shared" si="96"/>
        <v>nachtblau</v>
      </c>
    </row>
    <row r="1961" spans="1:20" ht="60" customHeight="1" x14ac:dyDescent="0.25">
      <c r="A1961" s="3" t="s">
        <v>5307</v>
      </c>
      <c r="B1961" s="4" t="str">
        <f t="shared" si="98"/>
        <v>145 cm</v>
      </c>
      <c r="C1961" s="4" t="str">
        <f t="shared" si="97"/>
        <v>145 cm</v>
      </c>
      <c r="D1961" s="84" t="s">
        <v>157</v>
      </c>
      <c r="E1961" s="3" t="s">
        <v>5299</v>
      </c>
      <c r="F1961" s="3" t="s">
        <v>5308</v>
      </c>
      <c r="G1961" s="13" t="s">
        <v>45</v>
      </c>
      <c r="H1961" s="14" t="s">
        <v>24</v>
      </c>
      <c r="I1961" s="13" t="s">
        <v>145</v>
      </c>
      <c r="J1961" s="13" t="s">
        <v>5164</v>
      </c>
      <c r="K1961" s="13"/>
      <c r="L1961" s="2" t="s">
        <v>5301</v>
      </c>
      <c r="M1961" s="14">
        <v>4057962066564</v>
      </c>
      <c r="N1961" s="13">
        <v>89.95</v>
      </c>
      <c r="O1961" s="13" t="s">
        <v>28</v>
      </c>
      <c r="P1961" s="13">
        <v>1.534</v>
      </c>
      <c r="Q1961" s="84" t="s">
        <v>5302</v>
      </c>
      <c r="R1961" s="84" t="s">
        <v>373</v>
      </c>
      <c r="S1961" s="84" t="str">
        <f>IF(T1961="", "", IFERROR(VLOOKUP(T1961, colorList!A:B,2,FALSE),""))</f>
        <v>éjkék</v>
      </c>
      <c r="T1961" s="84" t="str">
        <f t="shared" si="96"/>
        <v>nachtblau</v>
      </c>
    </row>
    <row r="1962" spans="1:20" ht="60" customHeight="1" x14ac:dyDescent="0.25">
      <c r="A1962" s="4" t="s">
        <v>5309</v>
      </c>
      <c r="B1962" s="4" t="str">
        <f t="shared" si="98"/>
        <v>155 cm</v>
      </c>
      <c r="C1962" s="4" t="str">
        <f t="shared" si="97"/>
        <v>155 cm</v>
      </c>
      <c r="D1962" s="84" t="s">
        <v>160</v>
      </c>
      <c r="E1962" s="4" t="s">
        <v>5299</v>
      </c>
      <c r="F1962" s="4" t="s">
        <v>5310</v>
      </c>
      <c r="G1962" s="15" t="s">
        <v>45</v>
      </c>
      <c r="H1962" s="16" t="s">
        <v>24</v>
      </c>
      <c r="I1962" s="15" t="s">
        <v>145</v>
      </c>
      <c r="J1962" s="15" t="s">
        <v>5164</v>
      </c>
      <c r="K1962" s="15"/>
      <c r="L1962" s="1" t="s">
        <v>5301</v>
      </c>
      <c r="M1962" s="16">
        <v>4057962066571</v>
      </c>
      <c r="N1962" s="15">
        <v>89.95</v>
      </c>
      <c r="O1962" s="13" t="s">
        <v>28</v>
      </c>
      <c r="P1962" s="15">
        <v>1.6</v>
      </c>
      <c r="Q1962" s="84" t="s">
        <v>5302</v>
      </c>
      <c r="R1962" s="84" t="s">
        <v>373</v>
      </c>
      <c r="S1962" s="84" t="str">
        <f>IF(T1962="", "", IFERROR(VLOOKUP(T1962, colorList!A:B,2,FALSE),""))</f>
        <v>éjkék</v>
      </c>
      <c r="T1962" s="84" t="str">
        <f t="shared" si="96"/>
        <v>nachtblau</v>
      </c>
    </row>
    <row r="1963" spans="1:20" ht="60" customHeight="1" x14ac:dyDescent="0.25">
      <c r="A1963" s="3" t="s">
        <v>5311</v>
      </c>
      <c r="B1963" s="4" t="str">
        <f t="shared" si="98"/>
        <v>115 cm</v>
      </c>
      <c r="C1963" s="4" t="str">
        <f t="shared" si="97"/>
        <v>115 cm</v>
      </c>
      <c r="D1963" s="84" t="s">
        <v>142</v>
      </c>
      <c r="E1963" s="3" t="s">
        <v>5299</v>
      </c>
      <c r="F1963" s="3" t="s">
        <v>5312</v>
      </c>
      <c r="G1963" s="13" t="s">
        <v>45</v>
      </c>
      <c r="H1963" s="14" t="s">
        <v>24</v>
      </c>
      <c r="I1963" s="13" t="s">
        <v>145</v>
      </c>
      <c r="J1963" s="13" t="s">
        <v>5164</v>
      </c>
      <c r="K1963" s="13"/>
      <c r="L1963" s="2" t="s">
        <v>5301</v>
      </c>
      <c r="M1963" s="14">
        <v>4057962161870</v>
      </c>
      <c r="N1963" s="13">
        <v>89.95</v>
      </c>
      <c r="O1963" s="13" t="s">
        <v>28</v>
      </c>
      <c r="P1963" s="13">
        <v>1.3340000000000001</v>
      </c>
      <c r="Q1963" s="84" t="s">
        <v>5302</v>
      </c>
      <c r="R1963" s="84" t="s">
        <v>3874</v>
      </c>
      <c r="S1963" s="84" t="str">
        <f>IF(T1963="", "", IFERROR(VLOOKUP(T1963, colorList!A:B,2,FALSE),""))</f>
        <v>ezüstszürke</v>
      </c>
      <c r="T1963" s="84" t="str">
        <f t="shared" si="96"/>
        <v>silbergrau</v>
      </c>
    </row>
    <row r="1964" spans="1:20" ht="60" customHeight="1" x14ac:dyDescent="0.25">
      <c r="A1964" s="4" t="s">
        <v>5313</v>
      </c>
      <c r="B1964" s="4" t="str">
        <f t="shared" si="98"/>
        <v>125 cm</v>
      </c>
      <c r="C1964" s="4" t="str">
        <f t="shared" si="97"/>
        <v>125 cm</v>
      </c>
      <c r="D1964" s="84" t="s">
        <v>151</v>
      </c>
      <c r="E1964" s="4" t="s">
        <v>5299</v>
      </c>
      <c r="F1964" s="4" t="s">
        <v>5314</v>
      </c>
      <c r="G1964" s="15" t="s">
        <v>45</v>
      </c>
      <c r="H1964" s="16" t="s">
        <v>24</v>
      </c>
      <c r="I1964" s="15" t="s">
        <v>145</v>
      </c>
      <c r="J1964" s="15" t="s">
        <v>5164</v>
      </c>
      <c r="K1964" s="15"/>
      <c r="L1964" s="1" t="s">
        <v>5301</v>
      </c>
      <c r="M1964" s="16">
        <v>4057962161887</v>
      </c>
      <c r="N1964" s="15">
        <v>89.95</v>
      </c>
      <c r="O1964" s="13" t="s">
        <v>28</v>
      </c>
      <c r="P1964" s="15">
        <v>1.3340000000000001</v>
      </c>
      <c r="Q1964" s="84" t="s">
        <v>5302</v>
      </c>
      <c r="R1964" s="84" t="s">
        <v>3874</v>
      </c>
      <c r="S1964" s="84" t="str">
        <f>IF(T1964="", "", IFERROR(VLOOKUP(T1964, colorList!A:B,2,FALSE),""))</f>
        <v>ezüstszürke</v>
      </c>
      <c r="T1964" s="84" t="str">
        <f t="shared" si="96"/>
        <v>silbergrau</v>
      </c>
    </row>
    <row r="1965" spans="1:20" ht="60" customHeight="1" x14ac:dyDescent="0.25">
      <c r="A1965" s="3" t="s">
        <v>5315</v>
      </c>
      <c r="B1965" s="4" t="str">
        <f t="shared" si="98"/>
        <v>135 cm</v>
      </c>
      <c r="C1965" s="4" t="str">
        <f t="shared" si="97"/>
        <v>135 cm</v>
      </c>
      <c r="D1965" s="84" t="s">
        <v>154</v>
      </c>
      <c r="E1965" s="3" t="s">
        <v>5299</v>
      </c>
      <c r="F1965" s="3" t="s">
        <v>5316</v>
      </c>
      <c r="G1965" s="13" t="s">
        <v>45</v>
      </c>
      <c r="H1965" s="14" t="s">
        <v>24</v>
      </c>
      <c r="I1965" s="13" t="s">
        <v>145</v>
      </c>
      <c r="J1965" s="13" t="s">
        <v>5164</v>
      </c>
      <c r="K1965" s="13"/>
      <c r="L1965" s="2" t="s">
        <v>5301</v>
      </c>
      <c r="M1965" s="14">
        <v>4057962161894</v>
      </c>
      <c r="N1965" s="13">
        <v>89.95</v>
      </c>
      <c r="O1965" s="13" t="s">
        <v>28</v>
      </c>
      <c r="P1965" s="13">
        <v>1.3340000000000001</v>
      </c>
      <c r="Q1965" s="84" t="s">
        <v>5302</v>
      </c>
      <c r="R1965" s="84" t="s">
        <v>3874</v>
      </c>
      <c r="S1965" s="84" t="str">
        <f>IF(T1965="", "", IFERROR(VLOOKUP(T1965, colorList!A:B,2,FALSE),""))</f>
        <v>ezüstszürke</v>
      </c>
      <c r="T1965" s="84" t="str">
        <f t="shared" si="96"/>
        <v>silbergrau</v>
      </c>
    </row>
    <row r="1966" spans="1:20" ht="60" customHeight="1" x14ac:dyDescent="0.25">
      <c r="A1966" s="4" t="s">
        <v>5317</v>
      </c>
      <c r="B1966" s="4" t="str">
        <f t="shared" si="98"/>
        <v>145 cm</v>
      </c>
      <c r="C1966" s="4" t="str">
        <f t="shared" si="97"/>
        <v>145 cm</v>
      </c>
      <c r="D1966" s="84" t="s">
        <v>157</v>
      </c>
      <c r="E1966" s="4" t="s">
        <v>5299</v>
      </c>
      <c r="F1966" s="4" t="s">
        <v>5318</v>
      </c>
      <c r="G1966" s="15" t="s">
        <v>45</v>
      </c>
      <c r="H1966" s="16" t="s">
        <v>24</v>
      </c>
      <c r="I1966" s="15" t="s">
        <v>145</v>
      </c>
      <c r="J1966" s="15" t="s">
        <v>5164</v>
      </c>
      <c r="K1966" s="15"/>
      <c r="L1966" s="1" t="s">
        <v>5301</v>
      </c>
      <c r="M1966" s="16">
        <v>4057962161900</v>
      </c>
      <c r="N1966" s="15">
        <v>89.95</v>
      </c>
      <c r="O1966" s="13" t="s">
        <v>28</v>
      </c>
      <c r="P1966" s="15">
        <v>1.534</v>
      </c>
      <c r="Q1966" s="84" t="s">
        <v>5302</v>
      </c>
      <c r="R1966" s="84" t="s">
        <v>3874</v>
      </c>
      <c r="S1966" s="84" t="str">
        <f>IF(T1966="", "", IFERROR(VLOOKUP(T1966, colorList!A:B,2,FALSE),""))</f>
        <v>ezüstszürke</v>
      </c>
      <c r="T1966" s="84" t="str">
        <f t="shared" si="96"/>
        <v>silbergrau</v>
      </c>
    </row>
    <row r="1967" spans="1:20" ht="60" customHeight="1" x14ac:dyDescent="0.25">
      <c r="A1967" s="3" t="s">
        <v>5319</v>
      </c>
      <c r="B1967" s="4" t="str">
        <f t="shared" si="98"/>
        <v>155 cm</v>
      </c>
      <c r="C1967" s="4" t="str">
        <f t="shared" si="97"/>
        <v>155 cm</v>
      </c>
      <c r="D1967" s="84" t="s">
        <v>160</v>
      </c>
      <c r="E1967" s="3" t="s">
        <v>5299</v>
      </c>
      <c r="F1967" s="3" t="s">
        <v>5320</v>
      </c>
      <c r="G1967" s="13" t="s">
        <v>45</v>
      </c>
      <c r="H1967" s="14" t="s">
        <v>24</v>
      </c>
      <c r="I1967" s="13" t="s">
        <v>145</v>
      </c>
      <c r="J1967" s="13" t="s">
        <v>5164</v>
      </c>
      <c r="K1967" s="13"/>
      <c r="L1967" s="2" t="s">
        <v>5301</v>
      </c>
      <c r="M1967" s="14">
        <v>4057962161917</v>
      </c>
      <c r="N1967" s="13">
        <v>89.95</v>
      </c>
      <c r="O1967" s="13" t="s">
        <v>28</v>
      </c>
      <c r="P1967" s="13">
        <v>1.534</v>
      </c>
      <c r="Q1967" s="84" t="s">
        <v>5302</v>
      </c>
      <c r="R1967" s="84" t="s">
        <v>3874</v>
      </c>
      <c r="S1967" s="84" t="str">
        <f>IF(T1967="", "", IFERROR(VLOOKUP(T1967, colorList!A:B,2,FALSE),""))</f>
        <v>ezüstszürke</v>
      </c>
      <c r="T1967" s="84" t="str">
        <f t="shared" si="96"/>
        <v>silbergrau</v>
      </c>
    </row>
    <row r="1968" spans="1:20" ht="60" customHeight="1" x14ac:dyDescent="0.25">
      <c r="A1968" s="3" t="s">
        <v>5321</v>
      </c>
      <c r="B1968" s="4" t="str">
        <f t="shared" si="98"/>
        <v>115 cm</v>
      </c>
      <c r="C1968" s="4" t="str">
        <f t="shared" si="97"/>
        <v>115 cm</v>
      </c>
      <c r="D1968" s="84" t="s">
        <v>142</v>
      </c>
      <c r="E1968" s="3" t="s">
        <v>5322</v>
      </c>
      <c r="F1968" s="3" t="s">
        <v>5323</v>
      </c>
      <c r="G1968" s="13" t="s">
        <v>45</v>
      </c>
      <c r="H1968" s="14" t="s">
        <v>24</v>
      </c>
      <c r="I1968" s="13" t="s">
        <v>145</v>
      </c>
      <c r="J1968" s="13" t="s">
        <v>5164</v>
      </c>
      <c r="K1968" s="13"/>
      <c r="L1968" s="2" t="s">
        <v>5324</v>
      </c>
      <c r="M1968" s="14">
        <v>4043969356050</v>
      </c>
      <c r="N1968" s="13">
        <v>99.95</v>
      </c>
      <c r="O1968" s="13" t="s">
        <v>28</v>
      </c>
      <c r="P1968" s="13">
        <v>1.4339999999999999</v>
      </c>
      <c r="Q1968" s="84" t="s">
        <v>5325</v>
      </c>
      <c r="R1968" s="84"/>
      <c r="S1968" s="84" t="str">
        <f>IF(T1968="", "", IFERROR(VLOOKUP(T1968, colorList!A:B,2,FALSE),""))</f>
        <v/>
      </c>
      <c r="T1968" s="84" t="str">
        <f t="shared" si="96"/>
        <v/>
      </c>
    </row>
    <row r="1969" spans="1:20" ht="60" customHeight="1" x14ac:dyDescent="0.25">
      <c r="A1969" s="4" t="s">
        <v>5326</v>
      </c>
      <c r="B1969" s="4" t="str">
        <f t="shared" si="98"/>
        <v>125 cm</v>
      </c>
      <c r="C1969" s="4" t="str">
        <f t="shared" si="97"/>
        <v>125 cm</v>
      </c>
      <c r="D1969" s="84" t="s">
        <v>151</v>
      </c>
      <c r="E1969" s="4" t="s">
        <v>5322</v>
      </c>
      <c r="F1969" s="4" t="s">
        <v>5327</v>
      </c>
      <c r="G1969" s="15" t="s">
        <v>45</v>
      </c>
      <c r="H1969" s="16" t="s">
        <v>24</v>
      </c>
      <c r="I1969" s="15" t="s">
        <v>145</v>
      </c>
      <c r="J1969" s="15" t="s">
        <v>5164</v>
      </c>
      <c r="K1969" s="15"/>
      <c r="L1969" s="1" t="s">
        <v>5324</v>
      </c>
      <c r="M1969" s="16">
        <v>4043969356067</v>
      </c>
      <c r="N1969" s="15">
        <v>99.95</v>
      </c>
      <c r="O1969" s="13" t="s">
        <v>28</v>
      </c>
      <c r="P1969" s="15">
        <v>1.534</v>
      </c>
      <c r="Q1969" s="84" t="s">
        <v>5325</v>
      </c>
      <c r="R1969" s="84"/>
      <c r="S1969" s="84" t="str">
        <f>IF(T1969="", "", IFERROR(VLOOKUP(T1969, colorList!A:B,2,FALSE),""))</f>
        <v/>
      </c>
      <c r="T1969" s="84" t="str">
        <f t="shared" si="96"/>
        <v/>
      </c>
    </row>
    <row r="1970" spans="1:20" ht="60" customHeight="1" x14ac:dyDescent="0.25">
      <c r="A1970" s="3" t="s">
        <v>5328</v>
      </c>
      <c r="B1970" s="4" t="str">
        <f t="shared" si="98"/>
        <v>135 cm</v>
      </c>
      <c r="C1970" s="4" t="str">
        <f t="shared" si="97"/>
        <v>135 cm</v>
      </c>
      <c r="D1970" s="84" t="s">
        <v>154</v>
      </c>
      <c r="E1970" s="3" t="s">
        <v>5322</v>
      </c>
      <c r="F1970" s="3" t="s">
        <v>5329</v>
      </c>
      <c r="G1970" s="13" t="s">
        <v>45</v>
      </c>
      <c r="H1970" s="14" t="s">
        <v>24</v>
      </c>
      <c r="I1970" s="13" t="s">
        <v>145</v>
      </c>
      <c r="J1970" s="13" t="s">
        <v>5164</v>
      </c>
      <c r="K1970" s="13"/>
      <c r="L1970" s="2" t="s">
        <v>5324</v>
      </c>
      <c r="M1970" s="14">
        <v>4043969356074</v>
      </c>
      <c r="N1970" s="13">
        <v>99.95</v>
      </c>
      <c r="O1970" s="13" t="s">
        <v>28</v>
      </c>
      <c r="P1970" s="13">
        <v>1.6339999999999999</v>
      </c>
      <c r="Q1970" s="84" t="s">
        <v>5325</v>
      </c>
      <c r="R1970" s="84"/>
      <c r="S1970" s="84" t="str">
        <f>IF(T1970="", "", IFERROR(VLOOKUP(T1970, colorList!A:B,2,FALSE),""))</f>
        <v/>
      </c>
      <c r="T1970" s="84" t="str">
        <f t="shared" si="96"/>
        <v/>
      </c>
    </row>
    <row r="1971" spans="1:20" ht="60" customHeight="1" x14ac:dyDescent="0.25">
      <c r="A1971" s="4" t="s">
        <v>5330</v>
      </c>
      <c r="B1971" s="4" t="str">
        <f t="shared" si="98"/>
        <v>145 cm</v>
      </c>
      <c r="C1971" s="4" t="str">
        <f t="shared" si="97"/>
        <v>145 cm</v>
      </c>
      <c r="D1971" s="84" t="s">
        <v>157</v>
      </c>
      <c r="E1971" s="4" t="s">
        <v>5322</v>
      </c>
      <c r="F1971" s="4" t="s">
        <v>5331</v>
      </c>
      <c r="G1971" s="15" t="s">
        <v>45</v>
      </c>
      <c r="H1971" s="16" t="s">
        <v>24</v>
      </c>
      <c r="I1971" s="15" t="s">
        <v>145</v>
      </c>
      <c r="J1971" s="15" t="s">
        <v>5164</v>
      </c>
      <c r="K1971" s="15"/>
      <c r="L1971" s="1" t="s">
        <v>5324</v>
      </c>
      <c r="M1971" s="16">
        <v>4043969356081</v>
      </c>
      <c r="N1971" s="15">
        <v>99.95</v>
      </c>
      <c r="O1971" s="13" t="s">
        <v>28</v>
      </c>
      <c r="P1971" s="15">
        <v>1.734</v>
      </c>
      <c r="Q1971" s="84" t="s">
        <v>5325</v>
      </c>
      <c r="R1971" s="84"/>
      <c r="S1971" s="84" t="str">
        <f>IF(T1971="", "", IFERROR(VLOOKUP(T1971, colorList!A:B,2,FALSE),""))</f>
        <v/>
      </c>
      <c r="T1971" s="84" t="str">
        <f t="shared" si="96"/>
        <v/>
      </c>
    </row>
    <row r="1972" spans="1:20" ht="60" customHeight="1" x14ac:dyDescent="0.25">
      <c r="A1972" s="3" t="s">
        <v>5332</v>
      </c>
      <c r="B1972" s="4" t="str">
        <f t="shared" si="98"/>
        <v>155 cm</v>
      </c>
      <c r="C1972" s="4" t="str">
        <f t="shared" si="97"/>
        <v>155 cm</v>
      </c>
      <c r="D1972" s="84" t="s">
        <v>160</v>
      </c>
      <c r="E1972" s="3" t="s">
        <v>5322</v>
      </c>
      <c r="F1972" s="3" t="s">
        <v>5333</v>
      </c>
      <c r="G1972" s="13" t="s">
        <v>45</v>
      </c>
      <c r="H1972" s="14" t="s">
        <v>24</v>
      </c>
      <c r="I1972" s="13" t="s">
        <v>145</v>
      </c>
      <c r="J1972" s="13" t="s">
        <v>5164</v>
      </c>
      <c r="K1972" s="13"/>
      <c r="L1972" s="2" t="s">
        <v>5324</v>
      </c>
      <c r="M1972" s="14">
        <v>4043969356760</v>
      </c>
      <c r="N1972" s="13">
        <v>99.95</v>
      </c>
      <c r="O1972" s="13" t="s">
        <v>28</v>
      </c>
      <c r="P1972" s="13">
        <v>1.7</v>
      </c>
      <c r="Q1972" s="84" t="s">
        <v>5325</v>
      </c>
      <c r="R1972" s="84"/>
      <c r="S1972" s="84" t="str">
        <f>IF(T1972="", "", IFERROR(VLOOKUP(T1972, colorList!A:B,2,FALSE),""))</f>
        <v/>
      </c>
      <c r="T1972" s="84" t="str">
        <f t="shared" si="96"/>
        <v/>
      </c>
    </row>
    <row r="1973" spans="1:20" ht="60" customHeight="1" x14ac:dyDescent="0.25">
      <c r="A1973" s="4">
        <v>901075</v>
      </c>
      <c r="B1973" s="4" t="str">
        <f t="shared" si="98"/>
        <v/>
      </c>
      <c r="C1973" s="4" t="str">
        <f t="shared" si="97"/>
        <v/>
      </c>
      <c r="D1973" s="84"/>
      <c r="E1973" s="4" t="s">
        <v>5199</v>
      </c>
      <c r="F1973" s="4" t="s">
        <v>5334</v>
      </c>
      <c r="G1973" s="15" t="s">
        <v>45</v>
      </c>
      <c r="H1973" s="16" t="s">
        <v>24</v>
      </c>
      <c r="I1973" s="15" t="s">
        <v>145</v>
      </c>
      <c r="J1973" s="15" t="s">
        <v>5164</v>
      </c>
      <c r="K1973" s="15"/>
      <c r="L1973" s="1" t="s">
        <v>5335</v>
      </c>
      <c r="M1973" s="16">
        <v>4043969178300</v>
      </c>
      <c r="N1973" s="15">
        <v>44.95</v>
      </c>
      <c r="O1973" s="13" t="s">
        <v>28</v>
      </c>
      <c r="P1973" s="15">
        <v>0.626</v>
      </c>
      <c r="Q1973" s="84" t="s">
        <v>5336</v>
      </c>
      <c r="R1973" s="84" t="s">
        <v>5337</v>
      </c>
      <c r="S1973" s="84" t="str">
        <f>IF(T1973="", "", IFERROR(VLOOKUP(T1973, colorList!A:B,2,FALSE),""))</f>
        <v>tengerészkék</v>
      </c>
      <c r="T1973" s="84" t="str">
        <f t="shared" si="96"/>
        <v>marine</v>
      </c>
    </row>
    <row r="1974" spans="1:20" ht="60" customHeight="1" x14ac:dyDescent="0.25">
      <c r="A1974" s="3" t="s">
        <v>5338</v>
      </c>
      <c r="B1974" s="4" t="str">
        <f t="shared" si="98"/>
        <v>10 cm</v>
      </c>
      <c r="C1974" s="4" t="str">
        <f t="shared" si="97"/>
        <v>10 cm</v>
      </c>
      <c r="D1974" s="84" t="s">
        <v>5339</v>
      </c>
      <c r="E1974" s="3" t="s">
        <v>5340</v>
      </c>
      <c r="F1974" s="3" t="s">
        <v>5341</v>
      </c>
      <c r="G1974" s="13" t="s">
        <v>45</v>
      </c>
      <c r="H1974" s="19" t="s">
        <v>24</v>
      </c>
      <c r="I1974" s="18" t="s">
        <v>3192</v>
      </c>
      <c r="J1974" s="18" t="s">
        <v>5342</v>
      </c>
      <c r="K1974" s="13"/>
      <c r="L1974" s="2" t="s">
        <v>5343</v>
      </c>
      <c r="M1974" s="14">
        <v>4043969249635</v>
      </c>
      <c r="N1974" s="13">
        <v>28.95</v>
      </c>
      <c r="O1974" s="13" t="s">
        <v>28</v>
      </c>
      <c r="P1974" s="13">
        <v>1.0780000000000001</v>
      </c>
      <c r="Q1974" s="84" t="s">
        <v>5344</v>
      </c>
      <c r="R1974" s="84"/>
      <c r="S1974" s="84" t="str">
        <f>IF(T1974="", "", IFERROR(VLOOKUP(T1974, colorList!A:B,2,FALSE),""))</f>
        <v/>
      </c>
      <c r="T1974" s="84" t="str">
        <f t="shared" si="96"/>
        <v/>
      </c>
    </row>
    <row r="1975" spans="1:20" ht="60" customHeight="1" x14ac:dyDescent="0.25">
      <c r="A1975" s="4" t="s">
        <v>5345</v>
      </c>
      <c r="B1975" s="4" t="str">
        <f t="shared" si="98"/>
        <v>11 cm</v>
      </c>
      <c r="C1975" s="4" t="str">
        <f t="shared" si="97"/>
        <v>11 cm</v>
      </c>
      <c r="D1975" s="84" t="s">
        <v>5346</v>
      </c>
      <c r="E1975" s="4" t="s">
        <v>5340</v>
      </c>
      <c r="F1975" s="4" t="s">
        <v>5347</v>
      </c>
      <c r="G1975" s="15" t="s">
        <v>45</v>
      </c>
      <c r="H1975" s="19" t="s">
        <v>24</v>
      </c>
      <c r="I1975" s="18" t="s">
        <v>3192</v>
      </c>
      <c r="J1975" s="18" t="s">
        <v>5342</v>
      </c>
      <c r="K1975" s="15"/>
      <c r="L1975" s="1" t="s">
        <v>5343</v>
      </c>
      <c r="M1975" s="16">
        <v>4043969029381</v>
      </c>
      <c r="N1975" s="15">
        <v>28.95</v>
      </c>
      <c r="O1975" s="13" t="s">
        <v>28</v>
      </c>
      <c r="P1975" s="15">
        <v>1.0780000000000001</v>
      </c>
      <c r="Q1975" s="84" t="s">
        <v>5344</v>
      </c>
      <c r="R1975" s="84"/>
      <c r="S1975" s="84" t="str">
        <f>IF(T1975="", "", IFERROR(VLOOKUP(T1975, colorList!A:B,2,FALSE),""))</f>
        <v/>
      </c>
      <c r="T1975" s="84" t="str">
        <f t="shared" si="96"/>
        <v/>
      </c>
    </row>
    <row r="1976" spans="1:20" ht="60" customHeight="1" x14ac:dyDescent="0.25">
      <c r="A1976" s="3" t="s">
        <v>5348</v>
      </c>
      <c r="B1976" s="4" t="str">
        <f t="shared" si="98"/>
        <v>12 cm</v>
      </c>
      <c r="C1976" s="4" t="str">
        <f t="shared" si="97"/>
        <v>12 cm</v>
      </c>
      <c r="D1976" s="84" t="s">
        <v>5349</v>
      </c>
      <c r="E1976" s="3" t="s">
        <v>5340</v>
      </c>
      <c r="F1976" s="3" t="s">
        <v>5350</v>
      </c>
      <c r="G1976" s="13" t="s">
        <v>45</v>
      </c>
      <c r="H1976" s="19" t="s">
        <v>24</v>
      </c>
      <c r="I1976" s="18" t="s">
        <v>3192</v>
      </c>
      <c r="J1976" s="18" t="s">
        <v>5342</v>
      </c>
      <c r="K1976" s="13"/>
      <c r="L1976" s="2" t="s">
        <v>5343</v>
      </c>
      <c r="M1976" s="14">
        <v>4043969029398</v>
      </c>
      <c r="N1976" s="13">
        <v>28.95</v>
      </c>
      <c r="O1976" s="13" t="s">
        <v>28</v>
      </c>
      <c r="P1976" s="13">
        <v>1.0780000000000001</v>
      </c>
      <c r="Q1976" s="84" t="s">
        <v>5344</v>
      </c>
      <c r="R1976" s="84"/>
      <c r="S1976" s="84" t="str">
        <f>IF(T1976="", "", IFERROR(VLOOKUP(T1976, colorList!A:B,2,FALSE),""))</f>
        <v/>
      </c>
      <c r="T1976" s="84" t="str">
        <f t="shared" si="96"/>
        <v/>
      </c>
    </row>
    <row r="1977" spans="1:20" ht="60" customHeight="1" x14ac:dyDescent="0.25">
      <c r="A1977" s="17" t="s">
        <v>5351</v>
      </c>
      <c r="B1977" s="4" t="str">
        <f t="shared" si="98"/>
        <v>10cm</v>
      </c>
      <c r="C1977" s="4" t="str">
        <f t="shared" si="97"/>
        <v>10cm</v>
      </c>
      <c r="D1977" s="84" t="s">
        <v>5352</v>
      </c>
      <c r="E1977" s="17" t="s">
        <v>5353</v>
      </c>
      <c r="F1977" s="17" t="s">
        <v>5354</v>
      </c>
      <c r="G1977" s="18" t="s">
        <v>5355</v>
      </c>
      <c r="H1977" s="19" t="s">
        <v>24</v>
      </c>
      <c r="I1977" s="18" t="s">
        <v>3192</v>
      </c>
      <c r="J1977" s="18" t="s">
        <v>5342</v>
      </c>
      <c r="K1977" s="18"/>
      <c r="L1977" s="33" t="s">
        <v>5356</v>
      </c>
      <c r="M1977" s="19">
        <v>5425013670302</v>
      </c>
      <c r="N1977" s="18">
        <v>31.95</v>
      </c>
      <c r="O1977" s="13" t="s">
        <v>28</v>
      </c>
      <c r="P1977" s="18">
        <v>0.40799999999999997</v>
      </c>
      <c r="Q1977" s="84" t="s">
        <v>5357</v>
      </c>
      <c r="R1977" s="84" t="s">
        <v>149</v>
      </c>
      <c r="S1977" s="84" t="str">
        <f>IF(T1977="", "", IFERROR(VLOOKUP(T1977, colorList!A:B,2,FALSE),""))</f>
        <v>fekete</v>
      </c>
      <c r="T1977" s="84" t="str">
        <f t="shared" si="96"/>
        <v>schwarz</v>
      </c>
    </row>
    <row r="1978" spans="1:20" ht="60" customHeight="1" x14ac:dyDescent="0.25">
      <c r="A1978" s="21" t="s">
        <v>5358</v>
      </c>
      <c r="B1978" s="4" t="str">
        <f t="shared" si="98"/>
        <v>12cm</v>
      </c>
      <c r="C1978" s="4" t="str">
        <f t="shared" si="97"/>
        <v>12cm</v>
      </c>
      <c r="D1978" s="84" t="s">
        <v>5359</v>
      </c>
      <c r="E1978" s="21" t="s">
        <v>5353</v>
      </c>
      <c r="F1978" s="21" t="s">
        <v>5360</v>
      </c>
      <c r="G1978" s="20" t="s">
        <v>5355</v>
      </c>
      <c r="H1978" s="22" t="s">
        <v>24</v>
      </c>
      <c r="I1978" s="20" t="s">
        <v>3192</v>
      </c>
      <c r="J1978" s="20" t="s">
        <v>5342</v>
      </c>
      <c r="K1978" s="20"/>
      <c r="L1978" s="10" t="s">
        <v>5356</v>
      </c>
      <c r="M1978" s="22">
        <v>5425013670432</v>
      </c>
      <c r="N1978" s="20">
        <v>31.95</v>
      </c>
      <c r="O1978" s="13" t="s">
        <v>28</v>
      </c>
      <c r="P1978" s="20">
        <v>0.39800000000000002</v>
      </c>
      <c r="Q1978" s="84" t="s">
        <v>5357</v>
      </c>
      <c r="R1978" s="84" t="s">
        <v>149</v>
      </c>
      <c r="S1978" s="84" t="str">
        <f>IF(T1978="", "", IFERROR(VLOOKUP(T1978, colorList!A:B,2,FALSE),""))</f>
        <v>fekete</v>
      </c>
      <c r="T1978" s="84" t="str">
        <f t="shared" si="96"/>
        <v>schwarz</v>
      </c>
    </row>
    <row r="1979" spans="1:20" ht="60" customHeight="1" x14ac:dyDescent="0.25">
      <c r="A1979" s="21" t="s">
        <v>5361</v>
      </c>
      <c r="B1979" s="4" t="str">
        <f t="shared" si="98"/>
        <v>12cm</v>
      </c>
      <c r="C1979" s="4" t="str">
        <f t="shared" si="97"/>
        <v>12cm</v>
      </c>
      <c r="D1979" s="84" t="s">
        <v>5359</v>
      </c>
      <c r="E1979" s="21" t="s">
        <v>5353</v>
      </c>
      <c r="F1979" s="21" t="s">
        <v>5362</v>
      </c>
      <c r="G1979" s="20" t="s">
        <v>5355</v>
      </c>
      <c r="H1979" s="22" t="s">
        <v>24</v>
      </c>
      <c r="I1979" s="20" t="s">
        <v>3192</v>
      </c>
      <c r="J1979" s="20" t="s">
        <v>5342</v>
      </c>
      <c r="K1979" s="20"/>
      <c r="L1979" s="10" t="s">
        <v>5356</v>
      </c>
      <c r="M1979" s="22">
        <v>5425013670463</v>
      </c>
      <c r="N1979" s="20">
        <v>31.95</v>
      </c>
      <c r="O1979" s="13" t="s">
        <v>28</v>
      </c>
      <c r="P1979" s="20">
        <v>0.39800000000000002</v>
      </c>
      <c r="Q1979" s="84" t="s">
        <v>5357</v>
      </c>
      <c r="R1979" s="84" t="s">
        <v>1546</v>
      </c>
      <c r="S1979" s="84" t="str">
        <f>IF(T1979="", "", IFERROR(VLOOKUP(T1979, colorList!A:B,2,FALSE),""))</f>
        <v>szürke</v>
      </c>
      <c r="T1979" s="84" t="str">
        <f t="shared" si="96"/>
        <v>grau</v>
      </c>
    </row>
    <row r="1980" spans="1:20" ht="60" customHeight="1" x14ac:dyDescent="0.25">
      <c r="A1980" s="17" t="s">
        <v>5363</v>
      </c>
      <c r="B1980" s="4" t="str">
        <f t="shared" si="98"/>
        <v>12cm</v>
      </c>
      <c r="C1980" s="4" t="str">
        <f t="shared" si="97"/>
        <v>12cm</v>
      </c>
      <c r="D1980" s="84" t="s">
        <v>5359</v>
      </c>
      <c r="E1980" s="17" t="s">
        <v>5353</v>
      </c>
      <c r="F1980" s="17" t="s">
        <v>5364</v>
      </c>
      <c r="G1980" s="18" t="s">
        <v>5355</v>
      </c>
      <c r="H1980" s="19" t="s">
        <v>24</v>
      </c>
      <c r="I1980" s="18" t="s">
        <v>3192</v>
      </c>
      <c r="J1980" s="18" t="s">
        <v>5342</v>
      </c>
      <c r="K1980" s="18"/>
      <c r="L1980" s="33" t="s">
        <v>5356</v>
      </c>
      <c r="M1980" s="19">
        <v>4057962057364</v>
      </c>
      <c r="N1980" s="18">
        <v>31.95</v>
      </c>
      <c r="O1980" s="13" t="s">
        <v>28</v>
      </c>
      <c r="P1980" s="18">
        <v>0.39900000000000002</v>
      </c>
      <c r="Q1980" s="84" t="s">
        <v>5357</v>
      </c>
      <c r="R1980" s="84" t="s">
        <v>5365</v>
      </c>
      <c r="S1980" s="84" t="str">
        <f>IF(T1980="", "", IFERROR(VLOOKUP(T1980, colorList!A:B,2,FALSE),""))</f>
        <v>ragyogó kék</v>
      </c>
      <c r="T1980" s="84" t="str">
        <f t="shared" si="96"/>
        <v>brillantblau</v>
      </c>
    </row>
    <row r="1981" spans="1:20" ht="60" customHeight="1" x14ac:dyDescent="0.25">
      <c r="A1981" s="17" t="s">
        <v>5366</v>
      </c>
      <c r="B1981" s="4" t="str">
        <f t="shared" si="98"/>
        <v>12cm</v>
      </c>
      <c r="C1981" s="4" t="str">
        <f t="shared" si="97"/>
        <v>12cm</v>
      </c>
      <c r="D1981" s="84" t="s">
        <v>5359</v>
      </c>
      <c r="E1981" s="17" t="s">
        <v>5353</v>
      </c>
      <c r="F1981" s="17" t="s">
        <v>5367</v>
      </c>
      <c r="G1981" s="18" t="s">
        <v>5355</v>
      </c>
      <c r="H1981" s="19" t="s">
        <v>24</v>
      </c>
      <c r="I1981" s="18" t="s">
        <v>3192</v>
      </c>
      <c r="J1981" s="18" t="s">
        <v>5342</v>
      </c>
      <c r="K1981" s="18"/>
      <c r="L1981" s="33" t="s">
        <v>5356</v>
      </c>
      <c r="M1981" s="19">
        <v>4057962058309</v>
      </c>
      <c r="N1981" s="18">
        <v>31.95</v>
      </c>
      <c r="O1981" s="13" t="s">
        <v>28</v>
      </c>
      <c r="P1981" s="18">
        <v>0.39900000000000002</v>
      </c>
      <c r="Q1981" s="84" t="s">
        <v>5357</v>
      </c>
      <c r="R1981" s="84" t="s">
        <v>4684</v>
      </c>
      <c r="S1981" s="84" t="str">
        <f>IF(T1981="", "", IFERROR(VLOOKUP(T1981, colorList!A:B,2,FALSE),""))</f>
        <v>_x000D_
fukszia</v>
      </c>
      <c r="T1981" s="84" t="str">
        <f t="shared" si="96"/>
        <v>fuchsia</v>
      </c>
    </row>
    <row r="1982" spans="1:20" ht="60" customHeight="1" x14ac:dyDescent="0.25">
      <c r="A1982" s="21">
        <v>6045401</v>
      </c>
      <c r="B1982" s="4" t="str">
        <f t="shared" si="98"/>
        <v>12cm</v>
      </c>
      <c r="C1982" s="4" t="str">
        <f t="shared" si="97"/>
        <v>12cm</v>
      </c>
      <c r="D1982" s="84" t="s">
        <v>5359</v>
      </c>
      <c r="E1982" s="21" t="s">
        <v>5368</v>
      </c>
      <c r="F1982" s="21" t="s">
        <v>5369</v>
      </c>
      <c r="G1982" s="20" t="s">
        <v>5355</v>
      </c>
      <c r="H1982" s="22" t="s">
        <v>24</v>
      </c>
      <c r="I1982" s="20" t="s">
        <v>3192</v>
      </c>
      <c r="J1982" s="20" t="s">
        <v>5342</v>
      </c>
      <c r="K1982" s="20"/>
      <c r="L1982" s="32" t="s">
        <v>5370</v>
      </c>
      <c r="M1982" s="22">
        <v>5425013670111</v>
      </c>
      <c r="N1982" s="20">
        <v>41.95</v>
      </c>
      <c r="O1982" s="13" t="s">
        <v>28</v>
      </c>
      <c r="P1982" s="20">
        <v>1.1279999999999999</v>
      </c>
      <c r="Q1982" s="84" t="s">
        <v>5371</v>
      </c>
      <c r="R1982" s="84" t="s">
        <v>149</v>
      </c>
      <c r="S1982" s="84" t="str">
        <f>IF(T1982="", "", IFERROR(VLOOKUP(T1982, colorList!A:B,2,FALSE),""))</f>
        <v>fekete</v>
      </c>
      <c r="T1982" s="84" t="str">
        <f t="shared" si="96"/>
        <v>schwarz</v>
      </c>
    </row>
    <row r="1983" spans="1:20" ht="60" customHeight="1" x14ac:dyDescent="0.25">
      <c r="A1983" s="21">
        <v>6045410</v>
      </c>
      <c r="B1983" s="4" t="str">
        <f t="shared" si="98"/>
        <v>12cm</v>
      </c>
      <c r="C1983" s="4" t="str">
        <f t="shared" si="97"/>
        <v>12cm</v>
      </c>
      <c r="D1983" s="84" t="s">
        <v>5359</v>
      </c>
      <c r="E1983" s="21" t="s">
        <v>5368</v>
      </c>
      <c r="F1983" s="21" t="s">
        <v>5372</v>
      </c>
      <c r="G1983" s="20" t="s">
        <v>5355</v>
      </c>
      <c r="H1983" s="22" t="s">
        <v>24</v>
      </c>
      <c r="I1983" s="20" t="s">
        <v>3192</v>
      </c>
      <c r="J1983" s="20" t="s">
        <v>5342</v>
      </c>
      <c r="K1983" s="20"/>
      <c r="L1983" s="32" t="s">
        <v>5370</v>
      </c>
      <c r="M1983" s="22">
        <v>5425013671071</v>
      </c>
      <c r="N1983" s="20">
        <v>41.95</v>
      </c>
      <c r="O1983" s="13" t="s">
        <v>28</v>
      </c>
      <c r="P1983" s="20">
        <v>1.1279999999999999</v>
      </c>
      <c r="Q1983" s="84" t="s">
        <v>5371</v>
      </c>
      <c r="R1983" s="84" t="s">
        <v>1546</v>
      </c>
      <c r="S1983" s="84" t="str">
        <f>IF(T1983="", "", IFERROR(VLOOKUP(T1983, colorList!A:B,2,FALSE),""))</f>
        <v>szürke</v>
      </c>
      <c r="T1983" s="84" t="str">
        <f t="shared" si="96"/>
        <v>grau</v>
      </c>
    </row>
    <row r="1984" spans="1:20" ht="60" customHeight="1" x14ac:dyDescent="0.25">
      <c r="A1984" s="17">
        <v>6045452</v>
      </c>
      <c r="B1984" s="4" t="str">
        <f t="shared" si="98"/>
        <v>12cm</v>
      </c>
      <c r="C1984" s="4" t="str">
        <f t="shared" si="97"/>
        <v>12cm</v>
      </c>
      <c r="D1984" s="84" t="s">
        <v>5359</v>
      </c>
      <c r="E1984" s="17" t="s">
        <v>5368</v>
      </c>
      <c r="F1984" s="17" t="s">
        <v>5373</v>
      </c>
      <c r="G1984" s="18" t="s">
        <v>5355</v>
      </c>
      <c r="H1984" s="19" t="s">
        <v>24</v>
      </c>
      <c r="I1984" s="18" t="s">
        <v>3192</v>
      </c>
      <c r="J1984" s="18" t="s">
        <v>5342</v>
      </c>
      <c r="K1984" s="18"/>
      <c r="L1984" s="8" t="s">
        <v>5370</v>
      </c>
      <c r="M1984" s="19">
        <v>5425013671149</v>
      </c>
      <c r="N1984" s="18">
        <v>41.95</v>
      </c>
      <c r="O1984" s="13" t="s">
        <v>28</v>
      </c>
      <c r="P1984" s="18">
        <v>1.1279999999999999</v>
      </c>
      <c r="Q1984" s="84" t="s">
        <v>5371</v>
      </c>
      <c r="R1984" s="84" t="s">
        <v>5374</v>
      </c>
      <c r="S1984" s="84" t="str">
        <f>IF(T1984="", "", IFERROR(VLOOKUP(T1984, colorList!A:B,2,FALSE),""))</f>
        <v/>
      </c>
      <c r="T1984" s="84" t="str">
        <f t="shared" ref="T1984:T2001" si="99">IF(R1984 = "", "", TRIM(R1984))</f>
        <v>königsblau</v>
      </c>
    </row>
    <row r="1985" spans="1:20" ht="60" customHeight="1" x14ac:dyDescent="0.25">
      <c r="A1985" s="23" t="s">
        <v>5375</v>
      </c>
      <c r="B1985" s="4" t="str">
        <f t="shared" si="98"/>
        <v>10cm</v>
      </c>
      <c r="C1985" s="4" t="str">
        <f t="shared" si="97"/>
        <v>10cm</v>
      </c>
      <c r="D1985" s="84" t="s">
        <v>5352</v>
      </c>
      <c r="E1985" s="23" t="s">
        <v>5376</v>
      </c>
      <c r="F1985" s="23" t="s">
        <v>5377</v>
      </c>
      <c r="G1985" s="24" t="s">
        <v>45</v>
      </c>
      <c r="H1985" s="25" t="s">
        <v>24</v>
      </c>
      <c r="I1985" s="24" t="s">
        <v>3192</v>
      </c>
      <c r="J1985" s="24" t="s">
        <v>5342</v>
      </c>
      <c r="K1985" s="24"/>
      <c r="L1985" s="45" t="s">
        <v>5378</v>
      </c>
      <c r="M1985" s="25">
        <v>4057962080676</v>
      </c>
      <c r="N1985" s="24">
        <v>29.95</v>
      </c>
      <c r="O1985" s="13" t="s">
        <v>28</v>
      </c>
      <c r="P1985" s="24">
        <v>0.19600000000000001</v>
      </c>
      <c r="Q1985" s="84" t="s">
        <v>5379</v>
      </c>
      <c r="R1985" s="84" t="s">
        <v>149</v>
      </c>
      <c r="S1985" s="84" t="str">
        <f>IF(T1985="", "", IFERROR(VLOOKUP(T1985, colorList!A:B,2,FALSE),""))</f>
        <v>fekete</v>
      </c>
      <c r="T1985" s="84" t="str">
        <f t="shared" si="99"/>
        <v>schwarz</v>
      </c>
    </row>
    <row r="1986" spans="1:20" ht="60" customHeight="1" x14ac:dyDescent="0.25">
      <c r="A1986" s="23" t="s">
        <v>5380</v>
      </c>
      <c r="B1986" s="4" t="str">
        <f t="shared" si="98"/>
        <v>12cm</v>
      </c>
      <c r="C1986" s="4" t="str">
        <f t="shared" ref="C1986:C2000" si="100">IF(ISBLANK(D1986),"",TRIM(D1986))</f>
        <v>12cm</v>
      </c>
      <c r="D1986" s="84" t="s">
        <v>5359</v>
      </c>
      <c r="E1986" s="23" t="s">
        <v>5376</v>
      </c>
      <c r="F1986" s="23" t="s">
        <v>5381</v>
      </c>
      <c r="G1986" s="24" t="s">
        <v>45</v>
      </c>
      <c r="H1986" s="25" t="s">
        <v>24</v>
      </c>
      <c r="I1986" s="24" t="s">
        <v>3192</v>
      </c>
      <c r="J1986" s="24" t="s">
        <v>5342</v>
      </c>
      <c r="K1986" s="24"/>
      <c r="L1986" s="45" t="s">
        <v>5378</v>
      </c>
      <c r="M1986" s="25">
        <v>4057962080683</v>
      </c>
      <c r="N1986" s="24">
        <v>29.95</v>
      </c>
      <c r="O1986" s="13" t="s">
        <v>28</v>
      </c>
      <c r="P1986" s="24">
        <v>0.20599999999999999</v>
      </c>
      <c r="Q1986" s="84" t="s">
        <v>5379</v>
      </c>
      <c r="R1986" s="84" t="s">
        <v>149</v>
      </c>
      <c r="S1986" s="84" t="str">
        <f>IF(T1986="", "", IFERROR(VLOOKUP(T1986, colorList!A:B,2,FALSE),""))</f>
        <v>fekete</v>
      </c>
      <c r="T1986" s="84" t="str">
        <f t="shared" si="99"/>
        <v>schwarz</v>
      </c>
    </row>
    <row r="1987" spans="1:20" ht="60" customHeight="1" x14ac:dyDescent="0.25">
      <c r="A1987" s="17">
        <v>6045812</v>
      </c>
      <c r="B1987" s="4" t="str">
        <f t="shared" si="98"/>
        <v>12cm</v>
      </c>
      <c r="C1987" s="4" t="str">
        <f t="shared" si="100"/>
        <v>12cm</v>
      </c>
      <c r="D1987" s="84" t="s">
        <v>5359</v>
      </c>
      <c r="E1987" s="46" t="s">
        <v>5382</v>
      </c>
      <c r="F1987" s="17" t="s">
        <v>5383</v>
      </c>
      <c r="G1987" s="18" t="s">
        <v>5355</v>
      </c>
      <c r="H1987" s="19" t="s">
        <v>24</v>
      </c>
      <c r="I1987" s="18" t="s">
        <v>3192</v>
      </c>
      <c r="J1987" s="18" t="s">
        <v>5342</v>
      </c>
      <c r="K1987" s="18"/>
      <c r="L1987" s="33" t="s">
        <v>5384</v>
      </c>
      <c r="M1987" s="19">
        <v>5425013673228</v>
      </c>
      <c r="N1987" s="18">
        <v>99.95</v>
      </c>
      <c r="O1987" s="13" t="s">
        <v>28</v>
      </c>
      <c r="P1987" s="18">
        <v>0.504</v>
      </c>
      <c r="Q1987" s="84" t="s">
        <v>5385</v>
      </c>
      <c r="R1987" s="84" t="s">
        <v>149</v>
      </c>
      <c r="S1987" s="84" t="str">
        <f>IF(T1987="", "", IFERROR(VLOOKUP(T1987, colorList!A:B,2,FALSE),""))</f>
        <v>fekete</v>
      </c>
      <c r="T1987" s="84" t="str">
        <f t="shared" si="99"/>
        <v>schwarz</v>
      </c>
    </row>
    <row r="1988" spans="1:20" ht="60" customHeight="1" x14ac:dyDescent="0.25">
      <c r="A1988" s="21" t="s">
        <v>5386</v>
      </c>
      <c r="B1988" s="4" t="str">
        <f t="shared" si="98"/>
        <v>12cm</v>
      </c>
      <c r="C1988" s="4" t="str">
        <f t="shared" si="100"/>
        <v>12cm</v>
      </c>
      <c r="D1988" s="84" t="s">
        <v>5359</v>
      </c>
      <c r="E1988" s="21" t="s">
        <v>5387</v>
      </c>
      <c r="F1988" s="21" t="s">
        <v>5388</v>
      </c>
      <c r="G1988" s="20" t="s">
        <v>45</v>
      </c>
      <c r="H1988" s="22" t="s">
        <v>24</v>
      </c>
      <c r="I1988" s="20" t="s">
        <v>3192</v>
      </c>
      <c r="J1988" s="20" t="s">
        <v>5342</v>
      </c>
      <c r="K1988" s="20"/>
      <c r="L1988" s="32" t="s">
        <v>5389</v>
      </c>
      <c r="M1988" s="22">
        <v>4057962222397</v>
      </c>
      <c r="N1988" s="20">
        <v>99.95</v>
      </c>
      <c r="O1988" s="13" t="s">
        <v>28</v>
      </c>
      <c r="P1988" s="20">
        <v>1.204</v>
      </c>
      <c r="Q1988" s="84" t="s">
        <v>5390</v>
      </c>
      <c r="R1988" s="84" t="s">
        <v>5391</v>
      </c>
      <c r="S1988" s="84" t="str">
        <f>IF(T1988="", "", IFERROR(VLOOKUP(T1988, colorList!A:B,2,FALSE),""))</f>
        <v>fém szürke</v>
      </c>
      <c r="T1988" s="84" t="str">
        <f t="shared" si="99"/>
        <v>grau metalllic</v>
      </c>
    </row>
    <row r="1989" spans="1:20" ht="60" customHeight="1" x14ac:dyDescent="0.25">
      <c r="A1989" s="4">
        <v>604810</v>
      </c>
      <c r="B1989" s="4" t="str">
        <f t="shared" si="98"/>
        <v>10 cm</v>
      </c>
      <c r="C1989" s="4" t="str">
        <f t="shared" si="100"/>
        <v>10 cm</v>
      </c>
      <c r="D1989" s="84" t="s">
        <v>5339</v>
      </c>
      <c r="E1989" s="4" t="s">
        <v>5392</v>
      </c>
      <c r="F1989" s="4" t="s">
        <v>5393</v>
      </c>
      <c r="G1989" s="15" t="s">
        <v>45</v>
      </c>
      <c r="H1989" s="16" t="s">
        <v>24</v>
      </c>
      <c r="I1989" s="15" t="s">
        <v>3192</v>
      </c>
      <c r="J1989" s="15" t="s">
        <v>5342</v>
      </c>
      <c r="K1989" s="15"/>
      <c r="L1989" s="1" t="s">
        <v>5394</v>
      </c>
      <c r="M1989" s="16">
        <v>4043969029404</v>
      </c>
      <c r="N1989" s="15">
        <v>59.95</v>
      </c>
      <c r="O1989" s="13" t="s">
        <v>28</v>
      </c>
      <c r="P1989" s="15">
        <v>1.2110000000000001</v>
      </c>
      <c r="Q1989" s="84" t="s">
        <v>5395</v>
      </c>
      <c r="R1989" s="84"/>
      <c r="S1989" s="84" t="str">
        <f>IF(T1989="", "", IFERROR(VLOOKUP(T1989, colorList!A:B,2,FALSE),""))</f>
        <v/>
      </c>
      <c r="T1989" s="84" t="str">
        <f t="shared" si="99"/>
        <v/>
      </c>
    </row>
    <row r="1990" spans="1:20" ht="60" customHeight="1" x14ac:dyDescent="0.25">
      <c r="A1990" s="3">
        <v>604812</v>
      </c>
      <c r="B1990" s="4" t="str">
        <f t="shared" si="98"/>
        <v>12 cm</v>
      </c>
      <c r="C1990" s="4" t="str">
        <f t="shared" si="100"/>
        <v>12 cm</v>
      </c>
      <c r="D1990" s="84" t="s">
        <v>5349</v>
      </c>
      <c r="E1990" s="3" t="s">
        <v>5392</v>
      </c>
      <c r="F1990" s="3" t="s">
        <v>5396</v>
      </c>
      <c r="G1990" s="13" t="s">
        <v>45</v>
      </c>
      <c r="H1990" s="14" t="s">
        <v>24</v>
      </c>
      <c r="I1990" s="13" t="s">
        <v>3192</v>
      </c>
      <c r="J1990" s="13" t="s">
        <v>5342</v>
      </c>
      <c r="K1990" s="13"/>
      <c r="L1990" s="2" t="s">
        <v>5394</v>
      </c>
      <c r="M1990" s="14">
        <v>4043969029411</v>
      </c>
      <c r="N1990" s="13">
        <v>59.95</v>
      </c>
      <c r="O1990" s="13" t="s">
        <v>28</v>
      </c>
      <c r="P1990" s="13">
        <v>1.2110000000000001</v>
      </c>
      <c r="Q1990" s="84" t="s">
        <v>5395</v>
      </c>
      <c r="R1990" s="84"/>
      <c r="S1990" s="84" t="str">
        <f>IF(T1990="", "", IFERROR(VLOOKUP(T1990, colorList!A:B,2,FALSE),""))</f>
        <v/>
      </c>
      <c r="T1990" s="84" t="str">
        <f t="shared" si="99"/>
        <v/>
      </c>
    </row>
    <row r="1991" spans="1:20" ht="60" customHeight="1" x14ac:dyDescent="0.25">
      <c r="A1991" s="4">
        <v>604898</v>
      </c>
      <c r="B1991" s="4" t="str">
        <f t="shared" si="98"/>
        <v/>
      </c>
      <c r="C1991" s="4" t="str">
        <f t="shared" si="100"/>
        <v/>
      </c>
      <c r="D1991" s="84"/>
      <c r="E1991" s="4" t="s">
        <v>5397</v>
      </c>
      <c r="F1991" s="4" t="s">
        <v>5398</v>
      </c>
      <c r="G1991" s="15" t="s">
        <v>45</v>
      </c>
      <c r="H1991" s="16" t="s">
        <v>24</v>
      </c>
      <c r="I1991" s="15" t="s">
        <v>3192</v>
      </c>
      <c r="J1991" s="15" t="s">
        <v>5342</v>
      </c>
      <c r="K1991" s="15"/>
      <c r="L1991" s="1" t="s">
        <v>5399</v>
      </c>
      <c r="M1991" s="16">
        <v>4043969287538</v>
      </c>
      <c r="N1991" s="15">
        <v>8.9499999999999993</v>
      </c>
      <c r="O1991" s="13" t="s">
        <v>28</v>
      </c>
      <c r="P1991" s="15">
        <v>0.1</v>
      </c>
      <c r="Q1991" s="84" t="s">
        <v>5398</v>
      </c>
      <c r="R1991" s="84"/>
      <c r="S1991" s="84" t="str">
        <f>IF(T1991="", "", IFERROR(VLOOKUP(T1991, colorList!A:B,2,FALSE),""))</f>
        <v/>
      </c>
      <c r="T1991" s="84" t="str">
        <f t="shared" si="99"/>
        <v/>
      </c>
    </row>
    <row r="1992" spans="1:20" ht="60" customHeight="1" x14ac:dyDescent="0.25">
      <c r="A1992" s="3">
        <v>610301</v>
      </c>
      <c r="B1992" s="4" t="str">
        <f t="shared" si="98"/>
        <v>12 cm</v>
      </c>
      <c r="C1992" s="4" t="str">
        <f t="shared" si="100"/>
        <v>12 cm</v>
      </c>
      <c r="D1992" s="84" t="s">
        <v>5349</v>
      </c>
      <c r="E1992" s="3" t="s">
        <v>5400</v>
      </c>
      <c r="F1992" s="3" t="s">
        <v>5401</v>
      </c>
      <c r="G1992" s="13" t="s">
        <v>45</v>
      </c>
      <c r="H1992" s="14" t="s">
        <v>24</v>
      </c>
      <c r="I1992" s="13" t="s">
        <v>3192</v>
      </c>
      <c r="J1992" s="13" t="s">
        <v>5342</v>
      </c>
      <c r="K1992" s="13"/>
      <c r="L1992" s="7" t="s">
        <v>5402</v>
      </c>
      <c r="M1992" s="14">
        <v>4043969029503</v>
      </c>
      <c r="N1992" s="13">
        <v>9.9499999999999993</v>
      </c>
      <c r="O1992" s="13" t="s">
        <v>28</v>
      </c>
      <c r="P1992" s="13">
        <v>0.4</v>
      </c>
      <c r="Q1992" s="84" t="s">
        <v>5403</v>
      </c>
      <c r="R1992" s="84" t="s">
        <v>149</v>
      </c>
      <c r="S1992" s="84" t="str">
        <f>IF(T1992="", "", IFERROR(VLOOKUP(T1992, colorList!A:B,2,FALSE),""))</f>
        <v>fekete</v>
      </c>
      <c r="T1992" s="84" t="str">
        <f t="shared" si="99"/>
        <v>schwarz</v>
      </c>
    </row>
    <row r="1993" spans="1:20" ht="60" customHeight="1" x14ac:dyDescent="0.25">
      <c r="A1993" s="3" t="s">
        <v>5404</v>
      </c>
      <c r="B1993" s="4" t="str">
        <f t="shared" si="98"/>
        <v>11 cm</v>
      </c>
      <c r="C1993" s="4" t="str">
        <f t="shared" si="100"/>
        <v>11 cm</v>
      </c>
      <c r="D1993" s="84" t="s">
        <v>5346</v>
      </c>
      <c r="E1993" s="3" t="s">
        <v>5405</v>
      </c>
      <c r="F1993" s="3" t="s">
        <v>5406</v>
      </c>
      <c r="G1993" s="13" t="s">
        <v>45</v>
      </c>
      <c r="H1993" s="14" t="s">
        <v>24</v>
      </c>
      <c r="I1993" s="13" t="s">
        <v>3192</v>
      </c>
      <c r="J1993" s="13" t="s">
        <v>5342</v>
      </c>
      <c r="K1993" s="13"/>
      <c r="L1993" s="5" t="s">
        <v>5407</v>
      </c>
      <c r="M1993" s="14">
        <v>4043969174432</v>
      </c>
      <c r="N1993" s="13">
        <v>5.95</v>
      </c>
      <c r="O1993" s="13" t="s">
        <v>28</v>
      </c>
      <c r="P1993" s="13">
        <v>0.2</v>
      </c>
      <c r="Q1993" s="84" t="s">
        <v>5408</v>
      </c>
      <c r="R1993" s="84" t="s">
        <v>149</v>
      </c>
      <c r="S1993" s="84" t="str">
        <f>IF(T1993="", "", IFERROR(VLOOKUP(T1993, colorList!A:B,2,FALSE),""))</f>
        <v>fekete</v>
      </c>
      <c r="T1993" s="84" t="str">
        <f t="shared" si="99"/>
        <v>schwarz</v>
      </c>
    </row>
    <row r="1994" spans="1:20" ht="60" customHeight="1" x14ac:dyDescent="0.25">
      <c r="A1994" s="4" t="s">
        <v>5409</v>
      </c>
      <c r="B1994" s="4" t="str">
        <f t="shared" si="98"/>
        <v>12 cm</v>
      </c>
      <c r="C1994" s="4" t="str">
        <f t="shared" si="100"/>
        <v>12 cm</v>
      </c>
      <c r="D1994" s="84" t="s">
        <v>5349</v>
      </c>
      <c r="E1994" s="4" t="s">
        <v>5405</v>
      </c>
      <c r="F1994" s="4" t="s">
        <v>5410</v>
      </c>
      <c r="G1994" s="15" t="s">
        <v>45</v>
      </c>
      <c r="H1994" s="16" t="s">
        <v>24</v>
      </c>
      <c r="I1994" s="15" t="s">
        <v>3192</v>
      </c>
      <c r="J1994" s="15" t="s">
        <v>5342</v>
      </c>
      <c r="K1994" s="15"/>
      <c r="L1994" s="6" t="s">
        <v>5407</v>
      </c>
      <c r="M1994" s="16">
        <v>4043969021675</v>
      </c>
      <c r="N1994" s="15">
        <v>5.95</v>
      </c>
      <c r="O1994" s="13" t="s">
        <v>28</v>
      </c>
      <c r="P1994" s="15">
        <v>0.2</v>
      </c>
      <c r="Q1994" s="84" t="s">
        <v>5408</v>
      </c>
      <c r="R1994" s="84" t="s">
        <v>149</v>
      </c>
      <c r="S1994" s="84" t="str">
        <f>IF(T1994="", "", IFERROR(VLOOKUP(T1994, colorList!A:B,2,FALSE),""))</f>
        <v>fekete</v>
      </c>
      <c r="T1994" s="84" t="str">
        <f t="shared" si="99"/>
        <v>schwarz</v>
      </c>
    </row>
    <row r="1995" spans="1:20" ht="60" customHeight="1" x14ac:dyDescent="0.25">
      <c r="A1995" s="3" t="s">
        <v>5411</v>
      </c>
      <c r="B1995" s="4" t="str">
        <f t="shared" si="98"/>
        <v>13 cm</v>
      </c>
      <c r="C1995" s="4" t="str">
        <f t="shared" si="100"/>
        <v>13 cm</v>
      </c>
      <c r="D1995" s="84" t="s">
        <v>5412</v>
      </c>
      <c r="E1995" s="3" t="s">
        <v>5405</v>
      </c>
      <c r="F1995" s="3" t="s">
        <v>5413</v>
      </c>
      <c r="G1995" s="13" t="s">
        <v>45</v>
      </c>
      <c r="H1995" s="14" t="s">
        <v>24</v>
      </c>
      <c r="I1995" s="13" t="s">
        <v>3192</v>
      </c>
      <c r="J1995" s="13" t="s">
        <v>5342</v>
      </c>
      <c r="K1995" s="13"/>
      <c r="L1995" s="5" t="s">
        <v>5407</v>
      </c>
      <c r="M1995" s="14">
        <v>4043969177754</v>
      </c>
      <c r="N1995" s="13">
        <v>5.95</v>
      </c>
      <c r="O1995" s="13" t="s">
        <v>28</v>
      </c>
      <c r="P1995" s="13">
        <v>0.2</v>
      </c>
      <c r="Q1995" s="84" t="s">
        <v>5408</v>
      </c>
      <c r="R1995" s="84" t="s">
        <v>149</v>
      </c>
      <c r="S1995" s="84" t="str">
        <f>IF(T1995="", "", IFERROR(VLOOKUP(T1995, colorList!A:B,2,FALSE),""))</f>
        <v>fekete</v>
      </c>
      <c r="T1995" s="84" t="str">
        <f t="shared" si="99"/>
        <v>schwarz</v>
      </c>
    </row>
    <row r="1996" spans="1:20" ht="60" customHeight="1" x14ac:dyDescent="0.25">
      <c r="A1996" s="4" t="s">
        <v>5414</v>
      </c>
      <c r="B1996" s="4" t="str">
        <f t="shared" si="98"/>
        <v>10 cm</v>
      </c>
      <c r="C1996" s="4" t="str">
        <f t="shared" si="100"/>
        <v>10 cm</v>
      </c>
      <c r="D1996" s="84" t="s">
        <v>5339</v>
      </c>
      <c r="E1996" s="4" t="s">
        <v>5405</v>
      </c>
      <c r="F1996" s="4" t="s">
        <v>5415</v>
      </c>
      <c r="G1996" s="15" t="s">
        <v>45</v>
      </c>
      <c r="H1996" s="16" t="s">
        <v>24</v>
      </c>
      <c r="I1996" s="15" t="s">
        <v>3192</v>
      </c>
      <c r="J1996" s="15" t="s">
        <v>5342</v>
      </c>
      <c r="K1996" s="15"/>
      <c r="L1996" s="6" t="s">
        <v>5407</v>
      </c>
      <c r="M1996" s="16">
        <v>4043969264447</v>
      </c>
      <c r="N1996" s="15">
        <v>5.95</v>
      </c>
      <c r="O1996" s="13" t="s">
        <v>28</v>
      </c>
      <c r="P1996" s="15">
        <v>0.2</v>
      </c>
      <c r="Q1996" s="84" t="s">
        <v>5408</v>
      </c>
      <c r="R1996" s="84" t="s">
        <v>226</v>
      </c>
      <c r="S1996" s="84" t="str">
        <f>IF(T1996="", "", IFERROR(VLOOKUP(T1996, colorList!A:B,2,FALSE),""))</f>
        <v>fehér</v>
      </c>
      <c r="T1996" s="84" t="str">
        <f t="shared" si="99"/>
        <v>weiß</v>
      </c>
    </row>
    <row r="1997" spans="1:20" ht="60" customHeight="1" x14ac:dyDescent="0.25">
      <c r="A1997" s="3" t="s">
        <v>5416</v>
      </c>
      <c r="B1997" s="4" t="str">
        <f t="shared" si="98"/>
        <v>11cm</v>
      </c>
      <c r="C1997" s="4" t="str">
        <f t="shared" si="100"/>
        <v>11cm</v>
      </c>
      <c r="D1997" s="84" t="s">
        <v>5417</v>
      </c>
      <c r="E1997" s="3" t="s">
        <v>5405</v>
      </c>
      <c r="F1997" s="3" t="s">
        <v>5418</v>
      </c>
      <c r="G1997" s="13" t="s">
        <v>45</v>
      </c>
      <c r="H1997" s="14" t="s">
        <v>24</v>
      </c>
      <c r="I1997" s="13" t="s">
        <v>3192</v>
      </c>
      <c r="J1997" s="13" t="s">
        <v>5342</v>
      </c>
      <c r="K1997" s="13"/>
      <c r="L1997" s="5" t="s">
        <v>5407</v>
      </c>
      <c r="M1997" s="14">
        <v>4043969171318</v>
      </c>
      <c r="N1997" s="13">
        <v>5.95</v>
      </c>
      <c r="O1997" s="13" t="s">
        <v>28</v>
      </c>
      <c r="P1997" s="13">
        <v>0.2</v>
      </c>
      <c r="Q1997" s="84" t="s">
        <v>5408</v>
      </c>
      <c r="R1997" s="84" t="s">
        <v>226</v>
      </c>
      <c r="S1997" s="84" t="str">
        <f>IF(T1997="", "", IFERROR(VLOOKUP(T1997, colorList!A:B,2,FALSE),""))</f>
        <v>fehér</v>
      </c>
      <c r="T1997" s="84" t="str">
        <f t="shared" si="99"/>
        <v>weiß</v>
      </c>
    </row>
    <row r="1998" spans="1:20" ht="60" customHeight="1" x14ac:dyDescent="0.25">
      <c r="A1998" s="4" t="s">
        <v>5419</v>
      </c>
      <c r="B1998" s="4" t="str">
        <f t="shared" si="98"/>
        <v>12 cm</v>
      </c>
      <c r="C1998" s="4" t="str">
        <f t="shared" si="100"/>
        <v>12 cm</v>
      </c>
      <c r="D1998" s="84" t="s">
        <v>5349</v>
      </c>
      <c r="E1998" s="4" t="s">
        <v>5405</v>
      </c>
      <c r="F1998" s="4" t="s">
        <v>5420</v>
      </c>
      <c r="G1998" s="15" t="s">
        <v>45</v>
      </c>
      <c r="H1998" s="16" t="s">
        <v>24</v>
      </c>
      <c r="I1998" s="15" t="s">
        <v>3192</v>
      </c>
      <c r="J1998" s="15" t="s">
        <v>5342</v>
      </c>
      <c r="K1998" s="15"/>
      <c r="L1998" s="6" t="s">
        <v>5407</v>
      </c>
      <c r="M1998" s="16">
        <v>4043969021538</v>
      </c>
      <c r="N1998" s="15">
        <v>5.95</v>
      </c>
      <c r="O1998" s="13" t="s">
        <v>28</v>
      </c>
      <c r="P1998" s="15">
        <v>0.2</v>
      </c>
      <c r="Q1998" s="84" t="s">
        <v>5408</v>
      </c>
      <c r="R1998" s="84" t="s">
        <v>226</v>
      </c>
      <c r="S1998" s="84" t="str">
        <f>IF(T1998="", "", IFERROR(VLOOKUP(T1998, colorList!A:B,2,FALSE),""))</f>
        <v>fehér</v>
      </c>
      <c r="T1998" s="84" t="str">
        <f t="shared" si="99"/>
        <v>weiß</v>
      </c>
    </row>
    <row r="1999" spans="1:20" ht="60" customHeight="1" x14ac:dyDescent="0.25">
      <c r="A1999" s="3" t="s">
        <v>5421</v>
      </c>
      <c r="B1999" s="4" t="str">
        <f t="shared" si="98"/>
        <v>13 cm</v>
      </c>
      <c r="C1999" s="4" t="str">
        <f t="shared" si="100"/>
        <v>13 cm</v>
      </c>
      <c r="D1999" s="84" t="s">
        <v>5412</v>
      </c>
      <c r="E1999" s="3" t="s">
        <v>5405</v>
      </c>
      <c r="F1999" s="3" t="s">
        <v>5422</v>
      </c>
      <c r="G1999" s="13" t="s">
        <v>45</v>
      </c>
      <c r="H1999" s="14" t="s">
        <v>24</v>
      </c>
      <c r="I1999" s="13" t="s">
        <v>3192</v>
      </c>
      <c r="J1999" s="13" t="s">
        <v>5342</v>
      </c>
      <c r="K1999" s="13"/>
      <c r="L1999" s="5" t="s">
        <v>5407</v>
      </c>
      <c r="M1999" s="14">
        <v>4043969177761</v>
      </c>
      <c r="N1999" s="13">
        <v>5.95</v>
      </c>
      <c r="O1999" s="13" t="s">
        <v>28</v>
      </c>
      <c r="P1999" s="13">
        <v>0.2</v>
      </c>
      <c r="Q1999" s="84" t="s">
        <v>5408</v>
      </c>
      <c r="R1999" s="84" t="s">
        <v>226</v>
      </c>
      <c r="S1999" s="84" t="str">
        <f>IF(T1999="", "", IFERROR(VLOOKUP(T1999, colorList!A:B,2,FALSE),""))</f>
        <v>fehér</v>
      </c>
      <c r="T1999" s="84" t="str">
        <f t="shared" si="99"/>
        <v>weiß</v>
      </c>
    </row>
    <row r="2000" spans="1:20" ht="60" customHeight="1" x14ac:dyDescent="0.25">
      <c r="A2000" s="4">
        <v>6146301</v>
      </c>
      <c r="B2000" s="4" t="str">
        <f t="shared" si="98"/>
        <v>unisize</v>
      </c>
      <c r="C2000" s="4" t="str">
        <f t="shared" si="100"/>
        <v>unisize</v>
      </c>
      <c r="D2000" s="84" t="s">
        <v>5423</v>
      </c>
      <c r="E2000" s="4" t="s">
        <v>5424</v>
      </c>
      <c r="F2000" s="4" t="s">
        <v>5425</v>
      </c>
      <c r="G2000" s="15" t="s">
        <v>45</v>
      </c>
      <c r="H2000" s="16" t="s">
        <v>24</v>
      </c>
      <c r="I2000" s="15" t="s">
        <v>3192</v>
      </c>
      <c r="J2000" s="15" t="s">
        <v>5342</v>
      </c>
      <c r="K2000" s="15"/>
      <c r="L2000" s="6" t="s">
        <v>5426</v>
      </c>
      <c r="M2000" s="16">
        <v>4043969300381</v>
      </c>
      <c r="N2000" s="15">
        <v>6.95</v>
      </c>
      <c r="O2000" s="13" t="s">
        <v>28</v>
      </c>
      <c r="P2000" s="15">
        <v>6.0999999999999999E-2</v>
      </c>
      <c r="Q2000" s="84" t="s">
        <v>5427</v>
      </c>
      <c r="R2000" s="84" t="s">
        <v>149</v>
      </c>
      <c r="S2000" s="84" t="str">
        <f>IF(T2000="", "", IFERROR(VLOOKUP(T2000, colorList!A:B,2,FALSE),""))</f>
        <v>fekete</v>
      </c>
      <c r="T2000" s="84" t="str">
        <f t="shared" si="99"/>
        <v>schwarz</v>
      </c>
    </row>
    <row r="2001" spans="1:20" ht="60" customHeight="1" x14ac:dyDescent="0.25">
      <c r="A2001" s="3" t="s">
        <v>6381</v>
      </c>
      <c r="B2001" s="4" t="str">
        <f t="shared" si="98"/>
        <v>12</v>
      </c>
      <c r="C2001" s="4" t="str">
        <f>IF(B2001="", "", IFERROR(VLOOKUP(B2001, [1]sizeList!A:B,2,FALSE),""))</f>
        <v/>
      </c>
      <c r="D2001" s="84">
        <v>12</v>
      </c>
      <c r="E2001" s="3" t="s">
        <v>5424</v>
      </c>
      <c r="F2001" s="3" t="s">
        <v>6382</v>
      </c>
      <c r="G2001" s="13" t="s">
        <v>45</v>
      </c>
      <c r="H2001" s="14" t="s">
        <v>24</v>
      </c>
      <c r="I2001" s="13" t="s">
        <v>3192</v>
      </c>
      <c r="J2001" s="13" t="s">
        <v>5342</v>
      </c>
      <c r="K2001" s="13"/>
      <c r="L2001" s="5" t="s">
        <v>5426</v>
      </c>
      <c r="M2001" s="14">
        <v>4057962224261</v>
      </c>
      <c r="N2001" s="13">
        <v>9.9499999999999993</v>
      </c>
      <c r="O2001" s="13" t="s">
        <v>28</v>
      </c>
      <c r="P2001" s="13">
        <v>1E-3</v>
      </c>
      <c r="Q2001" s="84" t="s">
        <v>6383</v>
      </c>
      <c r="R2001" s="84" t="s">
        <v>149</v>
      </c>
      <c r="S2001" s="84" t="str">
        <f>IF(T2001="", "", IFERROR(VLOOKUP(T2001, [1]colorList!A:B,2,FALSE),""))</f>
        <v>fekete</v>
      </c>
      <c r="T2001" s="84" t="str">
        <f t="shared" si="99"/>
        <v>schwarz</v>
      </c>
    </row>
  </sheetData>
  <phoneticPr fontId="16" type="noConversion"/>
  <conditionalFormatting sqref="A2:L3 N2:P1033 A4:I6 K4:L6 A7:L457 A458:I458 K458:L458 A459:L960 A961:I961 K961:L961 A962:L1033 A1130:L2000 N1130:P2000">
    <cfRule type="expression" dxfId="21" priority="26">
      <formula>ISNA(#REF!)</formula>
    </cfRule>
  </conditionalFormatting>
  <conditionalFormatting sqref="A1034:L1059 N1034:P1129 A1060:J1060 L1060:L1079 A1061:H1061 A1062:J1062 A1063:H1063 A1064:J1064 A1065:H1065 A1066:J1068 A1069:H1069 A1070:J1070 A1071:H1071 A1072:J1072 A1073:H1073 A1074:J1074 A1075:H1075 A1076:J1076 A1077:H1077 A1078:J1078 A1079:H1079 A1080:L1080 A1081:H1081 L1081 A1082:L1082 A1083:H1083 L1083 A1084:L1084 A1085:H1085 L1085 A1086:L1086 A1087:H1087 L1087 A1088:L1096 A1097:H1097 L1097 A1098:L1098 A1099:H1099 L1099 A1100:L1100 A1101:H1101 L1101 A1102:L1129">
    <cfRule type="expression" dxfId="20" priority="24">
      <formula>ISNA(#REF!)</formula>
    </cfRule>
  </conditionalFormatting>
  <conditionalFormatting sqref="A2001:L2001 N2001:P2001">
    <cfRule type="expression" dxfId="19" priority="1">
      <formula>ISNA(#REF!)</formula>
    </cfRule>
  </conditionalFormatting>
  <conditionalFormatting sqref="I1061 K1061">
    <cfRule type="expression" dxfId="18" priority="22">
      <formula>ISNA(#REF!)</formula>
    </cfRule>
  </conditionalFormatting>
  <conditionalFormatting sqref="I1063 K1063">
    <cfRule type="expression" dxfId="17" priority="21">
      <formula>ISNA(#REF!)</formula>
    </cfRule>
  </conditionalFormatting>
  <conditionalFormatting sqref="I1065 K1065">
    <cfRule type="expression" dxfId="16" priority="20">
      <formula>ISNA(#REF!)</formula>
    </cfRule>
  </conditionalFormatting>
  <conditionalFormatting sqref="I1069">
    <cfRule type="expression" dxfId="15" priority="19">
      <formula>ISNA(#REF!)</formula>
    </cfRule>
  </conditionalFormatting>
  <conditionalFormatting sqref="I1071">
    <cfRule type="expression" dxfId="14" priority="18">
      <formula>ISNA(#REF!)</formula>
    </cfRule>
  </conditionalFormatting>
  <conditionalFormatting sqref="I1073">
    <cfRule type="expression" dxfId="13" priority="17">
      <formula>ISNA(#REF!)</formula>
    </cfRule>
  </conditionalFormatting>
  <conditionalFormatting sqref="I1075">
    <cfRule type="expression" dxfId="12" priority="16">
      <formula>ISNA(#REF!)</formula>
    </cfRule>
  </conditionalFormatting>
  <conditionalFormatting sqref="I1077">
    <cfRule type="expression" dxfId="11" priority="15">
      <formula>ISNA(#REF!)</formula>
    </cfRule>
  </conditionalFormatting>
  <conditionalFormatting sqref="I1081 K1081">
    <cfRule type="expression" dxfId="10" priority="13">
      <formula>ISNA(#REF!)</formula>
    </cfRule>
  </conditionalFormatting>
  <conditionalFormatting sqref="I1083 K1083">
    <cfRule type="expression" dxfId="9" priority="12">
      <formula>ISNA(#REF!)</formula>
    </cfRule>
  </conditionalFormatting>
  <conditionalFormatting sqref="I1085 K1085">
    <cfRule type="expression" dxfId="8" priority="11">
      <formula>ISNA(#REF!)</formula>
    </cfRule>
  </conditionalFormatting>
  <conditionalFormatting sqref="I1087 K1087">
    <cfRule type="expression" dxfId="7" priority="10">
      <formula>ISNA(#REF!)</formula>
    </cfRule>
  </conditionalFormatting>
  <conditionalFormatting sqref="I1097 K1097">
    <cfRule type="expression" dxfId="6" priority="9">
      <formula>ISNA(#REF!)</formula>
    </cfRule>
  </conditionalFormatting>
  <conditionalFormatting sqref="I1099 K1099">
    <cfRule type="expression" dxfId="5" priority="7">
      <formula>ISNA(#REF!)</formula>
    </cfRule>
  </conditionalFormatting>
  <conditionalFormatting sqref="I1101 K1101">
    <cfRule type="expression" dxfId="4" priority="6">
      <formula>ISNA(#REF!)</formula>
    </cfRule>
  </conditionalFormatting>
  <conditionalFormatting sqref="K1060 K1062 K1064">
    <cfRule type="expression" dxfId="3" priority="23">
      <formula>ISNA(#REF!)</formula>
    </cfRule>
  </conditionalFormatting>
  <conditionalFormatting sqref="K1066:K1079 I1079">
    <cfRule type="expression" dxfId="2" priority="14">
      <formula>ISNA(#REF!)</formula>
    </cfRule>
  </conditionalFormatting>
  <conditionalFormatting sqref="N2002:N1048576 M1">
    <cfRule type="duplicateValues" dxfId="1" priority="3"/>
    <cfRule type="duplicateValues" dxfId="0" priority="4"/>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247C-344D-4833-9F6D-63AA40DC0540}">
  <dimension ref="A1:D51"/>
  <sheetViews>
    <sheetView tabSelected="1" workbookViewId="0">
      <selection activeCell="C14" sqref="C14"/>
    </sheetView>
  </sheetViews>
  <sheetFormatPr defaultRowHeight="15" x14ac:dyDescent="0.25"/>
  <cols>
    <col min="1" max="1" width="18.5703125" bestFit="1" customWidth="1"/>
    <col min="2" max="2" width="30.85546875" bestFit="1" customWidth="1"/>
    <col min="3" max="3" width="41.42578125" bestFit="1" customWidth="1"/>
    <col min="4" max="4" width="31.28515625" bestFit="1" customWidth="1"/>
  </cols>
  <sheetData>
    <row r="1" spans="1:4" x14ac:dyDescent="0.25">
      <c r="A1" s="94" t="s">
        <v>7</v>
      </c>
      <c r="B1" s="94" t="s">
        <v>8</v>
      </c>
      <c r="C1" s="94" t="s">
        <v>9</v>
      </c>
      <c r="D1" s="94" t="s">
        <v>10</v>
      </c>
    </row>
    <row r="2" spans="1:4" x14ac:dyDescent="0.25">
      <c r="A2" t="s">
        <v>24</v>
      </c>
      <c r="B2" t="s">
        <v>2312</v>
      </c>
      <c r="C2" t="s">
        <v>2313</v>
      </c>
      <c r="D2" t="s">
        <v>5609</v>
      </c>
    </row>
    <row r="3" spans="1:4" x14ac:dyDescent="0.25">
      <c r="A3" t="s">
        <v>24</v>
      </c>
      <c r="B3" t="s">
        <v>2312</v>
      </c>
      <c r="C3" t="s">
        <v>2337</v>
      </c>
      <c r="D3" t="s">
        <v>5609</v>
      </c>
    </row>
    <row r="4" spans="1:4" x14ac:dyDescent="0.25">
      <c r="A4" t="s">
        <v>24</v>
      </c>
      <c r="B4" t="s">
        <v>2312</v>
      </c>
      <c r="C4" t="s">
        <v>2374</v>
      </c>
      <c r="D4" t="s">
        <v>5609</v>
      </c>
    </row>
    <row r="5" spans="1:4" x14ac:dyDescent="0.25">
      <c r="A5" t="s">
        <v>24</v>
      </c>
      <c r="B5" t="s">
        <v>2312</v>
      </c>
      <c r="C5" t="s">
        <v>5106</v>
      </c>
      <c r="D5" t="s">
        <v>5609</v>
      </c>
    </row>
    <row r="6" spans="1:4" x14ac:dyDescent="0.25">
      <c r="A6" t="s">
        <v>24</v>
      </c>
      <c r="B6" t="s">
        <v>4355</v>
      </c>
      <c r="C6" t="s">
        <v>4356</v>
      </c>
      <c r="D6" t="s">
        <v>5609</v>
      </c>
    </row>
    <row r="7" spans="1:4" x14ac:dyDescent="0.25">
      <c r="A7" t="s">
        <v>24</v>
      </c>
      <c r="B7" t="s">
        <v>4355</v>
      </c>
      <c r="C7" t="s">
        <v>4655</v>
      </c>
      <c r="D7" t="s">
        <v>5609</v>
      </c>
    </row>
    <row r="8" spans="1:4" x14ac:dyDescent="0.25">
      <c r="A8" t="s">
        <v>24</v>
      </c>
      <c r="B8" t="s">
        <v>210</v>
      </c>
      <c r="C8" t="s">
        <v>211</v>
      </c>
      <c r="D8" t="s">
        <v>5609</v>
      </c>
    </row>
    <row r="9" spans="1:4" x14ac:dyDescent="0.25">
      <c r="A9" t="s">
        <v>24</v>
      </c>
      <c r="B9" t="s">
        <v>210</v>
      </c>
      <c r="C9" t="s">
        <v>1971</v>
      </c>
      <c r="D9" t="s">
        <v>5609</v>
      </c>
    </row>
    <row r="10" spans="1:4" x14ac:dyDescent="0.25">
      <c r="A10" t="s">
        <v>24</v>
      </c>
      <c r="B10" t="s">
        <v>210</v>
      </c>
      <c r="C10" t="s">
        <v>3847</v>
      </c>
      <c r="D10" t="s">
        <v>5609</v>
      </c>
    </row>
    <row r="11" spans="1:4" x14ac:dyDescent="0.25">
      <c r="A11" t="s">
        <v>24</v>
      </c>
      <c r="B11" t="s">
        <v>210</v>
      </c>
      <c r="C11" t="s">
        <v>3889</v>
      </c>
      <c r="D11" t="s">
        <v>5609</v>
      </c>
    </row>
    <row r="12" spans="1:4" x14ac:dyDescent="0.25">
      <c r="A12" t="s">
        <v>24</v>
      </c>
      <c r="B12" t="s">
        <v>2474</v>
      </c>
      <c r="C12" t="s">
        <v>2475</v>
      </c>
      <c r="D12" t="s">
        <v>5609</v>
      </c>
    </row>
    <row r="13" spans="1:4" x14ac:dyDescent="0.25">
      <c r="A13" t="s">
        <v>24</v>
      </c>
      <c r="B13" t="s">
        <v>59</v>
      </c>
      <c r="C13" t="s">
        <v>60</v>
      </c>
      <c r="D13" t="s">
        <v>5609</v>
      </c>
    </row>
    <row r="14" spans="1:4" x14ac:dyDescent="0.25">
      <c r="A14" t="s">
        <v>24</v>
      </c>
      <c r="B14" t="s">
        <v>145</v>
      </c>
      <c r="C14" t="s">
        <v>146</v>
      </c>
      <c r="D14" t="s">
        <v>5609</v>
      </c>
    </row>
    <row r="15" spans="1:4" x14ac:dyDescent="0.25">
      <c r="A15" t="s">
        <v>24</v>
      </c>
      <c r="B15" t="s">
        <v>145</v>
      </c>
      <c r="C15" t="s">
        <v>4046</v>
      </c>
      <c r="D15" t="s">
        <v>5609</v>
      </c>
    </row>
    <row r="16" spans="1:4" x14ac:dyDescent="0.25">
      <c r="A16" t="s">
        <v>24</v>
      </c>
      <c r="B16" t="s">
        <v>145</v>
      </c>
      <c r="C16" t="s">
        <v>5164</v>
      </c>
      <c r="D16" t="s">
        <v>5609</v>
      </c>
    </row>
    <row r="17" spans="1:4" x14ac:dyDescent="0.25">
      <c r="A17" t="s">
        <v>24</v>
      </c>
      <c r="B17" t="s">
        <v>3192</v>
      </c>
      <c r="C17" t="s">
        <v>3193</v>
      </c>
      <c r="D17" t="s">
        <v>3260</v>
      </c>
    </row>
    <row r="18" spans="1:4" x14ac:dyDescent="0.25">
      <c r="A18" t="s">
        <v>24</v>
      </c>
      <c r="B18" t="s">
        <v>3192</v>
      </c>
      <c r="C18" t="s">
        <v>3193</v>
      </c>
      <c r="D18" t="s">
        <v>3194</v>
      </c>
    </row>
    <row r="19" spans="1:4" x14ac:dyDescent="0.25">
      <c r="A19" t="s">
        <v>24</v>
      </c>
      <c r="B19" t="s">
        <v>3192</v>
      </c>
      <c r="C19" t="s">
        <v>3193</v>
      </c>
      <c r="D19" t="s">
        <v>3221</v>
      </c>
    </row>
    <row r="20" spans="1:4" x14ac:dyDescent="0.25">
      <c r="A20" t="s">
        <v>24</v>
      </c>
      <c r="B20" t="s">
        <v>3192</v>
      </c>
      <c r="C20" t="s">
        <v>3193</v>
      </c>
      <c r="D20" t="s">
        <v>5609</v>
      </c>
    </row>
    <row r="21" spans="1:4" x14ac:dyDescent="0.25">
      <c r="A21" t="s">
        <v>24</v>
      </c>
      <c r="B21" t="s">
        <v>3192</v>
      </c>
      <c r="C21" t="s">
        <v>5342</v>
      </c>
      <c r="D21" t="s">
        <v>5609</v>
      </c>
    </row>
    <row r="22" spans="1:4" x14ac:dyDescent="0.25">
      <c r="A22" t="s">
        <v>24</v>
      </c>
      <c r="B22" t="s">
        <v>1494</v>
      </c>
      <c r="C22" t="s">
        <v>1495</v>
      </c>
      <c r="D22" t="s">
        <v>5609</v>
      </c>
    </row>
    <row r="23" spans="1:4" x14ac:dyDescent="0.25">
      <c r="A23" t="s">
        <v>24</v>
      </c>
      <c r="B23" t="s">
        <v>1927</v>
      </c>
      <c r="C23" t="s">
        <v>1928</v>
      </c>
      <c r="D23" t="s">
        <v>5609</v>
      </c>
    </row>
    <row r="24" spans="1:4" x14ac:dyDescent="0.25">
      <c r="A24" t="s">
        <v>24</v>
      </c>
      <c r="B24" t="s">
        <v>1927</v>
      </c>
      <c r="C24" t="s">
        <v>1966</v>
      </c>
      <c r="D24" t="s">
        <v>5609</v>
      </c>
    </row>
    <row r="25" spans="1:4" x14ac:dyDescent="0.25">
      <c r="A25" t="s">
        <v>24</v>
      </c>
      <c r="B25" t="s">
        <v>1927</v>
      </c>
      <c r="C25" t="s">
        <v>3186</v>
      </c>
      <c r="D25" t="s">
        <v>5609</v>
      </c>
    </row>
    <row r="26" spans="1:4" x14ac:dyDescent="0.25">
      <c r="A26" t="s">
        <v>24</v>
      </c>
      <c r="B26" t="s">
        <v>3161</v>
      </c>
      <c r="C26" t="s">
        <v>3162</v>
      </c>
      <c r="D26" t="s">
        <v>5609</v>
      </c>
    </row>
    <row r="27" spans="1:4" x14ac:dyDescent="0.25">
      <c r="A27" t="s">
        <v>24</v>
      </c>
      <c r="B27" t="s">
        <v>3161</v>
      </c>
      <c r="C27" t="s">
        <v>4165</v>
      </c>
      <c r="D27" t="s">
        <v>5609</v>
      </c>
    </row>
    <row r="28" spans="1:4" x14ac:dyDescent="0.25">
      <c r="A28" t="s">
        <v>24</v>
      </c>
      <c r="B28" t="s">
        <v>25</v>
      </c>
      <c r="C28" t="s">
        <v>26</v>
      </c>
      <c r="D28" t="s">
        <v>5609</v>
      </c>
    </row>
    <row r="29" spans="1:4" x14ac:dyDescent="0.25">
      <c r="A29" t="s">
        <v>24</v>
      </c>
      <c r="B29" t="s">
        <v>25</v>
      </c>
      <c r="C29" t="s">
        <v>660</v>
      </c>
      <c r="D29" t="s">
        <v>5609</v>
      </c>
    </row>
    <row r="30" spans="1:4" x14ac:dyDescent="0.25">
      <c r="A30" t="s">
        <v>24</v>
      </c>
      <c r="B30" t="s">
        <v>25</v>
      </c>
      <c r="C30" t="s">
        <v>1401</v>
      </c>
      <c r="D30" t="s">
        <v>5609</v>
      </c>
    </row>
    <row r="31" spans="1:4" x14ac:dyDescent="0.25">
      <c r="A31" t="s">
        <v>24</v>
      </c>
      <c r="B31" t="s">
        <v>25</v>
      </c>
      <c r="C31" t="s">
        <v>1682</v>
      </c>
      <c r="D31" t="s">
        <v>5609</v>
      </c>
    </row>
    <row r="32" spans="1:4" x14ac:dyDescent="0.25">
      <c r="A32" t="s">
        <v>24</v>
      </c>
      <c r="B32" t="s">
        <v>25</v>
      </c>
      <c r="C32" t="s">
        <v>2577</v>
      </c>
      <c r="D32" t="s">
        <v>5609</v>
      </c>
    </row>
    <row r="33" spans="1:4" x14ac:dyDescent="0.25">
      <c r="A33" t="s">
        <v>271</v>
      </c>
      <c r="B33" t="s">
        <v>2073</v>
      </c>
      <c r="C33" t="s">
        <v>2074</v>
      </c>
      <c r="D33" t="s">
        <v>2075</v>
      </c>
    </row>
    <row r="34" spans="1:4" x14ac:dyDescent="0.25">
      <c r="A34" t="s">
        <v>271</v>
      </c>
      <c r="B34" t="s">
        <v>2073</v>
      </c>
      <c r="C34" t="s">
        <v>2074</v>
      </c>
      <c r="D34" t="s">
        <v>2091</v>
      </c>
    </row>
    <row r="35" spans="1:4" x14ac:dyDescent="0.25">
      <c r="A35" t="s">
        <v>271</v>
      </c>
      <c r="B35" t="s">
        <v>2073</v>
      </c>
      <c r="C35" t="s">
        <v>2074</v>
      </c>
      <c r="D35" t="s">
        <v>2119</v>
      </c>
    </row>
    <row r="36" spans="1:4" x14ac:dyDescent="0.25">
      <c r="A36" t="s">
        <v>271</v>
      </c>
      <c r="B36" t="s">
        <v>2073</v>
      </c>
      <c r="C36" t="s">
        <v>2149</v>
      </c>
      <c r="D36" t="s">
        <v>5609</v>
      </c>
    </row>
    <row r="37" spans="1:4" x14ac:dyDescent="0.25">
      <c r="A37" t="s">
        <v>271</v>
      </c>
      <c r="B37" t="s">
        <v>2073</v>
      </c>
      <c r="C37" t="s">
        <v>2255</v>
      </c>
      <c r="D37" t="s">
        <v>2256</v>
      </c>
    </row>
    <row r="38" spans="1:4" x14ac:dyDescent="0.25">
      <c r="A38" t="s">
        <v>271</v>
      </c>
      <c r="B38" t="s">
        <v>2735</v>
      </c>
      <c r="C38" t="s">
        <v>2736</v>
      </c>
      <c r="D38" t="s">
        <v>5609</v>
      </c>
    </row>
    <row r="39" spans="1:4" x14ac:dyDescent="0.25">
      <c r="A39" t="s">
        <v>271</v>
      </c>
      <c r="B39" t="s">
        <v>2735</v>
      </c>
      <c r="C39" t="s">
        <v>2931</v>
      </c>
      <c r="D39" t="s">
        <v>5609</v>
      </c>
    </row>
    <row r="40" spans="1:4" x14ac:dyDescent="0.25">
      <c r="A40" t="s">
        <v>271</v>
      </c>
      <c r="B40" t="s">
        <v>2735</v>
      </c>
      <c r="C40" t="s">
        <v>3142</v>
      </c>
      <c r="D40" t="s">
        <v>3143</v>
      </c>
    </row>
    <row r="41" spans="1:4" x14ac:dyDescent="0.25">
      <c r="A41" t="s">
        <v>271</v>
      </c>
      <c r="B41" t="s">
        <v>2735</v>
      </c>
      <c r="C41" t="s">
        <v>3142</v>
      </c>
      <c r="D41" t="s">
        <v>3142</v>
      </c>
    </row>
    <row r="42" spans="1:4" x14ac:dyDescent="0.25">
      <c r="A42" t="s">
        <v>271</v>
      </c>
      <c r="B42" t="s">
        <v>272</v>
      </c>
      <c r="C42" t="s">
        <v>273</v>
      </c>
      <c r="D42" t="s">
        <v>533</v>
      </c>
    </row>
    <row r="43" spans="1:4" x14ac:dyDescent="0.25">
      <c r="A43" t="s">
        <v>271</v>
      </c>
      <c r="B43" t="s">
        <v>272</v>
      </c>
      <c r="C43" t="s">
        <v>273</v>
      </c>
      <c r="D43" t="s">
        <v>274</v>
      </c>
    </row>
    <row r="44" spans="1:4" x14ac:dyDescent="0.25">
      <c r="A44" t="s">
        <v>271</v>
      </c>
      <c r="B44" t="s">
        <v>272</v>
      </c>
      <c r="C44" t="s">
        <v>1031</v>
      </c>
      <c r="D44" t="s">
        <v>1056</v>
      </c>
    </row>
    <row r="45" spans="1:4" x14ac:dyDescent="0.25">
      <c r="A45" t="s">
        <v>271</v>
      </c>
      <c r="B45" t="s">
        <v>272</v>
      </c>
      <c r="C45" t="s">
        <v>1031</v>
      </c>
      <c r="D45" t="s">
        <v>1240</v>
      </c>
    </row>
    <row r="46" spans="1:4" x14ac:dyDescent="0.25">
      <c r="A46" t="s">
        <v>271</v>
      </c>
      <c r="B46" t="s">
        <v>272</v>
      </c>
      <c r="C46" t="s">
        <v>1031</v>
      </c>
      <c r="D46" t="s">
        <v>1032</v>
      </c>
    </row>
    <row r="47" spans="1:4" x14ac:dyDescent="0.25">
      <c r="A47" t="s">
        <v>271</v>
      </c>
      <c r="B47" t="s">
        <v>2133</v>
      </c>
      <c r="C47" t="s">
        <v>2134</v>
      </c>
      <c r="D47" t="s">
        <v>5609</v>
      </c>
    </row>
    <row r="48" spans="1:4" x14ac:dyDescent="0.25">
      <c r="A48" t="s">
        <v>271</v>
      </c>
      <c r="B48" t="s">
        <v>2133</v>
      </c>
      <c r="C48" t="s">
        <v>2850</v>
      </c>
      <c r="D48" t="s">
        <v>5609</v>
      </c>
    </row>
    <row r="49" spans="1:4" x14ac:dyDescent="0.25">
      <c r="A49" t="s">
        <v>271</v>
      </c>
      <c r="B49" t="s">
        <v>2641</v>
      </c>
      <c r="C49" t="s">
        <v>2642</v>
      </c>
      <c r="D49" t="s">
        <v>2643</v>
      </c>
    </row>
    <row r="50" spans="1:4" x14ac:dyDescent="0.25">
      <c r="A50" t="s">
        <v>271</v>
      </c>
      <c r="B50" t="s">
        <v>2641</v>
      </c>
      <c r="C50" t="s">
        <v>2642</v>
      </c>
      <c r="D50" t="s">
        <v>2669</v>
      </c>
    </row>
    <row r="51" spans="1:4" x14ac:dyDescent="0.25">
      <c r="A51" t="s">
        <v>271</v>
      </c>
      <c r="B51" t="s">
        <v>2641</v>
      </c>
      <c r="C51" t="s">
        <v>2642</v>
      </c>
      <c r="D51" t="s">
        <v>5609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dimension ref="A1:C342"/>
  <sheetViews>
    <sheetView workbookViewId="0"/>
  </sheetViews>
  <sheetFormatPr defaultRowHeight="15" x14ac:dyDescent="0.25"/>
  <cols>
    <col min="1" max="1" width="30.28515625" customWidth="1"/>
    <col min="2" max="2" width="18.42578125" customWidth="1"/>
    <col min="3" max="3" width="27.42578125" style="88" bestFit="1" customWidth="1"/>
  </cols>
  <sheetData>
    <row r="1" spans="1:3" x14ac:dyDescent="0.25">
      <c r="A1" t="s">
        <v>5610</v>
      </c>
      <c r="B1" t="s">
        <v>5611</v>
      </c>
      <c r="C1" t="s">
        <v>5612</v>
      </c>
    </row>
    <row r="2" spans="1:3" x14ac:dyDescent="0.25">
      <c r="A2" t="s">
        <v>1645</v>
      </c>
      <c r="B2" t="s">
        <v>5613</v>
      </c>
      <c r="C2" t="s">
        <v>5614</v>
      </c>
    </row>
    <row r="3" spans="1:3" x14ac:dyDescent="0.25">
      <c r="A3" t="s">
        <v>5467</v>
      </c>
      <c r="B3" t="s">
        <v>5615</v>
      </c>
      <c r="C3" t="s">
        <v>5614</v>
      </c>
    </row>
    <row r="4" spans="1:3" ht="30" x14ac:dyDescent="0.25">
      <c r="A4" t="s">
        <v>4038</v>
      </c>
      <c r="B4" s="26" t="s">
        <v>5616</v>
      </c>
      <c r="C4" t="s">
        <v>5614</v>
      </c>
    </row>
    <row r="5" spans="1:3" ht="30" x14ac:dyDescent="0.25">
      <c r="A5" t="s">
        <v>1575</v>
      </c>
      <c r="B5" s="26" t="s">
        <v>5617</v>
      </c>
      <c r="C5" t="s">
        <v>5614</v>
      </c>
    </row>
    <row r="6" spans="1:3" x14ac:dyDescent="0.25">
      <c r="A6" t="s">
        <v>5456</v>
      </c>
      <c r="B6" t="s">
        <v>5618</v>
      </c>
      <c r="C6" t="s">
        <v>5619</v>
      </c>
    </row>
    <row r="7" spans="1:3" x14ac:dyDescent="0.25">
      <c r="A7" t="s">
        <v>4224</v>
      </c>
      <c r="B7" t="s">
        <v>5620</v>
      </c>
      <c r="C7" t="s">
        <v>5621</v>
      </c>
    </row>
    <row r="8" spans="1:3" x14ac:dyDescent="0.25">
      <c r="A8" t="s">
        <v>1524</v>
      </c>
      <c r="B8" t="s">
        <v>5622</v>
      </c>
      <c r="C8" t="s">
        <v>5623</v>
      </c>
    </row>
    <row r="9" spans="1:3" ht="30" x14ac:dyDescent="0.25">
      <c r="A9" t="s">
        <v>1305</v>
      </c>
      <c r="B9" s="26" t="s">
        <v>5624</v>
      </c>
      <c r="C9" t="s">
        <v>5625</v>
      </c>
    </row>
    <row r="10" spans="1:3" ht="45" x14ac:dyDescent="0.25">
      <c r="A10" t="s">
        <v>5466</v>
      </c>
      <c r="B10" s="26" t="s">
        <v>5626</v>
      </c>
      <c r="C10" t="s">
        <v>5625</v>
      </c>
    </row>
    <row r="11" spans="1:3" x14ac:dyDescent="0.25">
      <c r="A11" t="s">
        <v>5554</v>
      </c>
      <c r="B11" t="s">
        <v>5554</v>
      </c>
      <c r="C11" t="s">
        <v>5627</v>
      </c>
    </row>
    <row r="12" spans="1:3" x14ac:dyDescent="0.25">
      <c r="A12" t="s">
        <v>1505</v>
      </c>
      <c r="B12" t="s">
        <v>1505</v>
      </c>
      <c r="C12" t="s">
        <v>5627</v>
      </c>
    </row>
    <row r="13" spans="1:3" x14ac:dyDescent="0.25">
      <c r="A13" t="s">
        <v>5455</v>
      </c>
      <c r="B13" t="s">
        <v>5628</v>
      </c>
      <c r="C13" t="s">
        <v>5629</v>
      </c>
    </row>
    <row r="14" spans="1:3" x14ac:dyDescent="0.25">
      <c r="A14" t="s">
        <v>2319</v>
      </c>
      <c r="B14" t="s">
        <v>5630</v>
      </c>
      <c r="C14" t="s">
        <v>5629</v>
      </c>
    </row>
    <row r="15" spans="1:3" x14ac:dyDescent="0.25">
      <c r="A15" t="s">
        <v>5585</v>
      </c>
      <c r="B15" t="s">
        <v>5631</v>
      </c>
      <c r="C15" t="s">
        <v>5629</v>
      </c>
    </row>
    <row r="16" spans="1:3" x14ac:dyDescent="0.25">
      <c r="A16" t="s">
        <v>5447</v>
      </c>
      <c r="B16" t="s">
        <v>5632</v>
      </c>
      <c r="C16" t="s">
        <v>5629</v>
      </c>
    </row>
    <row r="17" spans="1:3" x14ac:dyDescent="0.25">
      <c r="A17" t="s">
        <v>5584</v>
      </c>
      <c r="B17" t="s">
        <v>5633</v>
      </c>
      <c r="C17" t="s">
        <v>5629</v>
      </c>
    </row>
    <row r="18" spans="1:3" x14ac:dyDescent="0.25">
      <c r="A18" t="s">
        <v>5597</v>
      </c>
      <c r="B18" t="s">
        <v>5634</v>
      </c>
      <c r="C18" t="s">
        <v>5629</v>
      </c>
    </row>
    <row r="19" spans="1:3" x14ac:dyDescent="0.25">
      <c r="A19" t="s">
        <v>5521</v>
      </c>
      <c r="B19" t="s">
        <v>5630</v>
      </c>
      <c r="C19" t="s">
        <v>5629</v>
      </c>
    </row>
    <row r="20" spans="1:3" x14ac:dyDescent="0.25">
      <c r="A20" t="s">
        <v>5574</v>
      </c>
      <c r="B20" t="s">
        <v>5635</v>
      </c>
      <c r="C20" t="s">
        <v>5636</v>
      </c>
    </row>
    <row r="21" spans="1:3" x14ac:dyDescent="0.25">
      <c r="A21" t="s">
        <v>5606</v>
      </c>
      <c r="B21" t="s">
        <v>5637</v>
      </c>
      <c r="C21" t="s">
        <v>5636</v>
      </c>
    </row>
    <row r="22" spans="1:3" x14ac:dyDescent="0.25">
      <c r="A22" t="s">
        <v>5605</v>
      </c>
      <c r="B22" t="s">
        <v>2284</v>
      </c>
      <c r="C22" t="s">
        <v>5638</v>
      </c>
    </row>
    <row r="23" spans="1:3" x14ac:dyDescent="0.25">
      <c r="A23" t="s">
        <v>5439</v>
      </c>
      <c r="B23" t="s">
        <v>5639</v>
      </c>
      <c r="C23" t="s">
        <v>5638</v>
      </c>
    </row>
    <row r="24" spans="1:3" x14ac:dyDescent="0.25">
      <c r="A24" t="s">
        <v>63</v>
      </c>
      <c r="B24" t="s">
        <v>2872</v>
      </c>
      <c r="C24" t="s">
        <v>5640</v>
      </c>
    </row>
    <row r="25" spans="1:3" x14ac:dyDescent="0.25">
      <c r="A25" t="s">
        <v>5486</v>
      </c>
      <c r="B25" t="s">
        <v>5641</v>
      </c>
      <c r="C25" t="s">
        <v>5640</v>
      </c>
    </row>
    <row r="26" spans="1:3" x14ac:dyDescent="0.25">
      <c r="A26" t="s">
        <v>5527</v>
      </c>
      <c r="B26" t="s">
        <v>5642</v>
      </c>
      <c r="C26" t="s">
        <v>5640</v>
      </c>
    </row>
    <row r="27" spans="1:3" x14ac:dyDescent="0.25">
      <c r="A27" t="s">
        <v>6444</v>
      </c>
      <c r="B27" t="s">
        <v>6445</v>
      </c>
      <c r="C27" t="s">
        <v>5640</v>
      </c>
    </row>
    <row r="28" spans="1:3" x14ac:dyDescent="0.25">
      <c r="A28" t="s">
        <v>5522</v>
      </c>
      <c r="B28" t="s">
        <v>5643</v>
      </c>
      <c r="C28" t="s">
        <v>5640</v>
      </c>
    </row>
    <row r="29" spans="1:3" x14ac:dyDescent="0.25">
      <c r="A29" t="s">
        <v>5452</v>
      </c>
      <c r="B29" t="s">
        <v>5644</v>
      </c>
      <c r="C29" t="s">
        <v>5640</v>
      </c>
    </row>
    <row r="30" spans="1:3" x14ac:dyDescent="0.25">
      <c r="A30" t="s">
        <v>5438</v>
      </c>
      <c r="B30" t="s">
        <v>5641</v>
      </c>
      <c r="C30" t="s">
        <v>5640</v>
      </c>
    </row>
    <row r="31" spans="1:3" x14ac:dyDescent="0.25">
      <c r="A31" t="s">
        <v>5446</v>
      </c>
      <c r="B31" t="s">
        <v>5645</v>
      </c>
      <c r="C31" t="s">
        <v>5646</v>
      </c>
    </row>
    <row r="32" spans="1:3" x14ac:dyDescent="0.25">
      <c r="A32" t="s">
        <v>3964</v>
      </c>
      <c r="B32" t="s">
        <v>5647</v>
      </c>
      <c r="C32" t="s">
        <v>5648</v>
      </c>
    </row>
    <row r="33" spans="1:3" x14ac:dyDescent="0.25">
      <c r="A33" t="s">
        <v>4658</v>
      </c>
      <c r="B33" t="s">
        <v>5649</v>
      </c>
      <c r="C33" t="s">
        <v>5648</v>
      </c>
    </row>
    <row r="34" spans="1:3" x14ac:dyDescent="0.25">
      <c r="A34" t="s">
        <v>4687</v>
      </c>
      <c r="B34" t="s">
        <v>5650</v>
      </c>
      <c r="C34" t="s">
        <v>5648</v>
      </c>
    </row>
    <row r="35" spans="1:3" x14ac:dyDescent="0.25">
      <c r="A35" t="s">
        <v>4951</v>
      </c>
      <c r="B35" t="s">
        <v>5651</v>
      </c>
      <c r="C35" t="s">
        <v>5648</v>
      </c>
    </row>
    <row r="36" spans="1:3" x14ac:dyDescent="0.25">
      <c r="A36" t="s">
        <v>5454</v>
      </c>
      <c r="B36" t="s">
        <v>5652</v>
      </c>
      <c r="C36" t="s">
        <v>5648</v>
      </c>
    </row>
    <row r="37" spans="1:3" x14ac:dyDescent="0.25">
      <c r="A37" t="s">
        <v>5608</v>
      </c>
      <c r="B37" t="s">
        <v>5653</v>
      </c>
      <c r="C37" t="s">
        <v>5648</v>
      </c>
    </row>
    <row r="38" spans="1:3" x14ac:dyDescent="0.25">
      <c r="A38" t="s">
        <v>5552</v>
      </c>
      <c r="B38" t="s">
        <v>5654</v>
      </c>
      <c r="C38" t="s">
        <v>5648</v>
      </c>
    </row>
    <row r="39" spans="1:3" x14ac:dyDescent="0.25">
      <c r="A39" t="s">
        <v>5365</v>
      </c>
      <c r="B39" t="s">
        <v>5655</v>
      </c>
      <c r="C39" t="s">
        <v>5656</v>
      </c>
    </row>
    <row r="40" spans="1:3" x14ac:dyDescent="0.25">
      <c r="A40" t="s">
        <v>5460</v>
      </c>
      <c r="B40" t="s">
        <v>5657</v>
      </c>
      <c r="C40" t="s">
        <v>5658</v>
      </c>
    </row>
    <row r="41" spans="1:3" x14ac:dyDescent="0.25">
      <c r="A41" t="s">
        <v>2484</v>
      </c>
      <c r="B41" t="s">
        <v>5659</v>
      </c>
      <c r="C41" t="s">
        <v>5658</v>
      </c>
    </row>
    <row r="42" spans="1:3" x14ac:dyDescent="0.25">
      <c r="A42" t="s">
        <v>5530</v>
      </c>
      <c r="B42" t="s">
        <v>5660</v>
      </c>
      <c r="C42" t="s">
        <v>5658</v>
      </c>
    </row>
    <row r="43" spans="1:3" x14ac:dyDescent="0.25">
      <c r="A43" t="s">
        <v>1614</v>
      </c>
      <c r="B43" t="s">
        <v>5661</v>
      </c>
      <c r="C43" t="s">
        <v>5662</v>
      </c>
    </row>
    <row r="44" spans="1:3" x14ac:dyDescent="0.25">
      <c r="A44" t="s">
        <v>3472</v>
      </c>
      <c r="B44" t="s">
        <v>5663</v>
      </c>
      <c r="C44" t="s">
        <v>5664</v>
      </c>
    </row>
    <row r="45" spans="1:3" x14ac:dyDescent="0.25">
      <c r="A45" t="s">
        <v>223</v>
      </c>
      <c r="B45" t="s">
        <v>5665</v>
      </c>
      <c r="C45" t="s">
        <v>5666</v>
      </c>
    </row>
    <row r="46" spans="1:3" x14ac:dyDescent="0.25">
      <c r="A46" t="s">
        <v>5437</v>
      </c>
      <c r="B46" t="s">
        <v>5667</v>
      </c>
      <c r="C46" t="s">
        <v>5666</v>
      </c>
    </row>
    <row r="47" spans="1:3" x14ac:dyDescent="0.25">
      <c r="A47" t="s">
        <v>5436</v>
      </c>
      <c r="B47" t="s">
        <v>5668</v>
      </c>
      <c r="C47" t="s">
        <v>5666</v>
      </c>
    </row>
    <row r="48" spans="1:3" x14ac:dyDescent="0.25">
      <c r="A48" t="s">
        <v>5529</v>
      </c>
      <c r="B48" t="s">
        <v>5669</v>
      </c>
      <c r="C48" t="s">
        <v>5666</v>
      </c>
    </row>
    <row r="49" spans="1:3" x14ac:dyDescent="0.25">
      <c r="A49" t="s">
        <v>5543</v>
      </c>
      <c r="B49" t="s">
        <v>5670</v>
      </c>
      <c r="C49" t="s">
        <v>5666</v>
      </c>
    </row>
    <row r="50" spans="1:3" x14ac:dyDescent="0.25">
      <c r="A50" t="s">
        <v>1572</v>
      </c>
      <c r="B50" t="s">
        <v>5671</v>
      </c>
      <c r="C50" t="s">
        <v>5666</v>
      </c>
    </row>
    <row r="51" spans="1:3" x14ac:dyDescent="0.25">
      <c r="A51" t="s">
        <v>5448</v>
      </c>
      <c r="B51" t="s">
        <v>5672</v>
      </c>
      <c r="C51" t="s">
        <v>5666</v>
      </c>
    </row>
    <row r="52" spans="1:3" x14ac:dyDescent="0.25">
      <c r="A52" t="s">
        <v>220</v>
      </c>
      <c r="B52" t="s">
        <v>5673</v>
      </c>
      <c r="C52" t="s">
        <v>5674</v>
      </c>
    </row>
    <row r="53" spans="1:3" x14ac:dyDescent="0.25">
      <c r="A53" t="s">
        <v>66</v>
      </c>
      <c r="B53" t="s">
        <v>5675</v>
      </c>
      <c r="C53" t="s">
        <v>5676</v>
      </c>
    </row>
    <row r="54" spans="1:3" x14ac:dyDescent="0.25">
      <c r="A54" t="s">
        <v>5492</v>
      </c>
      <c r="B54" t="s">
        <v>5677</v>
      </c>
      <c r="C54" t="s">
        <v>5678</v>
      </c>
    </row>
    <row r="55" spans="1:3" ht="30" x14ac:dyDescent="0.25">
      <c r="A55" t="s">
        <v>4684</v>
      </c>
      <c r="B55" s="26" t="s">
        <v>5679</v>
      </c>
      <c r="C55" t="s">
        <v>5680</v>
      </c>
    </row>
    <row r="56" spans="1:3" x14ac:dyDescent="0.25">
      <c r="A56" t="s">
        <v>5524</v>
      </c>
      <c r="B56" t="s">
        <v>5681</v>
      </c>
      <c r="C56" t="s">
        <v>5682</v>
      </c>
    </row>
    <row r="57" spans="1:3" ht="30" x14ac:dyDescent="0.25">
      <c r="A57" t="s">
        <v>4222</v>
      </c>
      <c r="B57" s="26" t="s">
        <v>5683</v>
      </c>
      <c r="C57" t="s">
        <v>5684</v>
      </c>
    </row>
    <row r="58" spans="1:3" x14ac:dyDescent="0.25">
      <c r="A58" t="s">
        <v>6446</v>
      </c>
      <c r="B58" s="26" t="s">
        <v>6447</v>
      </c>
      <c r="C58" s="105" t="s">
        <v>6448</v>
      </c>
    </row>
    <row r="59" spans="1:3" x14ac:dyDescent="0.25">
      <c r="A59" t="s">
        <v>5562</v>
      </c>
      <c r="B59" t="s">
        <v>5685</v>
      </c>
      <c r="C59" t="s">
        <v>5686</v>
      </c>
    </row>
    <row r="60" spans="1:3" x14ac:dyDescent="0.25">
      <c r="A60" t="s">
        <v>5594</v>
      </c>
      <c r="B60" t="s">
        <v>5687</v>
      </c>
      <c r="C60" t="s">
        <v>5688</v>
      </c>
    </row>
    <row r="61" spans="1:3" x14ac:dyDescent="0.25">
      <c r="A61" t="s">
        <v>2290</v>
      </c>
      <c r="B61" t="s">
        <v>2291</v>
      </c>
      <c r="C61" t="s">
        <v>5689</v>
      </c>
    </row>
    <row r="62" spans="1:3" x14ac:dyDescent="0.25">
      <c r="A62" t="s">
        <v>1546</v>
      </c>
      <c r="B62" t="s">
        <v>5690</v>
      </c>
      <c r="C62" t="s">
        <v>5691</v>
      </c>
    </row>
    <row r="63" spans="1:3" x14ac:dyDescent="0.25">
      <c r="A63" t="s">
        <v>5391</v>
      </c>
      <c r="B63" t="s">
        <v>5692</v>
      </c>
      <c r="C63" t="s">
        <v>5693</v>
      </c>
    </row>
    <row r="64" spans="1:3" x14ac:dyDescent="0.25">
      <c r="A64" t="s">
        <v>5607</v>
      </c>
      <c r="B64" t="s">
        <v>5694</v>
      </c>
      <c r="C64" t="s">
        <v>5695</v>
      </c>
    </row>
    <row r="65" spans="1:3" x14ac:dyDescent="0.25">
      <c r="A65" t="s">
        <v>5604</v>
      </c>
      <c r="B65" t="s">
        <v>5696</v>
      </c>
      <c r="C65" t="s">
        <v>5697</v>
      </c>
    </row>
    <row r="66" spans="1:3" x14ac:dyDescent="0.25">
      <c r="A66" t="s">
        <v>6449</v>
      </c>
      <c r="B66" t="s">
        <v>6450</v>
      </c>
      <c r="C66" t="s">
        <v>5697</v>
      </c>
    </row>
    <row r="67" spans="1:3" x14ac:dyDescent="0.25">
      <c r="A67" t="s">
        <v>1637</v>
      </c>
      <c r="B67" t="s">
        <v>5698</v>
      </c>
      <c r="C67" t="s">
        <v>5699</v>
      </c>
    </row>
    <row r="68" spans="1:3" x14ac:dyDescent="0.25">
      <c r="A68" t="s">
        <v>5586</v>
      </c>
      <c r="B68" t="s">
        <v>5700</v>
      </c>
      <c r="C68" t="s">
        <v>5701</v>
      </c>
    </row>
    <row r="69" spans="1:3" x14ac:dyDescent="0.25">
      <c r="A69" t="s">
        <v>5470</v>
      </c>
      <c r="B69" t="s">
        <v>5702</v>
      </c>
      <c r="C69" t="s">
        <v>5703</v>
      </c>
    </row>
    <row r="70" spans="1:3" ht="45" x14ac:dyDescent="0.25">
      <c r="A70" t="s">
        <v>5491</v>
      </c>
      <c r="B70" s="26" t="s">
        <v>5704</v>
      </c>
      <c r="C70" t="s">
        <v>5705</v>
      </c>
    </row>
    <row r="71" spans="1:3" x14ac:dyDescent="0.25">
      <c r="A71" t="s">
        <v>2573</v>
      </c>
      <c r="B71" t="s">
        <v>5706</v>
      </c>
      <c r="C71" t="s">
        <v>5707</v>
      </c>
    </row>
    <row r="72" spans="1:3" x14ac:dyDescent="0.25">
      <c r="A72" t="s">
        <v>1648</v>
      </c>
      <c r="B72" t="s">
        <v>5706</v>
      </c>
      <c r="C72" t="s">
        <v>5707</v>
      </c>
    </row>
    <row r="73" spans="1:3" x14ac:dyDescent="0.25">
      <c r="A73" t="s">
        <v>5560</v>
      </c>
      <c r="B73" t="s">
        <v>5708</v>
      </c>
      <c r="C73" t="s">
        <v>5709</v>
      </c>
    </row>
    <row r="74" spans="1:3" x14ac:dyDescent="0.25">
      <c r="A74" t="s">
        <v>5485</v>
      </c>
      <c r="B74" t="s">
        <v>5710</v>
      </c>
      <c r="C74" t="s">
        <v>5640</v>
      </c>
    </row>
    <row r="75" spans="1:3" x14ac:dyDescent="0.25">
      <c r="A75" t="s">
        <v>5581</v>
      </c>
      <c r="B75" t="s">
        <v>5581</v>
      </c>
      <c r="C75" t="s">
        <v>5701</v>
      </c>
    </row>
    <row r="76" spans="1:3" x14ac:dyDescent="0.25">
      <c r="A76" t="s">
        <v>5573</v>
      </c>
      <c r="B76" t="s">
        <v>5711</v>
      </c>
      <c r="C76" t="s">
        <v>5674</v>
      </c>
    </row>
    <row r="77" spans="1:3" x14ac:dyDescent="0.25">
      <c r="A77" t="s">
        <v>5567</v>
      </c>
      <c r="B77" t="s">
        <v>5712</v>
      </c>
      <c r="C77" t="s">
        <v>5713</v>
      </c>
    </row>
    <row r="78" spans="1:3" x14ac:dyDescent="0.25">
      <c r="A78" t="s">
        <v>5515</v>
      </c>
      <c r="B78" t="s">
        <v>5714</v>
      </c>
      <c r="C78" t="s">
        <v>5640</v>
      </c>
    </row>
    <row r="79" spans="1:3" x14ac:dyDescent="0.25">
      <c r="A79" t="s">
        <v>1529</v>
      </c>
      <c r="B79" t="s">
        <v>5715</v>
      </c>
      <c r="C79" t="s">
        <v>5716</v>
      </c>
    </row>
    <row r="80" spans="1:3" x14ac:dyDescent="0.25">
      <c r="A80" t="s">
        <v>5457</v>
      </c>
      <c r="B80" t="s">
        <v>5717</v>
      </c>
      <c r="C80" t="s">
        <v>5718</v>
      </c>
    </row>
    <row r="81" spans="1:3" x14ac:dyDescent="0.25">
      <c r="A81" t="s">
        <v>5559</v>
      </c>
      <c r="B81" t="s">
        <v>5559</v>
      </c>
      <c r="C81" t="s">
        <v>5719</v>
      </c>
    </row>
    <row r="82" spans="1:3" x14ac:dyDescent="0.25">
      <c r="A82" t="s">
        <v>5561</v>
      </c>
      <c r="B82" t="s">
        <v>5720</v>
      </c>
      <c r="C82" t="s">
        <v>5684</v>
      </c>
    </row>
    <row r="83" spans="1:3" x14ac:dyDescent="0.25">
      <c r="A83" t="s">
        <v>5556</v>
      </c>
      <c r="B83" t="s">
        <v>5556</v>
      </c>
      <c r="C83" t="s">
        <v>5684</v>
      </c>
    </row>
    <row r="84" spans="1:3" x14ac:dyDescent="0.25">
      <c r="A84" t="s">
        <v>5528</v>
      </c>
      <c r="B84" t="s">
        <v>5721</v>
      </c>
      <c r="C84" t="s">
        <v>5699</v>
      </c>
    </row>
    <row r="85" spans="1:3" x14ac:dyDescent="0.25">
      <c r="A85" t="s">
        <v>5337</v>
      </c>
      <c r="B85" t="s">
        <v>5722</v>
      </c>
      <c r="C85" t="s">
        <v>5703</v>
      </c>
    </row>
    <row r="86" spans="1:3" x14ac:dyDescent="0.25">
      <c r="A86" t="s">
        <v>5430</v>
      </c>
      <c r="B86" t="s">
        <v>5723</v>
      </c>
      <c r="C86" t="s">
        <v>5724</v>
      </c>
    </row>
    <row r="87" spans="1:3" x14ac:dyDescent="0.25">
      <c r="A87" t="s">
        <v>5591</v>
      </c>
      <c r="B87" t="s">
        <v>5725</v>
      </c>
      <c r="C87" t="s">
        <v>5726</v>
      </c>
    </row>
    <row r="88" spans="1:3" x14ac:dyDescent="0.25">
      <c r="A88" t="s">
        <v>5545</v>
      </c>
      <c r="B88" t="s">
        <v>5727</v>
      </c>
      <c r="C88" t="s">
        <v>5701</v>
      </c>
    </row>
    <row r="89" spans="1:3" x14ac:dyDescent="0.25">
      <c r="A89" t="s">
        <v>5558</v>
      </c>
      <c r="B89" t="s">
        <v>5728</v>
      </c>
      <c r="C89" t="s">
        <v>5701</v>
      </c>
    </row>
    <row r="90" spans="1:3" x14ac:dyDescent="0.25">
      <c r="A90" t="s">
        <v>5593</v>
      </c>
      <c r="B90" t="s">
        <v>5729</v>
      </c>
      <c r="C90"/>
    </row>
    <row r="91" spans="1:3" x14ac:dyDescent="0.25">
      <c r="A91" t="s">
        <v>2927</v>
      </c>
      <c r="B91" t="s">
        <v>5729</v>
      </c>
      <c r="C91"/>
    </row>
    <row r="92" spans="1:3" x14ac:dyDescent="0.25">
      <c r="A92" t="s">
        <v>4743</v>
      </c>
      <c r="B92" t="s">
        <v>5730</v>
      </c>
      <c r="C92" t="s">
        <v>5703</v>
      </c>
    </row>
    <row r="93" spans="1:3" x14ac:dyDescent="0.25">
      <c r="A93" t="s">
        <v>2984</v>
      </c>
      <c r="B93" t="s">
        <v>5731</v>
      </c>
      <c r="C93" t="s">
        <v>5703</v>
      </c>
    </row>
    <row r="94" spans="1:3" x14ac:dyDescent="0.25">
      <c r="A94" t="s">
        <v>4021</v>
      </c>
      <c r="B94" t="s">
        <v>5732</v>
      </c>
      <c r="C94" t="s">
        <v>5703</v>
      </c>
    </row>
    <row r="95" spans="1:3" x14ac:dyDescent="0.25">
      <c r="A95" t="s">
        <v>5169</v>
      </c>
      <c r="B95" t="s">
        <v>5733</v>
      </c>
      <c r="C95" t="s">
        <v>5703</v>
      </c>
    </row>
    <row r="96" spans="1:3" x14ac:dyDescent="0.25">
      <c r="A96" t="s">
        <v>5516</v>
      </c>
      <c r="B96" t="s">
        <v>5734</v>
      </c>
      <c r="C96" t="s">
        <v>5703</v>
      </c>
    </row>
    <row r="97" spans="1:3" x14ac:dyDescent="0.25">
      <c r="A97" t="s">
        <v>1588</v>
      </c>
      <c r="B97" t="s">
        <v>5735</v>
      </c>
      <c r="C97" t="s">
        <v>5703</v>
      </c>
    </row>
    <row r="98" spans="1:3" x14ac:dyDescent="0.25">
      <c r="A98" t="s">
        <v>4776</v>
      </c>
      <c r="B98" t="s">
        <v>5736</v>
      </c>
      <c r="C98" t="s">
        <v>5703</v>
      </c>
    </row>
    <row r="99" spans="1:3" x14ac:dyDescent="0.25">
      <c r="A99" t="s">
        <v>1566</v>
      </c>
      <c r="B99" t="s">
        <v>5736</v>
      </c>
      <c r="C99" t="s">
        <v>5703</v>
      </c>
    </row>
    <row r="100" spans="1:3" x14ac:dyDescent="0.25">
      <c r="A100" t="s">
        <v>5465</v>
      </c>
      <c r="B100" t="s">
        <v>5737</v>
      </c>
      <c r="C100" t="s">
        <v>5703</v>
      </c>
    </row>
    <row r="101" spans="1:3" x14ac:dyDescent="0.25">
      <c r="A101" t="s">
        <v>1626</v>
      </c>
      <c r="B101" t="s">
        <v>5738</v>
      </c>
      <c r="C101" t="s">
        <v>5703</v>
      </c>
    </row>
    <row r="102" spans="1:3" x14ac:dyDescent="0.25">
      <c r="A102" t="s">
        <v>3775</v>
      </c>
      <c r="B102" t="s">
        <v>5739</v>
      </c>
      <c r="C102" t="s">
        <v>5740</v>
      </c>
    </row>
    <row r="103" spans="1:3" x14ac:dyDescent="0.25">
      <c r="A103" t="s">
        <v>5526</v>
      </c>
      <c r="B103" t="s">
        <v>5722</v>
      </c>
      <c r="C103" t="s">
        <v>5741</v>
      </c>
    </row>
    <row r="104" spans="1:3" x14ac:dyDescent="0.25">
      <c r="A104" t="s">
        <v>5459</v>
      </c>
      <c r="B104" t="s">
        <v>5742</v>
      </c>
      <c r="C104" t="s">
        <v>5741</v>
      </c>
    </row>
    <row r="105" spans="1:3" x14ac:dyDescent="0.25">
      <c r="A105" t="s">
        <v>5546</v>
      </c>
      <c r="B105" t="s">
        <v>5743</v>
      </c>
      <c r="C105" t="s">
        <v>5741</v>
      </c>
    </row>
    <row r="106" spans="1:3" x14ac:dyDescent="0.25">
      <c r="A106" t="s">
        <v>3884</v>
      </c>
      <c r="B106" t="s">
        <v>5744</v>
      </c>
      <c r="C106" t="s">
        <v>5745</v>
      </c>
    </row>
    <row r="107" spans="1:3" x14ac:dyDescent="0.25">
      <c r="A107" t="s">
        <v>5444</v>
      </c>
      <c r="B107" t="s">
        <v>5746</v>
      </c>
      <c r="C107" t="s">
        <v>5745</v>
      </c>
    </row>
    <row r="108" spans="1:3" x14ac:dyDescent="0.25">
      <c r="A108" t="s">
        <v>4000</v>
      </c>
      <c r="B108" t="s">
        <v>5744</v>
      </c>
      <c r="C108" t="s">
        <v>5745</v>
      </c>
    </row>
    <row r="109" spans="1:3" x14ac:dyDescent="0.25">
      <c r="A109" t="s">
        <v>1611</v>
      </c>
      <c r="B109" t="s">
        <v>1611</v>
      </c>
      <c r="C109" t="s">
        <v>5747</v>
      </c>
    </row>
    <row r="110" spans="1:3" x14ac:dyDescent="0.25">
      <c r="A110" t="s">
        <v>5568</v>
      </c>
      <c r="B110" t="s">
        <v>5748</v>
      </c>
      <c r="C110" t="s">
        <v>5749</v>
      </c>
    </row>
    <row r="111" spans="1:3" x14ac:dyDescent="0.25">
      <c r="A111" t="s">
        <v>5490</v>
      </c>
      <c r="B111" t="s">
        <v>5750</v>
      </c>
      <c r="C111" t="s">
        <v>5751</v>
      </c>
    </row>
    <row r="112" spans="1:3" x14ac:dyDescent="0.25">
      <c r="A112" t="s">
        <v>1599</v>
      </c>
      <c r="B112" t="s">
        <v>5752</v>
      </c>
      <c r="C112" t="s">
        <v>5753</v>
      </c>
    </row>
    <row r="113" spans="1:3" x14ac:dyDescent="0.25">
      <c r="A113" t="s">
        <v>4961</v>
      </c>
      <c r="B113" t="s">
        <v>5754</v>
      </c>
      <c r="C113" t="s">
        <v>5753</v>
      </c>
    </row>
    <row r="114" spans="1:3" x14ac:dyDescent="0.25">
      <c r="A114" t="s">
        <v>5458</v>
      </c>
      <c r="B114" t="s">
        <v>5700</v>
      </c>
      <c r="C114" t="s">
        <v>5701</v>
      </c>
    </row>
    <row r="115" spans="1:3" x14ac:dyDescent="0.25">
      <c r="A115" t="s">
        <v>5520</v>
      </c>
      <c r="B115" t="s">
        <v>5520</v>
      </c>
      <c r="C115" t="s">
        <v>5755</v>
      </c>
    </row>
    <row r="116" spans="1:3" x14ac:dyDescent="0.25">
      <c r="A116" t="s">
        <v>5487</v>
      </c>
      <c r="B116" t="s">
        <v>5756</v>
      </c>
      <c r="C116" t="s">
        <v>5753</v>
      </c>
    </row>
    <row r="117" spans="1:3" x14ac:dyDescent="0.25">
      <c r="A117" t="s">
        <v>399</v>
      </c>
      <c r="B117" t="s">
        <v>5757</v>
      </c>
      <c r="C117" t="s">
        <v>5753</v>
      </c>
    </row>
    <row r="118" spans="1:3" x14ac:dyDescent="0.25">
      <c r="A118" t="s">
        <v>6451</v>
      </c>
      <c r="B118" t="s">
        <v>6451</v>
      </c>
      <c r="C118" t="s">
        <v>6452</v>
      </c>
    </row>
    <row r="119" spans="1:3" x14ac:dyDescent="0.25">
      <c r="A119" t="s">
        <v>6453</v>
      </c>
      <c r="B119" t="s">
        <v>6454</v>
      </c>
      <c r="C119" t="s">
        <v>6452</v>
      </c>
    </row>
    <row r="120" spans="1:3" x14ac:dyDescent="0.25">
      <c r="A120" t="s">
        <v>6455</v>
      </c>
      <c r="B120" t="s">
        <v>5758</v>
      </c>
      <c r="C120" t="s">
        <v>5759</v>
      </c>
    </row>
    <row r="121" spans="1:3" x14ac:dyDescent="0.25">
      <c r="A121" t="s">
        <v>5518</v>
      </c>
      <c r="B121" t="s">
        <v>5758</v>
      </c>
      <c r="C121" t="s">
        <v>5759</v>
      </c>
    </row>
    <row r="122" spans="1:3" x14ac:dyDescent="0.25">
      <c r="A122" t="s">
        <v>6456</v>
      </c>
      <c r="B122" t="s">
        <v>6457</v>
      </c>
      <c r="C122" t="s">
        <v>6458</v>
      </c>
    </row>
    <row r="123" spans="1:3" x14ac:dyDescent="0.25">
      <c r="A123" t="s">
        <v>6459</v>
      </c>
      <c r="B123" t="s">
        <v>6460</v>
      </c>
      <c r="C123" t="s">
        <v>6458</v>
      </c>
    </row>
    <row r="124" spans="1:3" x14ac:dyDescent="0.25">
      <c r="A124" t="s">
        <v>5598</v>
      </c>
      <c r="B124" t="s">
        <v>5760</v>
      </c>
      <c r="C124" t="s">
        <v>5759</v>
      </c>
    </row>
    <row r="125" spans="1:3" x14ac:dyDescent="0.25">
      <c r="A125" t="s">
        <v>5440</v>
      </c>
      <c r="B125" t="s">
        <v>5761</v>
      </c>
      <c r="C125" t="s">
        <v>5759</v>
      </c>
    </row>
    <row r="126" spans="1:3" x14ac:dyDescent="0.25">
      <c r="A126" t="s">
        <v>4510</v>
      </c>
      <c r="B126" t="s">
        <v>5760</v>
      </c>
      <c r="C126" t="s">
        <v>5759</v>
      </c>
    </row>
    <row r="127" spans="1:3" x14ac:dyDescent="0.25">
      <c r="A127" t="s">
        <v>5445</v>
      </c>
      <c r="B127" t="s">
        <v>5762</v>
      </c>
      <c r="C127" t="s">
        <v>5763</v>
      </c>
    </row>
    <row r="128" spans="1:3" x14ac:dyDescent="0.25">
      <c r="A128" t="s">
        <v>5450</v>
      </c>
      <c r="B128" t="s">
        <v>5764</v>
      </c>
      <c r="C128" t="s">
        <v>5765</v>
      </c>
    </row>
    <row r="129" spans="1:3" x14ac:dyDescent="0.25">
      <c r="A129" t="s">
        <v>5523</v>
      </c>
      <c r="B129" t="s">
        <v>5766</v>
      </c>
      <c r="C129" t="s">
        <v>5767</v>
      </c>
    </row>
    <row r="130" spans="1:3" x14ac:dyDescent="0.25">
      <c r="A130" t="s">
        <v>5463</v>
      </c>
      <c r="B130" t="s">
        <v>5768</v>
      </c>
      <c r="C130" t="s">
        <v>5769</v>
      </c>
    </row>
    <row r="131" spans="1:3" x14ac:dyDescent="0.25">
      <c r="A131" t="s">
        <v>6461</v>
      </c>
      <c r="B131" t="s">
        <v>6462</v>
      </c>
      <c r="C131" t="s">
        <v>6463</v>
      </c>
    </row>
    <row r="132" spans="1:3" x14ac:dyDescent="0.25">
      <c r="A132" t="s">
        <v>6464</v>
      </c>
      <c r="B132" t="s">
        <v>6465</v>
      </c>
      <c r="C132" t="s">
        <v>6463</v>
      </c>
    </row>
    <row r="133" spans="1:3" x14ac:dyDescent="0.25">
      <c r="A133" t="s">
        <v>3879</v>
      </c>
      <c r="B133" t="s">
        <v>5770</v>
      </c>
      <c r="C133" t="s">
        <v>5771</v>
      </c>
    </row>
    <row r="134" spans="1:3" x14ac:dyDescent="0.25">
      <c r="A134" t="s">
        <v>5428</v>
      </c>
      <c r="B134" t="s">
        <v>2284</v>
      </c>
      <c r="C134" t="s">
        <v>5772</v>
      </c>
    </row>
    <row r="135" spans="1:3" x14ac:dyDescent="0.25">
      <c r="A135" t="s">
        <v>149</v>
      </c>
      <c r="B135" t="s">
        <v>2284</v>
      </c>
      <c r="C135" t="s">
        <v>5772</v>
      </c>
    </row>
    <row r="136" spans="1:3" x14ac:dyDescent="0.25">
      <c r="A136" t="s">
        <v>5773</v>
      </c>
      <c r="B136" t="s">
        <v>5774</v>
      </c>
      <c r="C136" t="s">
        <v>5775</v>
      </c>
    </row>
    <row r="137" spans="1:3" x14ac:dyDescent="0.25">
      <c r="A137" t="s">
        <v>5601</v>
      </c>
      <c r="B137" t="s">
        <v>5776</v>
      </c>
      <c r="C137" t="s">
        <v>5775</v>
      </c>
    </row>
    <row r="138" spans="1:3" x14ac:dyDescent="0.25">
      <c r="A138" t="s">
        <v>5602</v>
      </c>
      <c r="B138" t="s">
        <v>5777</v>
      </c>
      <c r="C138" t="s">
        <v>5775</v>
      </c>
    </row>
    <row r="139" spans="1:3" x14ac:dyDescent="0.25">
      <c r="A139" t="s">
        <v>3874</v>
      </c>
      <c r="B139" t="s">
        <v>5778</v>
      </c>
      <c r="C139" t="s">
        <v>5775</v>
      </c>
    </row>
    <row r="140" spans="1:3" x14ac:dyDescent="0.25">
      <c r="A140" t="s">
        <v>5471</v>
      </c>
      <c r="B140" t="s">
        <v>5779</v>
      </c>
      <c r="C140" t="s">
        <v>5780</v>
      </c>
    </row>
    <row r="141" spans="1:3" x14ac:dyDescent="0.25">
      <c r="A141" t="s">
        <v>5575</v>
      </c>
      <c r="B141" t="s">
        <v>5781</v>
      </c>
      <c r="C141" t="s">
        <v>5782</v>
      </c>
    </row>
    <row r="142" spans="1:3" x14ac:dyDescent="0.25">
      <c r="A142" t="s">
        <v>1581</v>
      </c>
      <c r="B142" t="s">
        <v>5783</v>
      </c>
      <c r="C142" t="s">
        <v>5780</v>
      </c>
    </row>
    <row r="143" spans="1:3" x14ac:dyDescent="0.25">
      <c r="A143" t="s">
        <v>250</v>
      </c>
      <c r="B143" t="s">
        <v>5784</v>
      </c>
      <c r="C143" t="s">
        <v>5785</v>
      </c>
    </row>
    <row r="144" spans="1:3" x14ac:dyDescent="0.25">
      <c r="A144" t="s">
        <v>5595</v>
      </c>
      <c r="B144" t="s">
        <v>5786</v>
      </c>
      <c r="C144" t="s">
        <v>5785</v>
      </c>
    </row>
    <row r="145" spans="1:3" x14ac:dyDescent="0.25">
      <c r="A145" t="s">
        <v>5453</v>
      </c>
      <c r="B145" t="s">
        <v>5787</v>
      </c>
      <c r="C145" t="s">
        <v>5785</v>
      </c>
    </row>
    <row r="146" spans="1:3" x14ac:dyDescent="0.25">
      <c r="A146" t="s">
        <v>1534</v>
      </c>
      <c r="B146" t="s">
        <v>5788</v>
      </c>
      <c r="C146" t="s">
        <v>5785</v>
      </c>
    </row>
    <row r="147" spans="1:3" x14ac:dyDescent="0.25">
      <c r="A147" t="s">
        <v>1334</v>
      </c>
      <c r="B147" t="s">
        <v>5510</v>
      </c>
      <c r="C147" t="s">
        <v>5789</v>
      </c>
    </row>
    <row r="148" spans="1:3" ht="15" customHeight="1" x14ac:dyDescent="0.25">
      <c r="A148" t="s">
        <v>3131</v>
      </c>
      <c r="B148" t="s">
        <v>5790</v>
      </c>
      <c r="C148" t="s">
        <v>5789</v>
      </c>
    </row>
    <row r="149" spans="1:3" x14ac:dyDescent="0.25">
      <c r="A149" t="s">
        <v>5592</v>
      </c>
      <c r="B149" t="s">
        <v>5791</v>
      </c>
      <c r="C149" t="s">
        <v>5792</v>
      </c>
    </row>
    <row r="150" spans="1:3" x14ac:dyDescent="0.25">
      <c r="A150" t="s">
        <v>226</v>
      </c>
      <c r="B150" t="s">
        <v>5494</v>
      </c>
      <c r="C150" t="s">
        <v>5793</v>
      </c>
    </row>
    <row r="151" spans="1:3" x14ac:dyDescent="0.25">
      <c r="A151" t="s">
        <v>5461</v>
      </c>
      <c r="B151" t="s">
        <v>5794</v>
      </c>
      <c r="C151" t="s">
        <v>5795</v>
      </c>
    </row>
    <row r="152" spans="1:3" x14ac:dyDescent="0.25">
      <c r="A152" t="s">
        <v>5596</v>
      </c>
      <c r="B152" t="s">
        <v>5796</v>
      </c>
      <c r="C152" t="s">
        <v>5797</v>
      </c>
    </row>
    <row r="153" spans="1:3" x14ac:dyDescent="0.25">
      <c r="A153" t="s">
        <v>5489</v>
      </c>
      <c r="B153" t="s">
        <v>5798</v>
      </c>
      <c r="C153" t="s">
        <v>5799</v>
      </c>
    </row>
    <row r="154" spans="1:3" x14ac:dyDescent="0.25">
      <c r="A154" t="s">
        <v>1385</v>
      </c>
      <c r="B154" t="s">
        <v>5512</v>
      </c>
      <c r="C154" t="s">
        <v>5800</v>
      </c>
    </row>
    <row r="155" spans="1:3" x14ac:dyDescent="0.25">
      <c r="A155" t="s">
        <v>5569</v>
      </c>
      <c r="B155" t="s">
        <v>5801</v>
      </c>
      <c r="C155" t="s">
        <v>5793</v>
      </c>
    </row>
    <row r="156" spans="1:3" x14ac:dyDescent="0.25">
      <c r="A156" t="s">
        <v>496</v>
      </c>
      <c r="B156" t="s">
        <v>5495</v>
      </c>
      <c r="C156" t="s">
        <v>5802</v>
      </c>
    </row>
    <row r="157" spans="1:3" x14ac:dyDescent="0.25">
      <c r="A157" t="s">
        <v>6466</v>
      </c>
      <c r="B157" t="s">
        <v>6467</v>
      </c>
      <c r="C157" t="s">
        <v>5802</v>
      </c>
    </row>
    <row r="158" spans="1:3" x14ac:dyDescent="0.25">
      <c r="A158" t="s">
        <v>1620</v>
      </c>
      <c r="B158" t="s">
        <v>5803</v>
      </c>
      <c r="C158" t="s">
        <v>5804</v>
      </c>
    </row>
    <row r="159" spans="1:3" x14ac:dyDescent="0.25">
      <c r="A159" t="s">
        <v>5544</v>
      </c>
      <c r="B159" t="s">
        <v>5805</v>
      </c>
      <c r="C159" t="s">
        <v>5719</v>
      </c>
    </row>
    <row r="160" spans="1:3" x14ac:dyDescent="0.25">
      <c r="A160" t="s">
        <v>373</v>
      </c>
      <c r="B160" t="s">
        <v>2298</v>
      </c>
      <c r="C160" t="s">
        <v>5789</v>
      </c>
    </row>
    <row r="161" spans="1:3" x14ac:dyDescent="0.25">
      <c r="A161" t="s">
        <v>3146</v>
      </c>
      <c r="B161" t="s">
        <v>5806</v>
      </c>
      <c r="C161" t="s">
        <v>5807</v>
      </c>
    </row>
    <row r="162" spans="1:3" x14ac:dyDescent="0.25">
      <c r="A162" t="s">
        <v>5496</v>
      </c>
      <c r="B162" t="s">
        <v>5808</v>
      </c>
      <c r="C162" t="s">
        <v>5800</v>
      </c>
    </row>
    <row r="163" spans="1:3" x14ac:dyDescent="0.25">
      <c r="A163" t="s">
        <v>5435</v>
      </c>
      <c r="B163" t="s">
        <v>5639</v>
      </c>
      <c r="C163" t="s">
        <v>5809</v>
      </c>
    </row>
    <row r="164" spans="1:3" x14ac:dyDescent="0.25">
      <c r="A164" t="s">
        <v>5433</v>
      </c>
      <c r="B164" t="s">
        <v>5723</v>
      </c>
      <c r="C164" t="s">
        <v>5809</v>
      </c>
    </row>
    <row r="165" spans="1:3" x14ac:dyDescent="0.25">
      <c r="A165" t="s">
        <v>5548</v>
      </c>
      <c r="B165" t="s">
        <v>5810</v>
      </c>
      <c r="C165" t="s">
        <v>5809</v>
      </c>
    </row>
    <row r="166" spans="1:3" x14ac:dyDescent="0.25">
      <c r="A166" t="s">
        <v>5442</v>
      </c>
      <c r="B166" t="s">
        <v>5811</v>
      </c>
      <c r="C166" t="s">
        <v>5809</v>
      </c>
    </row>
    <row r="167" spans="1:3" x14ac:dyDescent="0.25">
      <c r="A167" t="s">
        <v>5441</v>
      </c>
      <c r="B167" t="s">
        <v>5812</v>
      </c>
      <c r="C167" t="s">
        <v>5809</v>
      </c>
    </row>
    <row r="168" spans="1:3" x14ac:dyDescent="0.25">
      <c r="A168" t="s">
        <v>5443</v>
      </c>
      <c r="B168" t="s">
        <v>5813</v>
      </c>
      <c r="C168" t="s">
        <v>5809</v>
      </c>
    </row>
    <row r="169" spans="1:3" x14ac:dyDescent="0.25">
      <c r="A169" t="s">
        <v>5572</v>
      </c>
      <c r="B169" t="s">
        <v>5814</v>
      </c>
      <c r="C169" t="s">
        <v>5809</v>
      </c>
    </row>
    <row r="170" spans="1:3" x14ac:dyDescent="0.25">
      <c r="A170" t="s">
        <v>3983</v>
      </c>
      <c r="B170" t="s">
        <v>5815</v>
      </c>
      <c r="C170" t="s">
        <v>5809</v>
      </c>
    </row>
    <row r="171" spans="1:3" x14ac:dyDescent="0.25">
      <c r="A171" t="s">
        <v>5464</v>
      </c>
      <c r="B171" t="s">
        <v>5816</v>
      </c>
      <c r="C171" t="s">
        <v>5809</v>
      </c>
    </row>
    <row r="172" spans="1:3" x14ac:dyDescent="0.25">
      <c r="A172" t="s">
        <v>5451</v>
      </c>
      <c r="B172" t="s">
        <v>5817</v>
      </c>
      <c r="C172" t="s">
        <v>5802</v>
      </c>
    </row>
    <row r="173" spans="1:3" x14ac:dyDescent="0.25">
      <c r="A173" t="s">
        <v>3122</v>
      </c>
      <c r="B173" t="s">
        <v>5503</v>
      </c>
      <c r="C173" t="s">
        <v>5809</v>
      </c>
    </row>
    <row r="174" spans="1:3" x14ac:dyDescent="0.25">
      <c r="A174" t="s">
        <v>2461</v>
      </c>
      <c r="B174" t="s">
        <v>5818</v>
      </c>
      <c r="C174" t="s">
        <v>5809</v>
      </c>
    </row>
    <row r="175" spans="1:3" x14ac:dyDescent="0.25">
      <c r="A175" t="s">
        <v>2259</v>
      </c>
      <c r="B175" t="s">
        <v>2260</v>
      </c>
      <c r="C175" t="s">
        <v>5809</v>
      </c>
    </row>
    <row r="176" spans="1:3" x14ac:dyDescent="0.25">
      <c r="A176" t="s">
        <v>2275</v>
      </c>
      <c r="B176" t="s">
        <v>2276</v>
      </c>
      <c r="C176" t="s">
        <v>5809</v>
      </c>
    </row>
    <row r="177" spans="1:3" x14ac:dyDescent="0.25">
      <c r="A177" t="s">
        <v>2267</v>
      </c>
      <c r="B177" t="s">
        <v>2268</v>
      </c>
      <c r="C177" t="s">
        <v>5809</v>
      </c>
    </row>
    <row r="178" spans="1:3" x14ac:dyDescent="0.25">
      <c r="A178" t="s">
        <v>5449</v>
      </c>
      <c r="B178" t="s">
        <v>5819</v>
      </c>
      <c r="C178" t="s">
        <v>5809</v>
      </c>
    </row>
    <row r="179" spans="1:3" x14ac:dyDescent="0.25">
      <c r="A179" t="s">
        <v>1956</v>
      </c>
      <c r="B179" t="s">
        <v>5820</v>
      </c>
      <c r="C179" t="s">
        <v>5809</v>
      </c>
    </row>
    <row r="180" spans="1:3" x14ac:dyDescent="0.25">
      <c r="A180" t="s">
        <v>2468</v>
      </c>
      <c r="B180" t="s">
        <v>5821</v>
      </c>
      <c r="C180" t="s">
        <v>5809</v>
      </c>
    </row>
    <row r="181" spans="1:3" x14ac:dyDescent="0.25">
      <c r="A181" t="s">
        <v>5462</v>
      </c>
      <c r="B181" t="s">
        <v>5822</v>
      </c>
      <c r="C181" t="s">
        <v>5809</v>
      </c>
    </row>
    <row r="182" spans="1:3" x14ac:dyDescent="0.25">
      <c r="A182" t="s">
        <v>5553</v>
      </c>
      <c r="B182" t="s">
        <v>5823</v>
      </c>
      <c r="C182" t="s">
        <v>5809</v>
      </c>
    </row>
    <row r="183" spans="1:3" x14ac:dyDescent="0.25">
      <c r="A183" t="s">
        <v>5582</v>
      </c>
      <c r="B183" t="s">
        <v>5823</v>
      </c>
      <c r="C183" t="s">
        <v>5809</v>
      </c>
    </row>
    <row r="184" spans="1:3" x14ac:dyDescent="0.25">
      <c r="A184" t="s">
        <v>5551</v>
      </c>
      <c r="B184" t="s">
        <v>5823</v>
      </c>
      <c r="C184" t="s">
        <v>5809</v>
      </c>
    </row>
    <row r="185" spans="1:3" x14ac:dyDescent="0.25">
      <c r="A185" t="s">
        <v>1569</v>
      </c>
      <c r="B185" t="s">
        <v>5823</v>
      </c>
      <c r="C185" t="s">
        <v>5809</v>
      </c>
    </row>
    <row r="186" spans="1:3" x14ac:dyDescent="0.25">
      <c r="A186" t="s">
        <v>1591</v>
      </c>
      <c r="B186" t="s">
        <v>5823</v>
      </c>
      <c r="C186" t="s">
        <v>5809</v>
      </c>
    </row>
    <row r="187" spans="1:3" x14ac:dyDescent="0.25">
      <c r="A187" t="s">
        <v>1633</v>
      </c>
      <c r="B187" t="s">
        <v>5824</v>
      </c>
      <c r="C187" t="s">
        <v>5809</v>
      </c>
    </row>
    <row r="188" spans="1:3" x14ac:dyDescent="0.25">
      <c r="A188" t="s">
        <v>4661</v>
      </c>
      <c r="B188" t="s">
        <v>5825</v>
      </c>
      <c r="C188" t="s">
        <v>5809</v>
      </c>
    </row>
    <row r="189" spans="1:3" x14ac:dyDescent="0.25">
      <c r="A189" t="s">
        <v>301</v>
      </c>
      <c r="B189" t="s">
        <v>5826</v>
      </c>
      <c r="C189" t="s">
        <v>5809</v>
      </c>
    </row>
    <row r="190" spans="1:3" x14ac:dyDescent="0.25">
      <c r="A190" t="s">
        <v>5488</v>
      </c>
      <c r="B190" t="s">
        <v>5827</v>
      </c>
      <c r="C190" t="s">
        <v>5809</v>
      </c>
    </row>
    <row r="191" spans="1:3" x14ac:dyDescent="0.25">
      <c r="A191" t="s">
        <v>5058</v>
      </c>
      <c r="B191" t="s">
        <v>5828</v>
      </c>
      <c r="C191" t="s">
        <v>5809</v>
      </c>
    </row>
    <row r="192" spans="1:3" x14ac:dyDescent="0.25">
      <c r="A192" t="s">
        <v>4954</v>
      </c>
      <c r="B192" t="s">
        <v>5829</v>
      </c>
      <c r="C192" t="s">
        <v>5809</v>
      </c>
    </row>
    <row r="193" spans="1:3" x14ac:dyDescent="0.25">
      <c r="A193" t="s">
        <v>5547</v>
      </c>
      <c r="B193" t="s">
        <v>5830</v>
      </c>
      <c r="C193" t="s">
        <v>5809</v>
      </c>
    </row>
    <row r="194" spans="1:3" x14ac:dyDescent="0.25">
      <c r="A194" t="s">
        <v>5590</v>
      </c>
      <c r="B194" t="s">
        <v>5818</v>
      </c>
      <c r="C194" t="s">
        <v>5809</v>
      </c>
    </row>
    <row r="195" spans="1:3" x14ac:dyDescent="0.25">
      <c r="A195" t="s">
        <v>5550</v>
      </c>
      <c r="B195" t="s">
        <v>5826</v>
      </c>
      <c r="C195" t="s">
        <v>5809</v>
      </c>
    </row>
    <row r="196" spans="1:3" x14ac:dyDescent="0.25">
      <c r="A196" t="s">
        <v>5600</v>
      </c>
      <c r="B196" t="s">
        <v>5831</v>
      </c>
      <c r="C196" t="s">
        <v>5807</v>
      </c>
    </row>
    <row r="197" spans="1:3" x14ac:dyDescent="0.25">
      <c r="A197" t="s">
        <v>5599</v>
      </c>
      <c r="B197" t="s">
        <v>5832</v>
      </c>
      <c r="C197" t="s">
        <v>5775</v>
      </c>
    </row>
    <row r="198" spans="1:3" x14ac:dyDescent="0.25">
      <c r="A198" t="s">
        <v>5602</v>
      </c>
      <c r="B198" t="s">
        <v>5777</v>
      </c>
      <c r="C198" t="s">
        <v>5775</v>
      </c>
    </row>
    <row r="199" spans="1:3" x14ac:dyDescent="0.25">
      <c r="A199" t="s">
        <v>4770</v>
      </c>
      <c r="B199" t="s">
        <v>5736</v>
      </c>
      <c r="C199" t="s">
        <v>5703</v>
      </c>
    </row>
    <row r="200" spans="1:3" x14ac:dyDescent="0.25">
      <c r="A200" t="s">
        <v>5557</v>
      </c>
      <c r="B200" t="s">
        <v>5620</v>
      </c>
      <c r="C200" t="s">
        <v>5703</v>
      </c>
    </row>
    <row r="201" spans="1:3" x14ac:dyDescent="0.25">
      <c r="A201" t="s">
        <v>5833</v>
      </c>
      <c r="B201" t="s">
        <v>5833</v>
      </c>
      <c r="C201" t="s">
        <v>5834</v>
      </c>
    </row>
    <row r="202" spans="1:3" x14ac:dyDescent="0.25">
      <c r="A202" t="s">
        <v>5495</v>
      </c>
      <c r="B202" t="s">
        <v>5495</v>
      </c>
      <c r="C202" t="s">
        <v>5835</v>
      </c>
    </row>
    <row r="203" spans="1:3" x14ac:dyDescent="0.25">
      <c r="A203" t="s">
        <v>5836</v>
      </c>
      <c r="B203" t="s">
        <v>5836</v>
      </c>
      <c r="C203" t="s">
        <v>5835</v>
      </c>
    </row>
    <row r="204" spans="1:3" x14ac:dyDescent="0.25">
      <c r="A204" t="s">
        <v>5837</v>
      </c>
      <c r="B204" t="s">
        <v>5837</v>
      </c>
      <c r="C204" t="s">
        <v>5838</v>
      </c>
    </row>
    <row r="205" spans="1:3" x14ac:dyDescent="0.25">
      <c r="A205" t="s">
        <v>5839</v>
      </c>
      <c r="B205" t="s">
        <v>5839</v>
      </c>
      <c r="C205" t="s">
        <v>5840</v>
      </c>
    </row>
    <row r="206" spans="1:3" x14ac:dyDescent="0.25">
      <c r="A206" t="s">
        <v>5645</v>
      </c>
      <c r="B206" t="s">
        <v>5645</v>
      </c>
      <c r="C206" t="s">
        <v>5841</v>
      </c>
    </row>
    <row r="207" spans="1:3" x14ac:dyDescent="0.25">
      <c r="A207" t="s">
        <v>5842</v>
      </c>
      <c r="B207" t="s">
        <v>5842</v>
      </c>
      <c r="C207" t="s">
        <v>5843</v>
      </c>
    </row>
    <row r="208" spans="1:3" x14ac:dyDescent="0.25">
      <c r="A208" t="s">
        <v>5844</v>
      </c>
      <c r="B208" t="s">
        <v>5844</v>
      </c>
      <c r="C208" t="s">
        <v>5845</v>
      </c>
    </row>
    <row r="209" spans="1:3" x14ac:dyDescent="0.25">
      <c r="A209" t="s">
        <v>5494</v>
      </c>
      <c r="B209" t="s">
        <v>5494</v>
      </c>
      <c r="C209" t="s">
        <v>5846</v>
      </c>
    </row>
    <row r="210" spans="1:3" x14ac:dyDescent="0.25">
      <c r="A210" t="s">
        <v>5847</v>
      </c>
      <c r="B210" t="s">
        <v>5847</v>
      </c>
      <c r="C210" t="s">
        <v>5835</v>
      </c>
    </row>
    <row r="211" spans="1:3" x14ac:dyDescent="0.25">
      <c r="A211" t="s">
        <v>5848</v>
      </c>
      <c r="B211" t="s">
        <v>5848</v>
      </c>
      <c r="C211" t="s">
        <v>5849</v>
      </c>
    </row>
    <row r="212" spans="1:3" x14ac:dyDescent="0.25">
      <c r="A212" t="s">
        <v>5850</v>
      </c>
      <c r="B212" t="s">
        <v>5850</v>
      </c>
      <c r="C212" t="s">
        <v>5851</v>
      </c>
    </row>
    <row r="213" spans="1:3" x14ac:dyDescent="0.25">
      <c r="A213" t="s">
        <v>2284</v>
      </c>
      <c r="B213" t="s">
        <v>2284</v>
      </c>
      <c r="C213" t="s">
        <v>5852</v>
      </c>
    </row>
    <row r="214" spans="1:3" x14ac:dyDescent="0.25">
      <c r="A214" t="s">
        <v>5853</v>
      </c>
      <c r="B214" t="s">
        <v>5853</v>
      </c>
      <c r="C214" t="s">
        <v>5852</v>
      </c>
    </row>
    <row r="215" spans="1:3" x14ac:dyDescent="0.25">
      <c r="A215" t="s">
        <v>5817</v>
      </c>
      <c r="B215" t="s">
        <v>5817</v>
      </c>
      <c r="C215" t="s">
        <v>5835</v>
      </c>
    </row>
    <row r="216" spans="1:3" x14ac:dyDescent="0.25">
      <c r="A216" t="s">
        <v>5854</v>
      </c>
      <c r="B216" t="s">
        <v>5854</v>
      </c>
      <c r="C216" t="s">
        <v>5855</v>
      </c>
    </row>
    <row r="217" spans="1:3" x14ac:dyDescent="0.25">
      <c r="A217" t="s">
        <v>5828</v>
      </c>
      <c r="B217" t="s">
        <v>5828</v>
      </c>
      <c r="C217" t="s">
        <v>5846</v>
      </c>
    </row>
    <row r="218" spans="1:3" x14ac:dyDescent="0.25">
      <c r="A218" t="s">
        <v>5816</v>
      </c>
      <c r="B218" t="s">
        <v>5816</v>
      </c>
      <c r="C218" t="s">
        <v>5856</v>
      </c>
    </row>
    <row r="219" spans="1:3" x14ac:dyDescent="0.25">
      <c r="A219" t="s">
        <v>5857</v>
      </c>
      <c r="B219" t="s">
        <v>5857</v>
      </c>
      <c r="C219" t="s">
        <v>5858</v>
      </c>
    </row>
    <row r="220" spans="1:3" x14ac:dyDescent="0.25">
      <c r="A220" t="s">
        <v>5818</v>
      </c>
      <c r="B220" t="s">
        <v>5818</v>
      </c>
      <c r="C220" t="s">
        <v>5849</v>
      </c>
    </row>
    <row r="221" spans="1:3" x14ac:dyDescent="0.25">
      <c r="A221" t="s">
        <v>5859</v>
      </c>
      <c r="B221" t="s">
        <v>5859</v>
      </c>
      <c r="C221" t="s">
        <v>5860</v>
      </c>
    </row>
    <row r="222" spans="1:3" x14ac:dyDescent="0.25">
      <c r="A222" t="s">
        <v>5861</v>
      </c>
      <c r="B222" t="s">
        <v>5861</v>
      </c>
      <c r="C222" t="s">
        <v>5862</v>
      </c>
    </row>
    <row r="223" spans="1:3" x14ac:dyDescent="0.25">
      <c r="A223" t="s">
        <v>5863</v>
      </c>
      <c r="B223" t="s">
        <v>5863</v>
      </c>
      <c r="C223" t="s">
        <v>5864</v>
      </c>
    </row>
    <row r="224" spans="1:3" x14ac:dyDescent="0.25">
      <c r="A224" t="s">
        <v>6468</v>
      </c>
      <c r="B224" t="s">
        <v>6469</v>
      </c>
      <c r="C224" t="s">
        <v>6470</v>
      </c>
    </row>
    <row r="225" spans="1:3" x14ac:dyDescent="0.25">
      <c r="A225" t="s">
        <v>2872</v>
      </c>
      <c r="B225" t="s">
        <v>2872</v>
      </c>
      <c r="C225" t="s">
        <v>5856</v>
      </c>
    </row>
    <row r="226" spans="1:3" x14ac:dyDescent="0.25">
      <c r="A226" t="s">
        <v>5643</v>
      </c>
      <c r="B226" t="s">
        <v>5643</v>
      </c>
      <c r="C226" t="s">
        <v>5852</v>
      </c>
    </row>
    <row r="227" spans="1:3" x14ac:dyDescent="0.25">
      <c r="A227" t="s">
        <v>5865</v>
      </c>
      <c r="B227" t="s">
        <v>5865</v>
      </c>
      <c r="C227" t="s">
        <v>5866</v>
      </c>
    </row>
    <row r="228" spans="1:3" x14ac:dyDescent="0.25">
      <c r="A228" t="s">
        <v>5867</v>
      </c>
      <c r="B228" t="s">
        <v>5867</v>
      </c>
      <c r="C228" t="s">
        <v>5868</v>
      </c>
    </row>
    <row r="229" spans="1:3" x14ac:dyDescent="0.25">
      <c r="A229" t="s">
        <v>5559</v>
      </c>
      <c r="B229" t="s">
        <v>5559</v>
      </c>
      <c r="C229" t="s">
        <v>5869</v>
      </c>
    </row>
    <row r="230" spans="1:3" x14ac:dyDescent="0.25">
      <c r="A230" t="s">
        <v>6471</v>
      </c>
      <c r="B230" t="s">
        <v>6472</v>
      </c>
      <c r="C230" t="s">
        <v>5869</v>
      </c>
    </row>
    <row r="231" spans="1:3" x14ac:dyDescent="0.25">
      <c r="A231" t="s">
        <v>5870</v>
      </c>
      <c r="B231" t="s">
        <v>5870</v>
      </c>
      <c r="C231" t="s">
        <v>5869</v>
      </c>
    </row>
    <row r="232" spans="1:3" x14ac:dyDescent="0.25">
      <c r="A232" t="s">
        <v>5871</v>
      </c>
      <c r="B232" t="s">
        <v>5871</v>
      </c>
      <c r="C232" t="s">
        <v>5872</v>
      </c>
    </row>
    <row r="233" spans="1:3" x14ac:dyDescent="0.25">
      <c r="A233" t="s">
        <v>5873</v>
      </c>
      <c r="B233" t="s">
        <v>5873</v>
      </c>
      <c r="C233" t="s">
        <v>5874</v>
      </c>
    </row>
    <row r="234" spans="1:3" x14ac:dyDescent="0.25">
      <c r="A234" t="s">
        <v>5875</v>
      </c>
      <c r="B234" t="s">
        <v>5875</v>
      </c>
      <c r="C234" t="s">
        <v>5835</v>
      </c>
    </row>
    <row r="235" spans="1:3" x14ac:dyDescent="0.25">
      <c r="A235" t="s">
        <v>5876</v>
      </c>
      <c r="B235" t="s">
        <v>5876</v>
      </c>
      <c r="C235" t="s">
        <v>5846</v>
      </c>
    </row>
    <row r="236" spans="1:3" x14ac:dyDescent="0.25">
      <c r="A236" t="s">
        <v>5877</v>
      </c>
      <c r="B236" t="s">
        <v>5877</v>
      </c>
      <c r="C236" t="s">
        <v>5878</v>
      </c>
    </row>
    <row r="237" spans="1:3" x14ac:dyDescent="0.25">
      <c r="A237" t="s">
        <v>5879</v>
      </c>
      <c r="B237" t="s">
        <v>5879</v>
      </c>
      <c r="C237" t="s">
        <v>5849</v>
      </c>
    </row>
    <row r="238" spans="1:3" x14ac:dyDescent="0.25">
      <c r="A238" t="s">
        <v>5880</v>
      </c>
      <c r="B238" t="s">
        <v>5880</v>
      </c>
      <c r="C238" t="s">
        <v>5881</v>
      </c>
    </row>
    <row r="239" spans="1:3" x14ac:dyDescent="0.25">
      <c r="A239" t="s">
        <v>5882</v>
      </c>
      <c r="B239" t="s">
        <v>5882</v>
      </c>
      <c r="C239" t="s">
        <v>5883</v>
      </c>
    </row>
    <row r="240" spans="1:3" x14ac:dyDescent="0.25">
      <c r="A240" t="s">
        <v>5884</v>
      </c>
      <c r="B240" t="s">
        <v>5884</v>
      </c>
      <c r="C240" t="s">
        <v>5885</v>
      </c>
    </row>
    <row r="241" spans="1:3" x14ac:dyDescent="0.25">
      <c r="A241" t="s">
        <v>5886</v>
      </c>
      <c r="B241" t="s">
        <v>5886</v>
      </c>
      <c r="C241" t="s">
        <v>5885</v>
      </c>
    </row>
    <row r="242" spans="1:3" x14ac:dyDescent="0.25">
      <c r="A242" t="s">
        <v>5681</v>
      </c>
      <c r="B242" t="s">
        <v>5681</v>
      </c>
      <c r="C242" t="s">
        <v>5887</v>
      </c>
    </row>
    <row r="243" spans="1:3" x14ac:dyDescent="0.25">
      <c r="A243" t="s">
        <v>5888</v>
      </c>
      <c r="B243" t="s">
        <v>5888</v>
      </c>
      <c r="C243" t="s">
        <v>5849</v>
      </c>
    </row>
    <row r="244" spans="1:3" x14ac:dyDescent="0.25">
      <c r="A244" t="s">
        <v>5673</v>
      </c>
      <c r="B244" t="s">
        <v>5673</v>
      </c>
      <c r="C244" t="s">
        <v>5889</v>
      </c>
    </row>
    <row r="245" spans="1:3" x14ac:dyDescent="0.25">
      <c r="A245" t="s">
        <v>5665</v>
      </c>
      <c r="B245" t="s">
        <v>5665</v>
      </c>
      <c r="C245" t="s">
        <v>5890</v>
      </c>
    </row>
    <row r="246" spans="1:3" x14ac:dyDescent="0.25">
      <c r="A246" t="s">
        <v>5891</v>
      </c>
      <c r="B246" t="s">
        <v>5891</v>
      </c>
      <c r="C246" t="s">
        <v>5889</v>
      </c>
    </row>
    <row r="247" spans="1:3" x14ac:dyDescent="0.25">
      <c r="A247" t="s">
        <v>2291</v>
      </c>
      <c r="B247" t="s">
        <v>2291</v>
      </c>
      <c r="C247" t="s">
        <v>5874</v>
      </c>
    </row>
    <row r="248" spans="1:3" x14ac:dyDescent="0.25">
      <c r="A248" t="s">
        <v>5690</v>
      </c>
      <c r="B248" t="s">
        <v>5690</v>
      </c>
      <c r="C248" t="s">
        <v>5849</v>
      </c>
    </row>
    <row r="249" spans="1:3" x14ac:dyDescent="0.25">
      <c r="A249" t="s">
        <v>5892</v>
      </c>
      <c r="B249" t="s">
        <v>5892</v>
      </c>
      <c r="C249" t="s">
        <v>5893</v>
      </c>
    </row>
    <row r="250" spans="1:3" x14ac:dyDescent="0.25">
      <c r="A250" t="s">
        <v>5894</v>
      </c>
      <c r="B250" t="s">
        <v>5894</v>
      </c>
      <c r="C250" t="s">
        <v>5895</v>
      </c>
    </row>
    <row r="251" spans="1:3" x14ac:dyDescent="0.25">
      <c r="A251" t="s">
        <v>5896</v>
      </c>
      <c r="B251" t="s">
        <v>5896</v>
      </c>
      <c r="C251" t="s">
        <v>5897</v>
      </c>
    </row>
    <row r="252" spans="1:3" x14ac:dyDescent="0.25">
      <c r="A252" t="s">
        <v>5620</v>
      </c>
      <c r="B252" t="s">
        <v>5620</v>
      </c>
      <c r="C252" t="s">
        <v>5898</v>
      </c>
    </row>
    <row r="253" spans="1:3" x14ac:dyDescent="0.25">
      <c r="A253" t="s">
        <v>5700</v>
      </c>
      <c r="B253" t="s">
        <v>5700</v>
      </c>
      <c r="C253" t="s">
        <v>5899</v>
      </c>
    </row>
    <row r="254" spans="1:3" x14ac:dyDescent="0.25">
      <c r="A254" t="s">
        <v>5900</v>
      </c>
      <c r="B254" t="s">
        <v>5900</v>
      </c>
      <c r="C254" t="s">
        <v>5899</v>
      </c>
    </row>
    <row r="255" spans="1:3" ht="17.25" x14ac:dyDescent="0.3">
      <c r="A255" t="s">
        <v>5901</v>
      </c>
      <c r="B255" s="27" t="s">
        <v>5902</v>
      </c>
      <c r="C255" s="95" t="s">
        <v>5845</v>
      </c>
    </row>
    <row r="256" spans="1:3" ht="17.25" x14ac:dyDescent="0.3">
      <c r="A256" t="s">
        <v>5903</v>
      </c>
      <c r="B256" s="27" t="s">
        <v>5904</v>
      </c>
      <c r="C256" s="95" t="s">
        <v>5905</v>
      </c>
    </row>
    <row r="257" spans="1:3" ht="17.25" x14ac:dyDescent="0.3">
      <c r="A257" t="s">
        <v>5906</v>
      </c>
      <c r="B257" s="89" t="s">
        <v>2284</v>
      </c>
      <c r="C257" s="95" t="s">
        <v>5852</v>
      </c>
    </row>
    <row r="258" spans="1:3" ht="17.25" x14ac:dyDescent="0.3">
      <c r="A258" t="s">
        <v>5907</v>
      </c>
      <c r="B258" s="89" t="s">
        <v>5824</v>
      </c>
      <c r="C258" s="95" t="s">
        <v>5852</v>
      </c>
    </row>
    <row r="259" spans="1:3" ht="17.25" x14ac:dyDescent="0.3">
      <c r="A259" t="s">
        <v>5908</v>
      </c>
      <c r="B259" s="27" t="s">
        <v>5909</v>
      </c>
      <c r="C259" s="95" t="s">
        <v>5852</v>
      </c>
    </row>
    <row r="260" spans="1:3" ht="17.25" x14ac:dyDescent="0.3">
      <c r="A260" t="s">
        <v>5910</v>
      </c>
      <c r="B260" s="27" t="s">
        <v>5911</v>
      </c>
      <c r="C260" s="95" t="s">
        <v>5852</v>
      </c>
    </row>
    <row r="261" spans="1:3" ht="17.25" x14ac:dyDescent="0.3">
      <c r="A261" t="s">
        <v>5912</v>
      </c>
      <c r="B261" s="27" t="s">
        <v>5826</v>
      </c>
      <c r="C261" s="95" t="s">
        <v>5852</v>
      </c>
    </row>
    <row r="262" spans="1:3" ht="17.25" x14ac:dyDescent="0.3">
      <c r="A262" t="s">
        <v>5913</v>
      </c>
      <c r="B262" s="89" t="s">
        <v>5828</v>
      </c>
      <c r="C262" s="95" t="s">
        <v>5852</v>
      </c>
    </row>
    <row r="263" spans="1:3" ht="17.25" x14ac:dyDescent="0.3">
      <c r="A263" t="s">
        <v>5914</v>
      </c>
      <c r="B263" s="89" t="s">
        <v>2872</v>
      </c>
      <c r="C263" s="95" t="s">
        <v>5856</v>
      </c>
    </row>
    <row r="264" spans="1:3" ht="17.25" x14ac:dyDescent="0.3">
      <c r="A264" t="s">
        <v>5915</v>
      </c>
      <c r="B264" s="27" t="s">
        <v>5916</v>
      </c>
      <c r="C264" s="95" t="s">
        <v>5855</v>
      </c>
    </row>
    <row r="265" spans="1:3" ht="17.25" x14ac:dyDescent="0.3">
      <c r="A265" t="s">
        <v>5917</v>
      </c>
      <c r="B265" s="27" t="s">
        <v>5495</v>
      </c>
      <c r="C265" s="95" t="s">
        <v>5918</v>
      </c>
    </row>
    <row r="266" spans="1:3" ht="17.25" x14ac:dyDescent="0.3">
      <c r="A266" t="s">
        <v>5919</v>
      </c>
      <c r="B266" s="27" t="s">
        <v>5920</v>
      </c>
      <c r="C266" s="95" t="s">
        <v>5921</v>
      </c>
    </row>
    <row r="267" spans="1:3" ht="17.25" x14ac:dyDescent="0.3">
      <c r="A267" t="s">
        <v>5922</v>
      </c>
      <c r="B267" s="27" t="s">
        <v>5923</v>
      </c>
      <c r="C267" s="95" t="s">
        <v>5918</v>
      </c>
    </row>
    <row r="268" spans="1:3" ht="17.25" x14ac:dyDescent="0.3">
      <c r="A268" t="s">
        <v>5924</v>
      </c>
      <c r="B268" s="27" t="s">
        <v>5925</v>
      </c>
      <c r="C268" s="95" t="s">
        <v>5841</v>
      </c>
    </row>
    <row r="269" spans="1:3" ht="17.25" x14ac:dyDescent="0.3">
      <c r="A269" t="s">
        <v>5926</v>
      </c>
      <c r="B269" s="27" t="s">
        <v>5927</v>
      </c>
      <c r="C269" s="95" t="s">
        <v>5928</v>
      </c>
    </row>
    <row r="270" spans="1:3" ht="17.25" x14ac:dyDescent="0.3">
      <c r="A270" t="s">
        <v>5929</v>
      </c>
      <c r="B270" s="27" t="s">
        <v>5930</v>
      </c>
      <c r="C270" s="95" t="s">
        <v>5928</v>
      </c>
    </row>
    <row r="271" spans="1:3" ht="17.25" x14ac:dyDescent="0.3">
      <c r="A271" t="s">
        <v>5931</v>
      </c>
      <c r="B271" s="27" t="s">
        <v>5932</v>
      </c>
      <c r="C271" s="95" t="s">
        <v>5933</v>
      </c>
    </row>
    <row r="272" spans="1:3" ht="17.25" x14ac:dyDescent="0.3">
      <c r="A272" t="s">
        <v>5934</v>
      </c>
      <c r="B272" s="27" t="s">
        <v>5673</v>
      </c>
      <c r="C272" s="95" t="s">
        <v>5889</v>
      </c>
    </row>
    <row r="273" spans="1:3" ht="17.25" x14ac:dyDescent="0.3">
      <c r="A273" t="s">
        <v>5935</v>
      </c>
      <c r="B273" s="27" t="s">
        <v>2291</v>
      </c>
      <c r="C273" s="95" t="s">
        <v>5874</v>
      </c>
    </row>
    <row r="274" spans="1:3" ht="17.25" x14ac:dyDescent="0.3">
      <c r="A274" t="s">
        <v>5936</v>
      </c>
      <c r="B274" s="27" t="s">
        <v>5937</v>
      </c>
      <c r="C274" s="95" t="s">
        <v>5890</v>
      </c>
    </row>
    <row r="275" spans="1:3" ht="17.25" x14ac:dyDescent="0.3">
      <c r="A275" t="s">
        <v>5938</v>
      </c>
      <c r="B275" s="27" t="s">
        <v>5939</v>
      </c>
      <c r="C275" s="95" t="s">
        <v>5890</v>
      </c>
    </row>
    <row r="276" spans="1:3" ht="17.25" x14ac:dyDescent="0.3">
      <c r="A276" t="s">
        <v>5940</v>
      </c>
      <c r="B276" s="27" t="s">
        <v>5941</v>
      </c>
      <c r="C276" s="95" t="s">
        <v>5852</v>
      </c>
    </row>
    <row r="277" spans="1:3" ht="17.25" x14ac:dyDescent="0.3">
      <c r="A277" t="s">
        <v>5942</v>
      </c>
      <c r="B277" s="27" t="s">
        <v>5943</v>
      </c>
      <c r="C277" s="95" t="s">
        <v>5918</v>
      </c>
    </row>
    <row r="278" spans="1:3" ht="30.75" x14ac:dyDescent="0.3">
      <c r="A278" t="s">
        <v>5944</v>
      </c>
      <c r="B278" s="89" t="s">
        <v>5945</v>
      </c>
      <c r="C278" s="95" t="s">
        <v>5946</v>
      </c>
    </row>
    <row r="279" spans="1:3" ht="17.25" x14ac:dyDescent="0.3">
      <c r="A279" t="s">
        <v>5947</v>
      </c>
      <c r="B279" s="89" t="s">
        <v>5948</v>
      </c>
      <c r="C279" s="95" t="s">
        <v>5846</v>
      </c>
    </row>
    <row r="280" spans="1:3" ht="17.25" x14ac:dyDescent="0.3">
      <c r="A280" t="s">
        <v>5949</v>
      </c>
      <c r="B280" s="27" t="s">
        <v>5950</v>
      </c>
      <c r="C280" s="95" t="s">
        <v>5951</v>
      </c>
    </row>
    <row r="281" spans="1:3" ht="17.25" x14ac:dyDescent="0.3">
      <c r="A281" t="s">
        <v>5952</v>
      </c>
      <c r="B281" s="27" t="s">
        <v>5953</v>
      </c>
      <c r="C281" s="95" t="s">
        <v>5954</v>
      </c>
    </row>
    <row r="282" spans="1:3" ht="17.25" x14ac:dyDescent="0.3">
      <c r="A282" t="s">
        <v>5955</v>
      </c>
      <c r="B282" s="27" t="s">
        <v>5700</v>
      </c>
      <c r="C282" s="95" t="s">
        <v>5872</v>
      </c>
    </row>
    <row r="283" spans="1:3" ht="17.25" x14ac:dyDescent="0.3">
      <c r="A283" t="s">
        <v>5956</v>
      </c>
      <c r="B283" s="89" t="s">
        <v>5690</v>
      </c>
      <c r="C283" s="95" t="s">
        <v>5849</v>
      </c>
    </row>
    <row r="284" spans="1:3" ht="17.25" x14ac:dyDescent="0.3">
      <c r="A284" t="s">
        <v>5957</v>
      </c>
      <c r="B284" s="89" t="s">
        <v>5958</v>
      </c>
      <c r="C284" s="95" t="s">
        <v>5849</v>
      </c>
    </row>
    <row r="285" spans="1:3" ht="17.25" x14ac:dyDescent="0.3">
      <c r="A285" t="s">
        <v>5959</v>
      </c>
      <c r="B285" s="27" t="s">
        <v>5960</v>
      </c>
      <c r="C285" s="95" t="s">
        <v>5961</v>
      </c>
    </row>
    <row r="286" spans="1:3" ht="17.25" x14ac:dyDescent="0.3">
      <c r="A286" t="s">
        <v>5962</v>
      </c>
      <c r="B286" s="27" t="s">
        <v>5963</v>
      </c>
      <c r="C286" s="95" t="s">
        <v>5864</v>
      </c>
    </row>
    <row r="287" spans="1:3" ht="17.25" x14ac:dyDescent="0.3">
      <c r="A287" t="s">
        <v>5964</v>
      </c>
      <c r="B287" s="27" t="s">
        <v>5965</v>
      </c>
      <c r="C287" s="95" t="s">
        <v>5966</v>
      </c>
    </row>
    <row r="288" spans="1:3" ht="17.25" x14ac:dyDescent="0.3">
      <c r="A288" t="s">
        <v>5967</v>
      </c>
      <c r="B288" s="27" t="s">
        <v>5968</v>
      </c>
      <c r="C288" s="95" t="s">
        <v>5966</v>
      </c>
    </row>
    <row r="289" spans="1:3" ht="17.25" x14ac:dyDescent="0.3">
      <c r="A289" t="s">
        <v>5969</v>
      </c>
      <c r="B289" s="27" t="s">
        <v>5871</v>
      </c>
      <c r="C289" s="95" t="s">
        <v>5872</v>
      </c>
    </row>
    <row r="290" spans="1:3" ht="17.25" x14ac:dyDescent="0.3">
      <c r="A290" t="s">
        <v>5970</v>
      </c>
      <c r="B290" s="27" t="s">
        <v>5971</v>
      </c>
      <c r="C290" s="95" t="s">
        <v>5872</v>
      </c>
    </row>
    <row r="291" spans="1:3" ht="17.25" x14ac:dyDescent="0.3">
      <c r="A291" t="s">
        <v>5972</v>
      </c>
      <c r="B291" s="27" t="s">
        <v>5973</v>
      </c>
      <c r="C291" s="95" t="s">
        <v>5946</v>
      </c>
    </row>
    <row r="292" spans="1:3" ht="17.25" x14ac:dyDescent="0.3">
      <c r="A292" t="s">
        <v>5974</v>
      </c>
      <c r="B292" s="27" t="s">
        <v>5722</v>
      </c>
      <c r="C292" s="95" t="s">
        <v>5975</v>
      </c>
    </row>
    <row r="293" spans="1:3" ht="17.25" x14ac:dyDescent="0.3">
      <c r="A293" t="s">
        <v>5976</v>
      </c>
      <c r="B293" s="27" t="s">
        <v>5977</v>
      </c>
      <c r="C293" s="95" t="s">
        <v>5975</v>
      </c>
    </row>
    <row r="294" spans="1:3" ht="17.25" x14ac:dyDescent="0.3">
      <c r="A294" t="s">
        <v>5978</v>
      </c>
      <c r="B294" s="27" t="s">
        <v>5979</v>
      </c>
      <c r="C294" s="95" t="s">
        <v>5975</v>
      </c>
    </row>
    <row r="295" spans="1:3" ht="17.25" x14ac:dyDescent="0.3">
      <c r="A295" t="s">
        <v>5980</v>
      </c>
      <c r="B295" s="27" t="s">
        <v>5981</v>
      </c>
      <c r="C295" s="95" t="s">
        <v>5975</v>
      </c>
    </row>
    <row r="296" spans="1:3" ht="17.25" x14ac:dyDescent="0.3">
      <c r="A296" t="s">
        <v>5982</v>
      </c>
      <c r="B296" s="27" t="s">
        <v>5983</v>
      </c>
      <c r="C296" s="95" t="s">
        <v>5975</v>
      </c>
    </row>
    <row r="297" spans="1:3" ht="17.25" x14ac:dyDescent="0.3">
      <c r="A297" t="s">
        <v>5984</v>
      </c>
      <c r="B297" s="27" t="s">
        <v>5985</v>
      </c>
      <c r="C297" s="95" t="s">
        <v>5975</v>
      </c>
    </row>
    <row r="298" spans="1:3" ht="17.25" x14ac:dyDescent="0.3">
      <c r="A298" t="s">
        <v>5986</v>
      </c>
      <c r="B298" s="27" t="s">
        <v>5987</v>
      </c>
      <c r="C298" s="95" t="s">
        <v>5975</v>
      </c>
    </row>
    <row r="299" spans="1:3" ht="17.25" x14ac:dyDescent="0.3">
      <c r="A299" t="s">
        <v>5988</v>
      </c>
      <c r="B299" s="89" t="s">
        <v>5989</v>
      </c>
      <c r="C299" s="95" t="s">
        <v>5881</v>
      </c>
    </row>
    <row r="300" spans="1:3" ht="17.25" x14ac:dyDescent="0.3">
      <c r="A300" t="s">
        <v>5990</v>
      </c>
      <c r="B300" s="89" t="s">
        <v>5991</v>
      </c>
      <c r="C300" s="95" t="s">
        <v>5992</v>
      </c>
    </row>
    <row r="301" spans="1:3" ht="17.25" x14ac:dyDescent="0.3">
      <c r="A301" t="s">
        <v>5993</v>
      </c>
      <c r="B301" s="27" t="s">
        <v>5994</v>
      </c>
      <c r="C301" s="95" t="s">
        <v>5992</v>
      </c>
    </row>
    <row r="302" spans="1:3" ht="17.25" x14ac:dyDescent="0.3">
      <c r="A302" t="s">
        <v>5995</v>
      </c>
      <c r="B302" s="27" t="s">
        <v>5996</v>
      </c>
      <c r="C302" s="95" t="s">
        <v>5883</v>
      </c>
    </row>
    <row r="303" spans="1:3" ht="17.25" x14ac:dyDescent="0.3">
      <c r="A303" t="s">
        <v>5997</v>
      </c>
      <c r="B303" s="27" t="s">
        <v>5559</v>
      </c>
      <c r="C303" s="95" t="s">
        <v>5869</v>
      </c>
    </row>
    <row r="304" spans="1:3" ht="17.25" x14ac:dyDescent="0.3">
      <c r="A304" t="s">
        <v>5998</v>
      </c>
      <c r="B304" s="89" t="s">
        <v>5999</v>
      </c>
      <c r="C304" s="95" t="s">
        <v>6000</v>
      </c>
    </row>
    <row r="305" spans="1:3" ht="17.25" x14ac:dyDescent="0.3">
      <c r="A305" t="s">
        <v>6001</v>
      </c>
      <c r="B305" s="89" t="s">
        <v>5884</v>
      </c>
      <c r="C305" s="95" t="s">
        <v>5885</v>
      </c>
    </row>
    <row r="306" spans="1:3" ht="17.25" x14ac:dyDescent="0.3">
      <c r="A306" t="s">
        <v>6002</v>
      </c>
      <c r="B306" s="27" t="s">
        <v>6003</v>
      </c>
      <c r="C306" s="95" t="s">
        <v>5885</v>
      </c>
    </row>
    <row r="307" spans="1:3" ht="17.25" x14ac:dyDescent="0.3">
      <c r="A307" t="s">
        <v>6004</v>
      </c>
      <c r="B307" s="27" t="s">
        <v>5760</v>
      </c>
      <c r="C307" s="95" t="s">
        <v>6005</v>
      </c>
    </row>
    <row r="308" spans="1:3" ht="17.25" x14ac:dyDescent="0.3">
      <c r="A308" t="s">
        <v>6006</v>
      </c>
      <c r="B308" s="27" t="s">
        <v>6007</v>
      </c>
      <c r="C308" s="95" t="s">
        <v>6008</v>
      </c>
    </row>
    <row r="309" spans="1:3" ht="17.25" x14ac:dyDescent="0.3">
      <c r="A309" t="s">
        <v>6009</v>
      </c>
      <c r="B309" s="27" t="s">
        <v>6010</v>
      </c>
      <c r="C309" s="95" t="s">
        <v>6008</v>
      </c>
    </row>
    <row r="310" spans="1:3" ht="17.25" x14ac:dyDescent="0.3">
      <c r="A310" t="s">
        <v>6011</v>
      </c>
      <c r="B310" s="27" t="s">
        <v>6012</v>
      </c>
      <c r="C310" s="95" t="s">
        <v>6013</v>
      </c>
    </row>
    <row r="311" spans="1:3" ht="17.25" x14ac:dyDescent="0.3">
      <c r="A311" t="s">
        <v>6014</v>
      </c>
      <c r="B311" s="27" t="s">
        <v>6015</v>
      </c>
      <c r="C311" s="95" t="s">
        <v>6013</v>
      </c>
    </row>
    <row r="312" spans="1:3" ht="17.25" x14ac:dyDescent="0.3">
      <c r="A312" t="s">
        <v>6016</v>
      </c>
      <c r="B312" s="27" t="s">
        <v>6017</v>
      </c>
      <c r="C312" s="95" t="s">
        <v>6013</v>
      </c>
    </row>
    <row r="313" spans="1:3" ht="17.25" x14ac:dyDescent="0.3">
      <c r="A313" t="s">
        <v>6018</v>
      </c>
      <c r="B313" s="27" t="s">
        <v>5774</v>
      </c>
      <c r="C313" s="95" t="s">
        <v>5845</v>
      </c>
    </row>
    <row r="314" spans="1:3" ht="17.25" x14ac:dyDescent="0.3">
      <c r="A314" t="s">
        <v>6019</v>
      </c>
      <c r="B314" s="27" t="s">
        <v>5628</v>
      </c>
      <c r="C314" s="95" t="s">
        <v>6020</v>
      </c>
    </row>
    <row r="315" spans="1:3" ht="17.25" x14ac:dyDescent="0.3">
      <c r="A315" t="s">
        <v>6021</v>
      </c>
      <c r="B315" s="27" t="s">
        <v>6022</v>
      </c>
      <c r="C315" s="95" t="s">
        <v>6023</v>
      </c>
    </row>
    <row r="316" spans="1:3" ht="17.25" x14ac:dyDescent="0.3">
      <c r="A316" t="s">
        <v>6024</v>
      </c>
      <c r="B316" s="27" t="s">
        <v>6025</v>
      </c>
      <c r="C316" s="95" t="s">
        <v>6023</v>
      </c>
    </row>
    <row r="317" spans="1:3" ht="17.25" x14ac:dyDescent="0.3">
      <c r="A317" t="s">
        <v>6026</v>
      </c>
      <c r="B317" s="27" t="s">
        <v>6027</v>
      </c>
      <c r="C317" s="95" t="s">
        <v>6028</v>
      </c>
    </row>
    <row r="318" spans="1:3" ht="17.25" x14ac:dyDescent="0.3">
      <c r="A318" t="s">
        <v>6029</v>
      </c>
      <c r="B318" s="27" t="s">
        <v>6030</v>
      </c>
      <c r="C318" s="95" t="s">
        <v>6028</v>
      </c>
    </row>
    <row r="319" spans="1:3" ht="17.25" x14ac:dyDescent="0.3">
      <c r="A319" t="s">
        <v>6031</v>
      </c>
      <c r="B319" s="27" t="s">
        <v>5896</v>
      </c>
      <c r="C319" s="95" t="s">
        <v>6032</v>
      </c>
    </row>
    <row r="320" spans="1:3" ht="17.25" x14ac:dyDescent="0.3">
      <c r="A320" t="s">
        <v>6033</v>
      </c>
      <c r="B320" s="89" t="s">
        <v>6034</v>
      </c>
      <c r="C320" s="95" t="s">
        <v>5846</v>
      </c>
    </row>
    <row r="321" spans="1:3" ht="17.25" x14ac:dyDescent="0.3">
      <c r="A321" t="s">
        <v>6035</v>
      </c>
      <c r="B321" s="89" t="s">
        <v>5620</v>
      </c>
      <c r="C321" s="95" t="s">
        <v>5898</v>
      </c>
    </row>
    <row r="322" spans="1:3" ht="17.25" x14ac:dyDescent="0.3">
      <c r="A322" t="s">
        <v>6036</v>
      </c>
      <c r="B322" s="27" t="s">
        <v>6037</v>
      </c>
      <c r="C322" s="95" t="s">
        <v>5898</v>
      </c>
    </row>
    <row r="323" spans="1:3" ht="17.25" x14ac:dyDescent="0.3">
      <c r="A323" t="s">
        <v>6038</v>
      </c>
      <c r="B323" s="27" t="s">
        <v>5494</v>
      </c>
      <c r="C323" s="95" t="s">
        <v>5846</v>
      </c>
    </row>
    <row r="324" spans="1:3" ht="17.25" x14ac:dyDescent="0.3">
      <c r="A324" t="s">
        <v>6039</v>
      </c>
      <c r="B324" s="27" t="s">
        <v>5796</v>
      </c>
      <c r="C324" s="95" t="s">
        <v>5846</v>
      </c>
    </row>
    <row r="325" spans="1:3" ht="17.25" x14ac:dyDescent="0.3">
      <c r="A325" t="s">
        <v>6040</v>
      </c>
      <c r="B325" s="89" t="s">
        <v>6041</v>
      </c>
      <c r="C325" s="95" t="s">
        <v>5846</v>
      </c>
    </row>
    <row r="326" spans="1:3" ht="17.25" x14ac:dyDescent="0.3">
      <c r="A326" t="s">
        <v>6042</v>
      </c>
      <c r="B326" s="89" t="s">
        <v>6043</v>
      </c>
      <c r="C326" s="95" t="s">
        <v>5846</v>
      </c>
    </row>
    <row r="327" spans="1:3" ht="17.25" x14ac:dyDescent="0.3">
      <c r="A327" t="s">
        <v>6044</v>
      </c>
      <c r="B327" s="27" t="s">
        <v>5681</v>
      </c>
      <c r="C327" s="95" t="s">
        <v>5887</v>
      </c>
    </row>
    <row r="328" spans="1:3" ht="17.25" x14ac:dyDescent="0.3">
      <c r="A328" t="s">
        <v>6045</v>
      </c>
      <c r="B328" s="27" t="s">
        <v>6046</v>
      </c>
      <c r="C328" s="95" t="s">
        <v>5851</v>
      </c>
    </row>
    <row r="329" spans="1:3" x14ac:dyDescent="0.25">
      <c r="B329" s="27"/>
    </row>
    <row r="330" spans="1:3" x14ac:dyDescent="0.25">
      <c r="B330" s="27"/>
    </row>
    <row r="331" spans="1:3" ht="15.75" x14ac:dyDescent="0.25">
      <c r="B331" s="27"/>
      <c r="C331" s="106"/>
    </row>
    <row r="332" spans="1:3" x14ac:dyDescent="0.25">
      <c r="B332" s="27"/>
    </row>
    <row r="334" spans="1:3" x14ac:dyDescent="0.25">
      <c r="B334" s="27"/>
    </row>
    <row r="335" spans="1:3" x14ac:dyDescent="0.25">
      <c r="B335" s="27"/>
    </row>
    <row r="336" spans="1:3" ht="15.75" x14ac:dyDescent="0.25">
      <c r="B336" s="27"/>
      <c r="C336" s="106"/>
    </row>
    <row r="337" spans="2:2" x14ac:dyDescent="0.25">
      <c r="B337" s="27"/>
    </row>
    <row r="338" spans="2:2" x14ac:dyDescent="0.25">
      <c r="B338" s="27"/>
    </row>
    <row r="339" spans="2:2" x14ac:dyDescent="0.25">
      <c r="B339" s="27"/>
    </row>
    <row r="340" spans="2:2" x14ac:dyDescent="0.25">
      <c r="B340" s="27"/>
    </row>
    <row r="341" spans="2:2" x14ac:dyDescent="0.25">
      <c r="B341" s="27"/>
    </row>
    <row r="342" spans="2:2" x14ac:dyDescent="0.25">
      <c r="B342" s="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dimension ref="A1:C525"/>
  <sheetViews>
    <sheetView workbookViewId="0">
      <selection sqref="A1:C1048576"/>
    </sheetView>
  </sheetViews>
  <sheetFormatPr defaultRowHeight="15" x14ac:dyDescent="0.25"/>
  <cols>
    <col min="1" max="2" width="19.28515625" style="86" bestFit="1" customWidth="1"/>
  </cols>
  <sheetData>
    <row r="1" spans="1:3" x14ac:dyDescent="0.25">
      <c r="A1" s="86" t="s">
        <v>5610</v>
      </c>
      <c r="B1" s="86" t="s">
        <v>5611</v>
      </c>
      <c r="C1" t="s">
        <v>6047</v>
      </c>
    </row>
    <row r="2" spans="1:3" x14ac:dyDescent="0.25">
      <c r="A2" s="86" t="s">
        <v>6048</v>
      </c>
      <c r="B2" s="86" t="s">
        <v>1495</v>
      </c>
      <c r="C2">
        <v>1</v>
      </c>
    </row>
    <row r="3" spans="1:3" x14ac:dyDescent="0.25">
      <c r="A3" s="86" t="s">
        <v>1501</v>
      </c>
      <c r="B3" s="86" t="s">
        <v>1495</v>
      </c>
      <c r="C3">
        <v>2</v>
      </c>
    </row>
    <row r="4" spans="1:3" x14ac:dyDescent="0.25">
      <c r="A4" s="86" t="s">
        <v>6049</v>
      </c>
      <c r="B4" s="86" t="s">
        <v>6050</v>
      </c>
      <c r="C4">
        <v>3</v>
      </c>
    </row>
    <row r="5" spans="1:3" x14ac:dyDescent="0.25">
      <c r="A5" s="86" t="s">
        <v>6051</v>
      </c>
      <c r="B5" s="86" t="s">
        <v>6052</v>
      </c>
      <c r="C5">
        <v>4</v>
      </c>
    </row>
    <row r="6" spans="1:3" x14ac:dyDescent="0.25">
      <c r="A6" s="86" t="s">
        <v>6053</v>
      </c>
      <c r="B6" s="86" t="s">
        <v>6054</v>
      </c>
      <c r="C6">
        <v>5</v>
      </c>
    </row>
    <row r="7" spans="1:3" x14ac:dyDescent="0.25">
      <c r="A7" s="86" t="s">
        <v>6055</v>
      </c>
      <c r="B7" s="86" t="s">
        <v>6056</v>
      </c>
      <c r="C7">
        <v>6</v>
      </c>
    </row>
    <row r="8" spans="1:3" x14ac:dyDescent="0.25">
      <c r="A8" s="86" t="s">
        <v>6057</v>
      </c>
      <c r="B8" s="87" t="s">
        <v>6058</v>
      </c>
      <c r="C8">
        <v>7</v>
      </c>
    </row>
    <row r="9" spans="1:3" x14ac:dyDescent="0.25">
      <c r="A9" s="86" t="s">
        <v>6059</v>
      </c>
      <c r="B9" s="87" t="s">
        <v>6058</v>
      </c>
      <c r="C9">
        <v>8</v>
      </c>
    </row>
    <row r="10" spans="1:3" x14ac:dyDescent="0.25">
      <c r="A10" s="86" t="s">
        <v>6061</v>
      </c>
      <c r="B10" s="87" t="s">
        <v>6058</v>
      </c>
      <c r="C10">
        <v>9</v>
      </c>
    </row>
    <row r="11" spans="1:3" x14ac:dyDescent="0.25">
      <c r="A11" s="86" t="s">
        <v>6062</v>
      </c>
      <c r="B11" s="86" t="s">
        <v>6063</v>
      </c>
      <c r="C11">
        <v>10</v>
      </c>
    </row>
    <row r="12" spans="1:3" x14ac:dyDescent="0.25">
      <c r="A12" s="86" t="s">
        <v>6064</v>
      </c>
      <c r="B12" s="86" t="s">
        <v>5468</v>
      </c>
      <c r="C12">
        <v>11</v>
      </c>
    </row>
    <row r="13" spans="1:3" x14ac:dyDescent="0.25">
      <c r="A13" s="86" t="s">
        <v>6065</v>
      </c>
      <c r="B13" s="86" t="s">
        <v>5468</v>
      </c>
      <c r="C13">
        <v>12</v>
      </c>
    </row>
    <row r="14" spans="1:3" x14ac:dyDescent="0.25">
      <c r="A14" s="86" t="s">
        <v>5468</v>
      </c>
      <c r="B14" s="86" t="s">
        <v>5468</v>
      </c>
      <c r="C14">
        <v>13</v>
      </c>
    </row>
    <row r="15" spans="1:3" x14ac:dyDescent="0.25">
      <c r="A15" s="86" t="s">
        <v>5472</v>
      </c>
      <c r="B15" s="87" t="s">
        <v>5531</v>
      </c>
      <c r="C15">
        <v>14</v>
      </c>
    </row>
    <row r="16" spans="1:3" x14ac:dyDescent="0.25">
      <c r="A16" s="86" t="s">
        <v>6066</v>
      </c>
      <c r="B16" s="87" t="s">
        <v>5531</v>
      </c>
      <c r="C16">
        <v>15</v>
      </c>
    </row>
    <row r="17" spans="1:3" x14ac:dyDescent="0.25">
      <c r="A17" s="86" t="s">
        <v>6067</v>
      </c>
      <c r="B17" s="87" t="s">
        <v>5531</v>
      </c>
      <c r="C17">
        <v>16</v>
      </c>
    </row>
    <row r="18" spans="1:3" x14ac:dyDescent="0.25">
      <c r="A18" s="86" t="s">
        <v>5473</v>
      </c>
      <c r="B18" s="86" t="s">
        <v>5531</v>
      </c>
      <c r="C18">
        <v>17</v>
      </c>
    </row>
    <row r="19" spans="1:3" x14ac:dyDescent="0.25">
      <c r="A19" s="86" t="s">
        <v>5603</v>
      </c>
      <c r="B19" s="86" t="s">
        <v>5531</v>
      </c>
      <c r="C19">
        <v>18</v>
      </c>
    </row>
    <row r="20" spans="1:3" x14ac:dyDescent="0.25">
      <c r="A20" s="86" t="s">
        <v>6068</v>
      </c>
      <c r="B20" s="86" t="s">
        <v>5531</v>
      </c>
      <c r="C20">
        <v>19</v>
      </c>
    </row>
    <row r="21" spans="1:3" x14ac:dyDescent="0.25">
      <c r="A21" s="86" t="s">
        <v>6069</v>
      </c>
      <c r="B21" s="86" t="s">
        <v>6070</v>
      </c>
      <c r="C21">
        <v>20</v>
      </c>
    </row>
    <row r="22" spans="1:3" x14ac:dyDescent="0.25">
      <c r="A22" s="86" t="s">
        <v>5035</v>
      </c>
      <c r="B22" s="86" t="s">
        <v>6071</v>
      </c>
      <c r="C22">
        <v>21</v>
      </c>
    </row>
    <row r="23" spans="1:3" x14ac:dyDescent="0.25">
      <c r="A23" s="86" t="s">
        <v>6072</v>
      </c>
      <c r="B23" s="86" t="s">
        <v>6071</v>
      </c>
      <c r="C23">
        <v>22</v>
      </c>
    </row>
    <row r="24" spans="1:3" x14ac:dyDescent="0.25">
      <c r="A24" s="86" t="s">
        <v>6071</v>
      </c>
      <c r="B24" s="86" t="s">
        <v>6071</v>
      </c>
      <c r="C24">
        <v>23</v>
      </c>
    </row>
    <row r="25" spans="1:3" x14ac:dyDescent="0.25">
      <c r="A25" s="90" t="s">
        <v>6073</v>
      </c>
      <c r="B25" s="90" t="s">
        <v>6071</v>
      </c>
      <c r="C25">
        <v>24</v>
      </c>
    </row>
    <row r="26" spans="1:3" x14ac:dyDescent="0.25">
      <c r="A26" s="86" t="s">
        <v>6074</v>
      </c>
      <c r="B26" s="86" t="s">
        <v>6075</v>
      </c>
      <c r="C26">
        <v>25</v>
      </c>
    </row>
    <row r="27" spans="1:3" x14ac:dyDescent="0.25">
      <c r="A27" s="86" t="s">
        <v>6076</v>
      </c>
      <c r="B27" s="86" t="s">
        <v>6076</v>
      </c>
      <c r="C27">
        <v>26</v>
      </c>
    </row>
    <row r="28" spans="1:3" x14ac:dyDescent="0.25">
      <c r="A28" s="86" t="s">
        <v>239</v>
      </c>
      <c r="B28" s="86" t="s">
        <v>6076</v>
      </c>
      <c r="C28">
        <v>27</v>
      </c>
    </row>
    <row r="29" spans="1:3" x14ac:dyDescent="0.25">
      <c r="A29" s="86" t="s">
        <v>6077</v>
      </c>
      <c r="B29" s="86" t="s">
        <v>6076</v>
      </c>
      <c r="C29">
        <v>28</v>
      </c>
    </row>
    <row r="30" spans="1:3" x14ac:dyDescent="0.25">
      <c r="A30" s="90" t="s">
        <v>6078</v>
      </c>
      <c r="B30" s="90" t="s">
        <v>6076</v>
      </c>
      <c r="C30">
        <v>29</v>
      </c>
    </row>
    <row r="31" spans="1:3" x14ac:dyDescent="0.25">
      <c r="A31" s="86" t="s">
        <v>6079</v>
      </c>
      <c r="B31" s="86" t="s">
        <v>6080</v>
      </c>
      <c r="C31">
        <v>30</v>
      </c>
    </row>
    <row r="32" spans="1:3" x14ac:dyDescent="0.25">
      <c r="A32" s="86" t="s">
        <v>6081</v>
      </c>
      <c r="B32" s="87" t="s">
        <v>6080</v>
      </c>
      <c r="C32">
        <v>31</v>
      </c>
    </row>
    <row r="33" spans="1:3" x14ac:dyDescent="0.25">
      <c r="A33" s="86" t="s">
        <v>5474</v>
      </c>
      <c r="B33" s="86" t="s">
        <v>6080</v>
      </c>
      <c r="C33">
        <v>32</v>
      </c>
    </row>
    <row r="34" spans="1:3" x14ac:dyDescent="0.25">
      <c r="A34" s="86" t="s">
        <v>6082</v>
      </c>
      <c r="B34" s="86" t="s">
        <v>6083</v>
      </c>
      <c r="C34">
        <v>33</v>
      </c>
    </row>
    <row r="35" spans="1:3" x14ac:dyDescent="0.25">
      <c r="A35" s="86" t="s">
        <v>5542</v>
      </c>
      <c r="B35" s="86" t="s">
        <v>5542</v>
      </c>
      <c r="C35">
        <v>34</v>
      </c>
    </row>
    <row r="36" spans="1:3" x14ac:dyDescent="0.25">
      <c r="A36" s="86" t="s">
        <v>5493</v>
      </c>
      <c r="B36" s="86" t="s">
        <v>5493</v>
      </c>
      <c r="C36">
        <v>35</v>
      </c>
    </row>
    <row r="37" spans="1:3" x14ac:dyDescent="0.25">
      <c r="A37" s="90" t="s">
        <v>3853</v>
      </c>
      <c r="B37" s="90" t="s">
        <v>3853</v>
      </c>
      <c r="C37">
        <v>36</v>
      </c>
    </row>
    <row r="38" spans="1:3" x14ac:dyDescent="0.25">
      <c r="A38" s="90" t="s">
        <v>6060</v>
      </c>
      <c r="B38" s="90" t="s">
        <v>6366</v>
      </c>
      <c r="C38">
        <v>37</v>
      </c>
    </row>
    <row r="39" spans="1:3" x14ac:dyDescent="0.25">
      <c r="A39" s="90" t="s">
        <v>265</v>
      </c>
      <c r="B39" s="90" t="s">
        <v>265</v>
      </c>
      <c r="C39">
        <v>38</v>
      </c>
    </row>
    <row r="40" spans="1:3" x14ac:dyDescent="0.25">
      <c r="A40" s="90" t="s">
        <v>259</v>
      </c>
      <c r="B40" s="90" t="s">
        <v>259</v>
      </c>
      <c r="C40">
        <v>39</v>
      </c>
    </row>
    <row r="41" spans="1:3" x14ac:dyDescent="0.25">
      <c r="A41" s="86" t="s">
        <v>2140</v>
      </c>
      <c r="B41" s="86" t="s">
        <v>2140</v>
      </c>
      <c r="C41">
        <v>40</v>
      </c>
    </row>
    <row r="42" spans="1:3" x14ac:dyDescent="0.25">
      <c r="A42" s="86" t="s">
        <v>2143</v>
      </c>
      <c r="B42" s="86" t="s">
        <v>2143</v>
      </c>
      <c r="C42">
        <v>41</v>
      </c>
    </row>
    <row r="43" spans="1:3" x14ac:dyDescent="0.25">
      <c r="A43" s="86" t="s">
        <v>6084</v>
      </c>
      <c r="B43" s="86" t="s">
        <v>6084</v>
      </c>
      <c r="C43">
        <v>42</v>
      </c>
    </row>
    <row r="44" spans="1:3" x14ac:dyDescent="0.25">
      <c r="A44" s="86" t="s">
        <v>6085</v>
      </c>
      <c r="B44" s="86" t="s">
        <v>6085</v>
      </c>
      <c r="C44">
        <v>43</v>
      </c>
    </row>
    <row r="45" spans="1:3" x14ac:dyDescent="0.25">
      <c r="A45" s="86" t="s">
        <v>6086</v>
      </c>
      <c r="B45" s="86" t="s">
        <v>6086</v>
      </c>
      <c r="C45">
        <v>44</v>
      </c>
    </row>
    <row r="46" spans="1:3" x14ac:dyDescent="0.25">
      <c r="A46" s="86" t="s">
        <v>5511</v>
      </c>
      <c r="B46" s="86" t="s">
        <v>5511</v>
      </c>
      <c r="C46">
        <v>45</v>
      </c>
    </row>
    <row r="47" spans="1:3" x14ac:dyDescent="0.25">
      <c r="A47" s="86" t="s">
        <v>5509</v>
      </c>
      <c r="B47" s="86" t="s">
        <v>5509</v>
      </c>
      <c r="C47">
        <v>46</v>
      </c>
    </row>
    <row r="48" spans="1:3" x14ac:dyDescent="0.25">
      <c r="A48" s="86" t="s">
        <v>6087</v>
      </c>
      <c r="B48" s="86" t="s">
        <v>6087</v>
      </c>
      <c r="C48">
        <v>47</v>
      </c>
    </row>
    <row r="49" spans="1:3" x14ac:dyDescent="0.25">
      <c r="A49" s="86" t="s">
        <v>6088</v>
      </c>
      <c r="B49" s="86" t="s">
        <v>6088</v>
      </c>
      <c r="C49">
        <v>48</v>
      </c>
    </row>
    <row r="50" spans="1:3" x14ac:dyDescent="0.25">
      <c r="A50" s="86" t="s">
        <v>6089</v>
      </c>
      <c r="B50" s="86" t="s">
        <v>6089</v>
      </c>
      <c r="C50">
        <v>49</v>
      </c>
    </row>
    <row r="51" spans="1:3" x14ac:dyDescent="0.25">
      <c r="A51" s="86" t="s">
        <v>6090</v>
      </c>
      <c r="B51" s="86" t="s">
        <v>6091</v>
      </c>
      <c r="C51">
        <v>50</v>
      </c>
    </row>
    <row r="52" spans="1:3" x14ac:dyDescent="0.25">
      <c r="A52" s="86" t="s">
        <v>6092</v>
      </c>
      <c r="B52" s="86" t="s">
        <v>6093</v>
      </c>
      <c r="C52">
        <v>51</v>
      </c>
    </row>
    <row r="53" spans="1:3" x14ac:dyDescent="0.25">
      <c r="A53" s="86" t="s">
        <v>6384</v>
      </c>
      <c r="B53" s="86" t="s">
        <v>6385</v>
      </c>
      <c r="C53">
        <v>52</v>
      </c>
    </row>
    <row r="54" spans="1:3" x14ac:dyDescent="0.25">
      <c r="A54" s="86" t="s">
        <v>6386</v>
      </c>
      <c r="B54" s="86" t="s">
        <v>6387</v>
      </c>
      <c r="C54">
        <v>53</v>
      </c>
    </row>
    <row r="55" spans="1:3" x14ac:dyDescent="0.25">
      <c r="A55" s="86" t="s">
        <v>6388</v>
      </c>
      <c r="B55" s="86" t="s">
        <v>6389</v>
      </c>
      <c r="C55">
        <v>54</v>
      </c>
    </row>
    <row r="56" spans="1:3" x14ac:dyDescent="0.25">
      <c r="A56" s="86" t="s">
        <v>6390</v>
      </c>
      <c r="B56" s="86" t="s">
        <v>6391</v>
      </c>
      <c r="C56">
        <v>55</v>
      </c>
    </row>
    <row r="57" spans="1:3" x14ac:dyDescent="0.25">
      <c r="A57" s="86" t="s">
        <v>6392</v>
      </c>
      <c r="B57" s="86" t="s">
        <v>6393</v>
      </c>
      <c r="C57">
        <v>56</v>
      </c>
    </row>
    <row r="58" spans="1:3" x14ac:dyDescent="0.25">
      <c r="A58" s="86" t="s">
        <v>6394</v>
      </c>
      <c r="B58" s="86" t="s">
        <v>6395</v>
      </c>
      <c r="C58">
        <v>57</v>
      </c>
    </row>
    <row r="59" spans="1:3" x14ac:dyDescent="0.25">
      <c r="A59" s="86" t="s">
        <v>6396</v>
      </c>
      <c r="B59" s="86" t="s">
        <v>6397</v>
      </c>
      <c r="C59">
        <v>58</v>
      </c>
    </row>
    <row r="60" spans="1:3" x14ac:dyDescent="0.25">
      <c r="A60" s="86" t="s">
        <v>6398</v>
      </c>
      <c r="B60" s="86" t="s">
        <v>6399</v>
      </c>
      <c r="C60">
        <v>59</v>
      </c>
    </row>
    <row r="61" spans="1:3" x14ac:dyDescent="0.25">
      <c r="A61" s="86" t="s">
        <v>6400</v>
      </c>
      <c r="B61" s="86" t="s">
        <v>6401</v>
      </c>
      <c r="C61">
        <v>60</v>
      </c>
    </row>
    <row r="62" spans="1:3" x14ac:dyDescent="0.25">
      <c r="A62" s="86" t="s">
        <v>6402</v>
      </c>
      <c r="B62" s="86" t="s">
        <v>6403</v>
      </c>
      <c r="C62">
        <v>61</v>
      </c>
    </row>
    <row r="63" spans="1:3" x14ac:dyDescent="0.25">
      <c r="A63" s="86" t="s">
        <v>6404</v>
      </c>
      <c r="B63" s="86" t="s">
        <v>6405</v>
      </c>
      <c r="C63">
        <v>62</v>
      </c>
    </row>
    <row r="64" spans="1:3" x14ac:dyDescent="0.25">
      <c r="A64" s="86" t="s">
        <v>6406</v>
      </c>
      <c r="B64" s="86" t="s">
        <v>6407</v>
      </c>
      <c r="C64">
        <v>63</v>
      </c>
    </row>
    <row r="65" spans="1:3" x14ac:dyDescent="0.25">
      <c r="A65" s="86" t="s">
        <v>6408</v>
      </c>
      <c r="B65" s="86" t="s">
        <v>6409</v>
      </c>
      <c r="C65">
        <v>64</v>
      </c>
    </row>
    <row r="66" spans="1:3" x14ac:dyDescent="0.25">
      <c r="A66" s="86" t="s">
        <v>6410</v>
      </c>
      <c r="B66" s="86" t="s">
        <v>6411</v>
      </c>
      <c r="C66">
        <v>65</v>
      </c>
    </row>
    <row r="67" spans="1:3" x14ac:dyDescent="0.25">
      <c r="A67" s="86" t="s">
        <v>6412</v>
      </c>
      <c r="B67" s="86" t="s">
        <v>6413</v>
      </c>
      <c r="C67">
        <v>66</v>
      </c>
    </row>
    <row r="68" spans="1:3" x14ac:dyDescent="0.25">
      <c r="A68" s="86" t="s">
        <v>6414</v>
      </c>
      <c r="B68" s="86" t="s">
        <v>6415</v>
      </c>
      <c r="C68">
        <v>67</v>
      </c>
    </row>
    <row r="69" spans="1:3" x14ac:dyDescent="0.25">
      <c r="A69" s="86" t="s">
        <v>6416</v>
      </c>
      <c r="B69" s="86" t="s">
        <v>6417</v>
      </c>
      <c r="C69">
        <v>68</v>
      </c>
    </row>
    <row r="70" spans="1:3" x14ac:dyDescent="0.25">
      <c r="A70" s="86" t="s">
        <v>6418</v>
      </c>
      <c r="B70" s="86" t="s">
        <v>6419</v>
      </c>
      <c r="C70">
        <v>69</v>
      </c>
    </row>
    <row r="71" spans="1:3" x14ac:dyDescent="0.25">
      <c r="A71" s="86" t="s">
        <v>2729</v>
      </c>
      <c r="B71" s="86" t="s">
        <v>6110</v>
      </c>
      <c r="C71">
        <v>70</v>
      </c>
    </row>
    <row r="72" spans="1:3" x14ac:dyDescent="0.25">
      <c r="A72" s="86" t="s">
        <v>2703</v>
      </c>
      <c r="B72" s="86" t="s">
        <v>6111</v>
      </c>
      <c r="C72">
        <v>71</v>
      </c>
    </row>
    <row r="73" spans="1:3" x14ac:dyDescent="0.25">
      <c r="A73" s="86" t="s">
        <v>6094</v>
      </c>
      <c r="B73" s="86" t="s">
        <v>6095</v>
      </c>
      <c r="C73">
        <v>72</v>
      </c>
    </row>
    <row r="74" spans="1:3" x14ac:dyDescent="0.25">
      <c r="A74" s="86" t="s">
        <v>6107</v>
      </c>
      <c r="B74" s="87" t="s">
        <v>6095</v>
      </c>
      <c r="C74">
        <v>73</v>
      </c>
    </row>
    <row r="75" spans="1:3" x14ac:dyDescent="0.25">
      <c r="A75" s="86" t="s">
        <v>6105</v>
      </c>
      <c r="B75" s="87" t="s">
        <v>6095</v>
      </c>
      <c r="C75">
        <v>74</v>
      </c>
    </row>
    <row r="76" spans="1:3" x14ac:dyDescent="0.25">
      <c r="A76" s="86" t="s">
        <v>5469</v>
      </c>
      <c r="B76" s="86" t="s">
        <v>6100</v>
      </c>
      <c r="C76">
        <v>75</v>
      </c>
    </row>
    <row r="77" spans="1:3" x14ac:dyDescent="0.25">
      <c r="A77" s="86" t="s">
        <v>6096</v>
      </c>
      <c r="B77" s="86" t="s">
        <v>6097</v>
      </c>
      <c r="C77">
        <v>76</v>
      </c>
    </row>
    <row r="78" spans="1:3" x14ac:dyDescent="0.25">
      <c r="A78" s="86" t="s">
        <v>2675</v>
      </c>
      <c r="B78" s="87" t="s">
        <v>6097</v>
      </c>
      <c r="C78">
        <v>77</v>
      </c>
    </row>
    <row r="79" spans="1:3" x14ac:dyDescent="0.25">
      <c r="A79" s="86" t="s">
        <v>6101</v>
      </c>
      <c r="B79" s="86" t="s">
        <v>6102</v>
      </c>
      <c r="C79">
        <v>78</v>
      </c>
    </row>
    <row r="80" spans="1:3" x14ac:dyDescent="0.25">
      <c r="A80" s="86" t="s">
        <v>6108</v>
      </c>
      <c r="B80" s="87" t="s">
        <v>6097</v>
      </c>
      <c r="C80">
        <v>79</v>
      </c>
    </row>
    <row r="81" spans="1:3" x14ac:dyDescent="0.25">
      <c r="A81" s="86" t="s">
        <v>6109</v>
      </c>
      <c r="B81" s="87" t="s">
        <v>6099</v>
      </c>
      <c r="C81">
        <v>80</v>
      </c>
    </row>
    <row r="82" spans="1:3" x14ac:dyDescent="0.25">
      <c r="A82" s="86" t="s">
        <v>6106</v>
      </c>
      <c r="B82" s="87" t="s">
        <v>6099</v>
      </c>
      <c r="C82">
        <v>81</v>
      </c>
    </row>
    <row r="83" spans="1:3" x14ac:dyDescent="0.25">
      <c r="A83" s="86" t="s">
        <v>6098</v>
      </c>
      <c r="B83" s="86" t="s">
        <v>6099</v>
      </c>
      <c r="C83">
        <v>82</v>
      </c>
    </row>
    <row r="84" spans="1:3" x14ac:dyDescent="0.25">
      <c r="A84" s="86" t="s">
        <v>6103</v>
      </c>
      <c r="B84" s="86" t="s">
        <v>6104</v>
      </c>
      <c r="C84">
        <v>83</v>
      </c>
    </row>
    <row r="85" spans="1:3" x14ac:dyDescent="0.25">
      <c r="A85" s="86" t="s">
        <v>2664</v>
      </c>
      <c r="B85" s="86" t="s">
        <v>6095</v>
      </c>
      <c r="C85">
        <v>84</v>
      </c>
    </row>
    <row r="86" spans="1:3" x14ac:dyDescent="0.25">
      <c r="A86" s="86" t="s">
        <v>2675</v>
      </c>
      <c r="B86" s="86" t="s">
        <v>6097</v>
      </c>
      <c r="C86">
        <v>85</v>
      </c>
    </row>
    <row r="87" spans="1:3" x14ac:dyDescent="0.25">
      <c r="A87" s="86" t="s">
        <v>2657</v>
      </c>
      <c r="B87" s="86" t="s">
        <v>6099</v>
      </c>
      <c r="C87">
        <v>86</v>
      </c>
    </row>
    <row r="88" spans="1:3" x14ac:dyDescent="0.25">
      <c r="A88" s="86" t="s">
        <v>2667</v>
      </c>
      <c r="B88" s="86" t="s">
        <v>6112</v>
      </c>
      <c r="C88">
        <v>87</v>
      </c>
    </row>
    <row r="89" spans="1:3" x14ac:dyDescent="0.25">
      <c r="A89" s="86" t="s">
        <v>6113</v>
      </c>
      <c r="B89" s="86" t="s">
        <v>6113</v>
      </c>
      <c r="C89">
        <v>88</v>
      </c>
    </row>
    <row r="90" spans="1:3" x14ac:dyDescent="0.25">
      <c r="A90" s="86" t="s">
        <v>6060</v>
      </c>
      <c r="B90" s="86" t="s">
        <v>6060</v>
      </c>
      <c r="C90">
        <v>89</v>
      </c>
    </row>
    <row r="91" spans="1:3" x14ac:dyDescent="0.25">
      <c r="A91" s="86" t="s">
        <v>6114</v>
      </c>
      <c r="B91" s="86" t="s">
        <v>6114</v>
      </c>
      <c r="C91">
        <v>90</v>
      </c>
    </row>
    <row r="92" spans="1:3" x14ac:dyDescent="0.25">
      <c r="A92" s="86" t="s">
        <v>6115</v>
      </c>
      <c r="B92" s="86" t="s">
        <v>6115</v>
      </c>
      <c r="C92">
        <v>91</v>
      </c>
    </row>
    <row r="93" spans="1:3" x14ac:dyDescent="0.25">
      <c r="A93" s="90" t="s">
        <v>6126</v>
      </c>
      <c r="B93" s="90" t="s">
        <v>6126</v>
      </c>
      <c r="C93">
        <v>92</v>
      </c>
    </row>
    <row r="94" spans="1:3" x14ac:dyDescent="0.25">
      <c r="A94" s="86" t="s">
        <v>6367</v>
      </c>
      <c r="B94" s="86" t="s">
        <v>6367</v>
      </c>
      <c r="C94">
        <v>93</v>
      </c>
    </row>
    <row r="95" spans="1:3" x14ac:dyDescent="0.25">
      <c r="A95" s="90" t="s">
        <v>6368</v>
      </c>
      <c r="B95" s="90" t="s">
        <v>6368</v>
      </c>
      <c r="C95">
        <v>94</v>
      </c>
    </row>
    <row r="96" spans="1:3" x14ac:dyDescent="0.25">
      <c r="A96" s="86" t="s">
        <v>6117</v>
      </c>
      <c r="B96" s="86" t="s">
        <v>6117</v>
      </c>
      <c r="C96">
        <v>95</v>
      </c>
    </row>
    <row r="97" spans="1:3" x14ac:dyDescent="0.25">
      <c r="A97" s="86" t="s">
        <v>6116</v>
      </c>
      <c r="B97" s="86" t="s">
        <v>6116</v>
      </c>
      <c r="C97">
        <v>96</v>
      </c>
    </row>
    <row r="98" spans="1:3" x14ac:dyDescent="0.25">
      <c r="A98" s="86" t="s">
        <v>6369</v>
      </c>
      <c r="B98" s="86" t="s">
        <v>6369</v>
      </c>
      <c r="C98">
        <v>97</v>
      </c>
    </row>
    <row r="99" spans="1:3" x14ac:dyDescent="0.25">
      <c r="A99" s="86" t="s">
        <v>6370</v>
      </c>
      <c r="B99" s="86" t="s">
        <v>6370</v>
      </c>
      <c r="C99">
        <v>98</v>
      </c>
    </row>
    <row r="100" spans="1:3" x14ac:dyDescent="0.25">
      <c r="A100" s="86" t="s">
        <v>6118</v>
      </c>
      <c r="B100" s="86" t="s">
        <v>6119</v>
      </c>
      <c r="C100">
        <v>99</v>
      </c>
    </row>
    <row r="101" spans="1:3" x14ac:dyDescent="0.25">
      <c r="A101" s="86" t="s">
        <v>6120</v>
      </c>
      <c r="B101" s="86" t="s">
        <v>6120</v>
      </c>
      <c r="C101">
        <v>100</v>
      </c>
    </row>
    <row r="102" spans="1:3" x14ac:dyDescent="0.25">
      <c r="A102" s="86" t="s">
        <v>6121</v>
      </c>
      <c r="B102" s="86" t="s">
        <v>6121</v>
      </c>
      <c r="C102">
        <v>101</v>
      </c>
    </row>
    <row r="103" spans="1:3" x14ac:dyDescent="0.25">
      <c r="A103" s="86" t="s">
        <v>6122</v>
      </c>
      <c r="B103" s="86" t="s">
        <v>6122</v>
      </c>
      <c r="C103">
        <v>102</v>
      </c>
    </row>
    <row r="104" spans="1:3" x14ac:dyDescent="0.25">
      <c r="A104" s="86" t="s">
        <v>6123</v>
      </c>
      <c r="B104" s="86" t="s">
        <v>6123</v>
      </c>
      <c r="C104">
        <v>103</v>
      </c>
    </row>
    <row r="105" spans="1:3" x14ac:dyDescent="0.25">
      <c r="A105" s="86" t="s">
        <v>6124</v>
      </c>
      <c r="B105" s="86" t="s">
        <v>6124</v>
      </c>
      <c r="C105">
        <v>104</v>
      </c>
    </row>
    <row r="106" spans="1:3" x14ac:dyDescent="0.25">
      <c r="A106" s="86" t="s">
        <v>6125</v>
      </c>
      <c r="B106" s="86" t="s">
        <v>6125</v>
      </c>
      <c r="C106">
        <v>105</v>
      </c>
    </row>
    <row r="107" spans="1:3" x14ac:dyDescent="0.25">
      <c r="A107" s="90" t="s">
        <v>2857</v>
      </c>
      <c r="B107" s="90" t="s">
        <v>2857</v>
      </c>
      <c r="C107">
        <v>106</v>
      </c>
    </row>
    <row r="108" spans="1:3" x14ac:dyDescent="0.25">
      <c r="A108" s="86" t="s">
        <v>2715</v>
      </c>
      <c r="B108" s="86" t="s">
        <v>5493</v>
      </c>
      <c r="C108">
        <v>107</v>
      </c>
    </row>
    <row r="109" spans="1:3" x14ac:dyDescent="0.25">
      <c r="A109" s="86" t="s">
        <v>2651</v>
      </c>
      <c r="B109" s="86" t="s">
        <v>3853</v>
      </c>
      <c r="C109">
        <v>108</v>
      </c>
    </row>
    <row r="110" spans="1:3" x14ac:dyDescent="0.25">
      <c r="A110" s="86" t="s">
        <v>2687</v>
      </c>
      <c r="B110" s="86" t="s">
        <v>265</v>
      </c>
      <c r="C110">
        <v>109</v>
      </c>
    </row>
    <row r="111" spans="1:3" x14ac:dyDescent="0.25">
      <c r="A111" s="86" t="s">
        <v>2637</v>
      </c>
      <c r="B111" s="86" t="s">
        <v>259</v>
      </c>
      <c r="C111">
        <v>110</v>
      </c>
    </row>
    <row r="112" spans="1:3" x14ac:dyDescent="0.25">
      <c r="A112" s="86" t="s">
        <v>2654</v>
      </c>
      <c r="B112" s="86" t="s">
        <v>2140</v>
      </c>
      <c r="C112">
        <v>111</v>
      </c>
    </row>
    <row r="113" spans="1:3" x14ac:dyDescent="0.25">
      <c r="A113" s="86" t="s">
        <v>5578</v>
      </c>
      <c r="B113" s="86" t="s">
        <v>5578</v>
      </c>
      <c r="C113">
        <v>112</v>
      </c>
    </row>
    <row r="114" spans="1:3" x14ac:dyDescent="0.25">
      <c r="A114" s="86" t="s">
        <v>6127</v>
      </c>
      <c r="B114" s="86" t="s">
        <v>6127</v>
      </c>
      <c r="C114">
        <v>113</v>
      </c>
    </row>
    <row r="115" spans="1:3" x14ac:dyDescent="0.25">
      <c r="A115" s="86" t="s">
        <v>6128</v>
      </c>
      <c r="B115" s="86" t="s">
        <v>6128</v>
      </c>
      <c r="C115">
        <v>114</v>
      </c>
    </row>
    <row r="116" spans="1:3" x14ac:dyDescent="0.25">
      <c r="A116" s="86" t="s">
        <v>6129</v>
      </c>
      <c r="B116" s="86" t="s">
        <v>6129</v>
      </c>
      <c r="C116">
        <v>115</v>
      </c>
    </row>
    <row r="117" spans="1:3" x14ac:dyDescent="0.25">
      <c r="A117" s="86" t="s">
        <v>6130</v>
      </c>
      <c r="B117" s="86" t="s">
        <v>6130</v>
      </c>
      <c r="C117">
        <v>116</v>
      </c>
    </row>
    <row r="118" spans="1:3" x14ac:dyDescent="0.25">
      <c r="A118" s="91" t="s">
        <v>6131</v>
      </c>
      <c r="B118" s="91" t="s">
        <v>6131</v>
      </c>
      <c r="C118">
        <v>117</v>
      </c>
    </row>
    <row r="119" spans="1:3" x14ac:dyDescent="0.25">
      <c r="A119" s="91" t="s">
        <v>6132</v>
      </c>
      <c r="B119" s="91" t="s">
        <v>6132</v>
      </c>
      <c r="C119">
        <v>118</v>
      </c>
    </row>
    <row r="120" spans="1:3" x14ac:dyDescent="0.25">
      <c r="A120" s="91" t="s">
        <v>6133</v>
      </c>
      <c r="B120" s="91" t="s">
        <v>6133</v>
      </c>
      <c r="C120">
        <v>119</v>
      </c>
    </row>
    <row r="121" spans="1:3" x14ac:dyDescent="0.25">
      <c r="A121" s="91" t="s">
        <v>6134</v>
      </c>
      <c r="B121" s="91" t="s">
        <v>6134</v>
      </c>
      <c r="C121">
        <v>120</v>
      </c>
    </row>
    <row r="122" spans="1:3" x14ac:dyDescent="0.25">
      <c r="A122" s="91" t="s">
        <v>6135</v>
      </c>
      <c r="B122" s="91" t="s">
        <v>6135</v>
      </c>
      <c r="C122">
        <v>121</v>
      </c>
    </row>
    <row r="123" spans="1:3" x14ac:dyDescent="0.25">
      <c r="A123" s="91" t="s">
        <v>6136</v>
      </c>
      <c r="B123" s="91" t="s">
        <v>6136</v>
      </c>
      <c r="C123">
        <v>122</v>
      </c>
    </row>
    <row r="124" spans="1:3" x14ac:dyDescent="0.25">
      <c r="A124" s="91" t="s">
        <v>6137</v>
      </c>
      <c r="B124" s="91" t="s">
        <v>6137</v>
      </c>
      <c r="C124">
        <v>123</v>
      </c>
    </row>
    <row r="125" spans="1:3" x14ac:dyDescent="0.25">
      <c r="A125" s="91" t="s">
        <v>6138</v>
      </c>
      <c r="B125" s="91" t="s">
        <v>6138</v>
      </c>
      <c r="C125">
        <v>124</v>
      </c>
    </row>
    <row r="126" spans="1:3" x14ac:dyDescent="0.25">
      <c r="A126" s="91" t="s">
        <v>6139</v>
      </c>
      <c r="B126" s="91" t="s">
        <v>6139</v>
      </c>
      <c r="C126">
        <v>125</v>
      </c>
    </row>
    <row r="127" spans="1:3" x14ac:dyDescent="0.25">
      <c r="A127" s="91" t="s">
        <v>6140</v>
      </c>
      <c r="B127" s="91" t="s">
        <v>6140</v>
      </c>
      <c r="C127">
        <v>126</v>
      </c>
    </row>
    <row r="128" spans="1:3" x14ac:dyDescent="0.25">
      <c r="A128" t="s">
        <v>6141</v>
      </c>
      <c r="B128" t="s">
        <v>6141</v>
      </c>
      <c r="C128">
        <v>127</v>
      </c>
    </row>
    <row r="129" spans="1:3" x14ac:dyDescent="0.25">
      <c r="A129" s="91" t="s">
        <v>6142</v>
      </c>
      <c r="B129" s="91" t="s">
        <v>6142</v>
      </c>
      <c r="C129">
        <v>128</v>
      </c>
    </row>
    <row r="130" spans="1:3" x14ac:dyDescent="0.25">
      <c r="A130" t="s">
        <v>6143</v>
      </c>
      <c r="B130" t="s">
        <v>6143</v>
      </c>
      <c r="C130">
        <v>129</v>
      </c>
    </row>
    <row r="131" spans="1:3" x14ac:dyDescent="0.25">
      <c r="A131" t="s">
        <v>6144</v>
      </c>
      <c r="B131" t="s">
        <v>6144</v>
      </c>
      <c r="C131">
        <v>130</v>
      </c>
    </row>
    <row r="132" spans="1:3" x14ac:dyDescent="0.25">
      <c r="A132" t="s">
        <v>6145</v>
      </c>
      <c r="B132" t="s">
        <v>6145</v>
      </c>
      <c r="C132">
        <v>131</v>
      </c>
    </row>
    <row r="133" spans="1:3" x14ac:dyDescent="0.25">
      <c r="A133" s="91" t="s">
        <v>6146</v>
      </c>
      <c r="B133" s="91" t="s">
        <v>6146</v>
      </c>
      <c r="C133">
        <v>132</v>
      </c>
    </row>
    <row r="134" spans="1:3" x14ac:dyDescent="0.25">
      <c r="A134" s="91" t="s">
        <v>6147</v>
      </c>
      <c r="B134" s="91" t="s">
        <v>6147</v>
      </c>
      <c r="C134">
        <v>133</v>
      </c>
    </row>
    <row r="135" spans="1:3" x14ac:dyDescent="0.25">
      <c r="A135" t="s">
        <v>6148</v>
      </c>
      <c r="B135" t="s">
        <v>6148</v>
      </c>
      <c r="C135">
        <v>134</v>
      </c>
    </row>
    <row r="136" spans="1:3" x14ac:dyDescent="0.25">
      <c r="A136" t="s">
        <v>6149</v>
      </c>
      <c r="B136" t="s">
        <v>6149</v>
      </c>
      <c r="C136">
        <v>135</v>
      </c>
    </row>
    <row r="137" spans="1:3" x14ac:dyDescent="0.25">
      <c r="A137" t="s">
        <v>6150</v>
      </c>
      <c r="B137" t="s">
        <v>6150</v>
      </c>
      <c r="C137">
        <v>136</v>
      </c>
    </row>
    <row r="138" spans="1:3" x14ac:dyDescent="0.25">
      <c r="A138" t="s">
        <v>6151</v>
      </c>
      <c r="B138" t="s">
        <v>6151</v>
      </c>
      <c r="C138">
        <v>137</v>
      </c>
    </row>
    <row r="139" spans="1:3" x14ac:dyDescent="0.25">
      <c r="A139" t="s">
        <v>6152</v>
      </c>
      <c r="B139" t="s">
        <v>6152</v>
      </c>
      <c r="C139">
        <v>138</v>
      </c>
    </row>
    <row r="140" spans="1:3" x14ac:dyDescent="0.25">
      <c r="A140" t="s">
        <v>6153</v>
      </c>
      <c r="B140" t="s">
        <v>6153</v>
      </c>
      <c r="C140">
        <v>139</v>
      </c>
    </row>
    <row r="141" spans="1:3" x14ac:dyDescent="0.25">
      <c r="A141" t="s">
        <v>6154</v>
      </c>
      <c r="B141" t="s">
        <v>6154</v>
      </c>
      <c r="C141">
        <v>140</v>
      </c>
    </row>
    <row r="142" spans="1:3" x14ac:dyDescent="0.25">
      <c r="A142" t="s">
        <v>6155</v>
      </c>
      <c r="B142" t="s">
        <v>6155</v>
      </c>
      <c r="C142">
        <v>141</v>
      </c>
    </row>
    <row r="143" spans="1:3" x14ac:dyDescent="0.25">
      <c r="A143" t="s">
        <v>6156</v>
      </c>
      <c r="B143" t="s">
        <v>6156</v>
      </c>
      <c r="C143">
        <v>142</v>
      </c>
    </row>
    <row r="144" spans="1:3" x14ac:dyDescent="0.25">
      <c r="A144" t="s">
        <v>6158</v>
      </c>
      <c r="B144" t="s">
        <v>6158</v>
      </c>
      <c r="C144">
        <v>143</v>
      </c>
    </row>
    <row r="145" spans="1:3" x14ac:dyDescent="0.25">
      <c r="A145" t="s">
        <v>6134</v>
      </c>
      <c r="B145" t="s">
        <v>6134</v>
      </c>
      <c r="C145">
        <v>144</v>
      </c>
    </row>
    <row r="146" spans="1:3" x14ac:dyDescent="0.25">
      <c r="A146" t="s">
        <v>6157</v>
      </c>
      <c r="B146" t="s">
        <v>6157</v>
      </c>
      <c r="C146">
        <v>145</v>
      </c>
    </row>
    <row r="147" spans="1:3" x14ac:dyDescent="0.25">
      <c r="A147" s="86" t="s">
        <v>6290</v>
      </c>
      <c r="B147" s="86" t="s">
        <v>6291</v>
      </c>
      <c r="C147">
        <v>146</v>
      </c>
    </row>
    <row r="148" spans="1:3" x14ac:dyDescent="0.25">
      <c r="A148" s="86" t="s">
        <v>6293</v>
      </c>
      <c r="B148" s="86" t="s">
        <v>6294</v>
      </c>
      <c r="C148">
        <v>147</v>
      </c>
    </row>
    <row r="149" spans="1:3" x14ac:dyDescent="0.25">
      <c r="A149" s="86" t="s">
        <v>6312</v>
      </c>
      <c r="B149" s="86" t="s">
        <v>6312</v>
      </c>
      <c r="C149">
        <v>148</v>
      </c>
    </row>
    <row r="150" spans="1:3" x14ac:dyDescent="0.25">
      <c r="A150" s="86" t="s">
        <v>5576</v>
      </c>
      <c r="B150" s="86" t="s">
        <v>5576</v>
      </c>
      <c r="C150">
        <v>149</v>
      </c>
    </row>
    <row r="151" spans="1:3" x14ac:dyDescent="0.25">
      <c r="A151" s="86" t="s">
        <v>5589</v>
      </c>
      <c r="B151" s="86" t="s">
        <v>5589</v>
      </c>
      <c r="C151">
        <v>150</v>
      </c>
    </row>
    <row r="152" spans="1:3" x14ac:dyDescent="0.25">
      <c r="A152" s="86" t="s">
        <v>6302</v>
      </c>
      <c r="B152" s="86" t="s">
        <v>6302</v>
      </c>
      <c r="C152">
        <v>151</v>
      </c>
    </row>
    <row r="153" spans="1:3" x14ac:dyDescent="0.25">
      <c r="A153" s="86" t="s">
        <v>6263</v>
      </c>
      <c r="B153" s="86" t="s">
        <v>6263</v>
      </c>
      <c r="C153">
        <v>152</v>
      </c>
    </row>
    <row r="154" spans="1:3" x14ac:dyDescent="0.25">
      <c r="A154" s="86" t="s">
        <v>6255</v>
      </c>
      <c r="B154" s="86" t="s">
        <v>6255</v>
      </c>
      <c r="C154">
        <v>153</v>
      </c>
    </row>
    <row r="155" spans="1:3" x14ac:dyDescent="0.25">
      <c r="A155" s="86" t="s">
        <v>6243</v>
      </c>
      <c r="B155" s="86" t="s">
        <v>6243</v>
      </c>
      <c r="C155">
        <v>154</v>
      </c>
    </row>
    <row r="156" spans="1:3" x14ac:dyDescent="0.25">
      <c r="A156" s="86" t="s">
        <v>6251</v>
      </c>
      <c r="B156" s="86" t="s">
        <v>6251</v>
      </c>
      <c r="C156">
        <v>155</v>
      </c>
    </row>
    <row r="157" spans="1:3" x14ac:dyDescent="0.25">
      <c r="A157" s="86" t="s">
        <v>6252</v>
      </c>
      <c r="B157" s="86" t="s">
        <v>6252</v>
      </c>
      <c r="C157">
        <v>156</v>
      </c>
    </row>
    <row r="158" spans="1:3" x14ac:dyDescent="0.25">
      <c r="A158" s="86" t="s">
        <v>5563</v>
      </c>
      <c r="B158" s="86" t="s">
        <v>5563</v>
      </c>
      <c r="C158">
        <v>157</v>
      </c>
    </row>
    <row r="159" spans="1:3" x14ac:dyDescent="0.25">
      <c r="A159" s="86" t="s">
        <v>5564</v>
      </c>
      <c r="B159" s="86" t="s">
        <v>5564</v>
      </c>
      <c r="C159">
        <v>158</v>
      </c>
    </row>
    <row r="160" spans="1:3" x14ac:dyDescent="0.25">
      <c r="A160" s="86" t="s">
        <v>6216</v>
      </c>
      <c r="B160" s="86" t="s">
        <v>6216</v>
      </c>
      <c r="C160">
        <v>159</v>
      </c>
    </row>
    <row r="161" spans="1:3" x14ac:dyDescent="0.25">
      <c r="A161" s="86" t="s">
        <v>6212</v>
      </c>
      <c r="B161" s="86" t="s">
        <v>6212</v>
      </c>
      <c r="C161">
        <v>160</v>
      </c>
    </row>
    <row r="162" spans="1:3" x14ac:dyDescent="0.25">
      <c r="A162" s="86" t="s">
        <v>6200</v>
      </c>
      <c r="B162" s="86" t="s">
        <v>6200</v>
      </c>
      <c r="C162">
        <v>161</v>
      </c>
    </row>
    <row r="163" spans="1:3" x14ac:dyDescent="0.25">
      <c r="A163" s="86" t="s">
        <v>6195</v>
      </c>
      <c r="B163" s="86" t="s">
        <v>6195</v>
      </c>
      <c r="C163">
        <v>162</v>
      </c>
    </row>
    <row r="164" spans="1:3" x14ac:dyDescent="0.25">
      <c r="A164" s="86" t="s">
        <v>6177</v>
      </c>
      <c r="B164" s="86" t="s">
        <v>6177</v>
      </c>
      <c r="C164">
        <v>163</v>
      </c>
    </row>
    <row r="165" spans="1:3" x14ac:dyDescent="0.25">
      <c r="A165" s="86" t="s">
        <v>6179</v>
      </c>
      <c r="B165" s="86" t="s">
        <v>6179</v>
      </c>
      <c r="C165">
        <v>164</v>
      </c>
    </row>
    <row r="166" spans="1:3" x14ac:dyDescent="0.25">
      <c r="A166" s="101">
        <v>-3</v>
      </c>
      <c r="B166" s="101">
        <v>-3</v>
      </c>
      <c r="C166">
        <v>165</v>
      </c>
    </row>
    <row r="167" spans="1:3" x14ac:dyDescent="0.25">
      <c r="A167" s="101">
        <v>1</v>
      </c>
      <c r="B167" s="102">
        <v>1</v>
      </c>
      <c r="C167">
        <v>166</v>
      </c>
    </row>
    <row r="168" spans="1:3" x14ac:dyDescent="0.25">
      <c r="A168" s="101">
        <v>2</v>
      </c>
      <c r="B168" s="101">
        <v>2</v>
      </c>
      <c r="C168">
        <v>167</v>
      </c>
    </row>
    <row r="169" spans="1:3" x14ac:dyDescent="0.25">
      <c r="A169" s="101">
        <v>3</v>
      </c>
      <c r="B169" s="101">
        <v>3</v>
      </c>
      <c r="C169">
        <v>168</v>
      </c>
    </row>
    <row r="170" spans="1:3" x14ac:dyDescent="0.25">
      <c r="A170" s="101">
        <v>4</v>
      </c>
      <c r="B170" s="101">
        <v>4</v>
      </c>
      <c r="C170">
        <v>169</v>
      </c>
    </row>
    <row r="171" spans="1:3" x14ac:dyDescent="0.25">
      <c r="A171" s="101">
        <v>5</v>
      </c>
      <c r="B171" s="101">
        <v>5</v>
      </c>
      <c r="C171">
        <v>170</v>
      </c>
    </row>
    <row r="172" spans="1:3" x14ac:dyDescent="0.25">
      <c r="A172" s="101">
        <v>6</v>
      </c>
      <c r="B172" s="101">
        <v>6</v>
      </c>
      <c r="C172">
        <v>171</v>
      </c>
    </row>
    <row r="173" spans="1:3" x14ac:dyDescent="0.25">
      <c r="A173" s="101">
        <v>7</v>
      </c>
      <c r="B173" s="101">
        <v>7</v>
      </c>
      <c r="C173">
        <v>172</v>
      </c>
    </row>
    <row r="174" spans="1:3" x14ac:dyDescent="0.25">
      <c r="A174" s="101">
        <v>8</v>
      </c>
      <c r="B174" s="101">
        <v>8</v>
      </c>
      <c r="C174">
        <v>173</v>
      </c>
    </row>
    <row r="175" spans="1:3" x14ac:dyDescent="0.25">
      <c r="A175" s="101">
        <v>9</v>
      </c>
      <c r="B175" s="101">
        <v>9</v>
      </c>
      <c r="C175">
        <v>174</v>
      </c>
    </row>
    <row r="176" spans="1:3" x14ac:dyDescent="0.25">
      <c r="A176" s="101">
        <v>10</v>
      </c>
      <c r="B176" s="101">
        <v>10</v>
      </c>
      <c r="C176">
        <v>175</v>
      </c>
    </row>
    <row r="177" spans="1:3" x14ac:dyDescent="0.25">
      <c r="A177" s="101">
        <v>11</v>
      </c>
      <c r="B177" s="101">
        <v>11</v>
      </c>
      <c r="C177">
        <v>176</v>
      </c>
    </row>
    <row r="178" spans="1:3" x14ac:dyDescent="0.25">
      <c r="A178" s="101">
        <v>12</v>
      </c>
      <c r="B178" s="101">
        <v>12</v>
      </c>
      <c r="C178">
        <v>177</v>
      </c>
    </row>
    <row r="179" spans="1:3" x14ac:dyDescent="0.25">
      <c r="A179" s="101">
        <v>13</v>
      </c>
      <c r="B179" s="101">
        <v>13</v>
      </c>
      <c r="C179">
        <v>178</v>
      </c>
    </row>
    <row r="180" spans="1:3" x14ac:dyDescent="0.25">
      <c r="A180" s="101">
        <v>14</v>
      </c>
      <c r="B180" s="101">
        <v>14</v>
      </c>
      <c r="C180">
        <v>179</v>
      </c>
    </row>
    <row r="181" spans="1:3" x14ac:dyDescent="0.25">
      <c r="A181" s="101">
        <v>15</v>
      </c>
      <c r="B181" s="101">
        <v>15</v>
      </c>
      <c r="C181">
        <v>180</v>
      </c>
    </row>
    <row r="182" spans="1:3" x14ac:dyDescent="0.25">
      <c r="A182" s="101">
        <v>16</v>
      </c>
      <c r="B182" s="101">
        <v>16</v>
      </c>
      <c r="C182">
        <v>181</v>
      </c>
    </row>
    <row r="183" spans="1:3" x14ac:dyDescent="0.25">
      <c r="A183" s="101">
        <v>28</v>
      </c>
      <c r="B183" s="101">
        <v>28</v>
      </c>
      <c r="C183">
        <v>182</v>
      </c>
    </row>
    <row r="184" spans="1:3" x14ac:dyDescent="0.25">
      <c r="A184" s="101">
        <v>29</v>
      </c>
      <c r="B184" s="101">
        <v>29</v>
      </c>
      <c r="C184">
        <v>183</v>
      </c>
    </row>
    <row r="185" spans="1:3" x14ac:dyDescent="0.25">
      <c r="A185" s="101">
        <v>30</v>
      </c>
      <c r="B185" s="101">
        <v>30</v>
      </c>
      <c r="C185">
        <v>184</v>
      </c>
    </row>
    <row r="186" spans="1:3" x14ac:dyDescent="0.25">
      <c r="A186" s="101">
        <v>31</v>
      </c>
      <c r="B186" s="101">
        <v>31</v>
      </c>
      <c r="C186">
        <v>185</v>
      </c>
    </row>
    <row r="187" spans="1:3" x14ac:dyDescent="0.25">
      <c r="A187" s="101">
        <v>32</v>
      </c>
      <c r="B187" s="101">
        <v>32</v>
      </c>
      <c r="C187">
        <v>186</v>
      </c>
    </row>
    <row r="188" spans="1:3" x14ac:dyDescent="0.25">
      <c r="A188" s="101">
        <v>33</v>
      </c>
      <c r="B188" s="101">
        <v>33</v>
      </c>
      <c r="C188">
        <v>187</v>
      </c>
    </row>
    <row r="189" spans="1:3" x14ac:dyDescent="0.25">
      <c r="A189" s="101">
        <v>34</v>
      </c>
      <c r="B189" s="101">
        <v>34</v>
      </c>
      <c r="C189">
        <v>188</v>
      </c>
    </row>
    <row r="190" spans="1:3" x14ac:dyDescent="0.25">
      <c r="A190" s="101">
        <v>35</v>
      </c>
      <c r="B190" s="101">
        <v>35</v>
      </c>
      <c r="C190">
        <v>189</v>
      </c>
    </row>
    <row r="191" spans="1:3" x14ac:dyDescent="0.25">
      <c r="A191" s="101">
        <v>36</v>
      </c>
      <c r="B191" s="101">
        <v>36</v>
      </c>
      <c r="C191">
        <v>190</v>
      </c>
    </row>
    <row r="192" spans="1:3" x14ac:dyDescent="0.25">
      <c r="A192" s="101">
        <v>37</v>
      </c>
      <c r="B192" s="101">
        <v>37</v>
      </c>
      <c r="C192">
        <v>191</v>
      </c>
    </row>
    <row r="193" spans="1:3" x14ac:dyDescent="0.25">
      <c r="A193" s="101">
        <v>38</v>
      </c>
      <c r="B193" s="101">
        <v>38</v>
      </c>
      <c r="C193">
        <v>192</v>
      </c>
    </row>
    <row r="194" spans="1:3" x14ac:dyDescent="0.25">
      <c r="A194" s="101">
        <v>39</v>
      </c>
      <c r="B194" s="101">
        <v>39</v>
      </c>
      <c r="C194">
        <v>193</v>
      </c>
    </row>
    <row r="195" spans="1:3" x14ac:dyDescent="0.25">
      <c r="A195" s="101">
        <v>40</v>
      </c>
      <c r="B195" s="101">
        <v>40</v>
      </c>
      <c r="C195">
        <v>194</v>
      </c>
    </row>
    <row r="196" spans="1:3" x14ac:dyDescent="0.25">
      <c r="A196" s="101">
        <v>41</v>
      </c>
      <c r="B196" s="101">
        <v>41</v>
      </c>
      <c r="C196">
        <v>195</v>
      </c>
    </row>
    <row r="197" spans="1:3" x14ac:dyDescent="0.25">
      <c r="A197" s="101">
        <v>42</v>
      </c>
      <c r="B197" s="101">
        <v>42</v>
      </c>
      <c r="C197">
        <v>196</v>
      </c>
    </row>
    <row r="198" spans="1:3" x14ac:dyDescent="0.25">
      <c r="A198" s="101">
        <v>43</v>
      </c>
      <c r="B198" s="101">
        <v>43</v>
      </c>
      <c r="C198">
        <v>197</v>
      </c>
    </row>
    <row r="199" spans="1:3" x14ac:dyDescent="0.25">
      <c r="A199" s="101">
        <v>44</v>
      </c>
      <c r="B199" s="101">
        <v>44</v>
      </c>
      <c r="C199">
        <v>198</v>
      </c>
    </row>
    <row r="200" spans="1:3" x14ac:dyDescent="0.25">
      <c r="A200" s="101">
        <v>45</v>
      </c>
      <c r="B200" s="101">
        <v>45</v>
      </c>
      <c r="C200">
        <v>199</v>
      </c>
    </row>
    <row r="201" spans="1:3" x14ac:dyDescent="0.25">
      <c r="A201" s="101">
        <v>46</v>
      </c>
      <c r="B201" s="101">
        <v>46</v>
      </c>
      <c r="C201">
        <v>200</v>
      </c>
    </row>
    <row r="202" spans="1:3" x14ac:dyDescent="0.25">
      <c r="A202" s="101">
        <v>47</v>
      </c>
      <c r="B202" s="101">
        <v>47</v>
      </c>
      <c r="C202">
        <v>201</v>
      </c>
    </row>
    <row r="203" spans="1:3" x14ac:dyDescent="0.25">
      <c r="A203" s="101">
        <v>48</v>
      </c>
      <c r="B203" s="101">
        <v>48</v>
      </c>
      <c r="C203">
        <v>202</v>
      </c>
    </row>
    <row r="204" spans="1:3" x14ac:dyDescent="0.25">
      <c r="A204" s="101">
        <v>50</v>
      </c>
      <c r="B204" s="101">
        <v>50</v>
      </c>
      <c r="C204">
        <v>203</v>
      </c>
    </row>
    <row r="205" spans="1:3" x14ac:dyDescent="0.25">
      <c r="A205" s="101">
        <v>52</v>
      </c>
      <c r="B205" s="101">
        <v>52</v>
      </c>
      <c r="C205">
        <v>204</v>
      </c>
    </row>
    <row r="206" spans="1:3" x14ac:dyDescent="0.25">
      <c r="A206" s="101">
        <v>53</v>
      </c>
      <c r="B206" s="101">
        <v>53</v>
      </c>
      <c r="C206">
        <v>205</v>
      </c>
    </row>
    <row r="207" spans="1:3" x14ac:dyDescent="0.25">
      <c r="A207" s="101">
        <v>54</v>
      </c>
      <c r="B207" s="101">
        <v>54</v>
      </c>
      <c r="C207">
        <v>206</v>
      </c>
    </row>
    <row r="208" spans="1:3" x14ac:dyDescent="0.25">
      <c r="A208" s="101">
        <v>55</v>
      </c>
      <c r="B208" s="101">
        <v>55</v>
      </c>
      <c r="C208">
        <v>207</v>
      </c>
    </row>
    <row r="209" spans="1:3" x14ac:dyDescent="0.25">
      <c r="A209" s="101">
        <v>56</v>
      </c>
      <c r="B209" s="101">
        <v>56</v>
      </c>
      <c r="C209">
        <v>208</v>
      </c>
    </row>
    <row r="210" spans="1:3" x14ac:dyDescent="0.25">
      <c r="A210" s="101">
        <v>57</v>
      </c>
      <c r="B210" s="101">
        <v>57</v>
      </c>
      <c r="C210">
        <v>209</v>
      </c>
    </row>
    <row r="211" spans="1:3" x14ac:dyDescent="0.25">
      <c r="A211" s="101">
        <v>58</v>
      </c>
      <c r="B211" s="101">
        <v>58</v>
      </c>
      <c r="C211">
        <v>210</v>
      </c>
    </row>
    <row r="212" spans="1:3" x14ac:dyDescent="0.25">
      <c r="A212" s="101">
        <v>59</v>
      </c>
      <c r="B212" s="101">
        <v>59</v>
      </c>
      <c r="C212">
        <v>211</v>
      </c>
    </row>
    <row r="213" spans="1:3" x14ac:dyDescent="0.25">
      <c r="A213" s="101">
        <v>60</v>
      </c>
      <c r="B213" s="101">
        <v>60</v>
      </c>
      <c r="C213">
        <v>212</v>
      </c>
    </row>
    <row r="214" spans="1:3" x14ac:dyDescent="0.25">
      <c r="A214" s="101">
        <v>61</v>
      </c>
      <c r="B214" s="101">
        <v>61</v>
      </c>
      <c r="C214">
        <v>213</v>
      </c>
    </row>
    <row r="215" spans="1:3" x14ac:dyDescent="0.25">
      <c r="A215" s="101">
        <v>104</v>
      </c>
      <c r="B215" s="101">
        <v>104</v>
      </c>
      <c r="C215">
        <v>214</v>
      </c>
    </row>
    <row r="216" spans="1:3" x14ac:dyDescent="0.25">
      <c r="A216" s="101">
        <v>110</v>
      </c>
      <c r="B216" s="101">
        <v>110</v>
      </c>
      <c r="C216">
        <v>215</v>
      </c>
    </row>
    <row r="217" spans="1:3" x14ac:dyDescent="0.25">
      <c r="A217" s="101">
        <v>116</v>
      </c>
      <c r="B217" s="101">
        <v>116</v>
      </c>
      <c r="C217">
        <v>216</v>
      </c>
    </row>
    <row r="218" spans="1:3" x14ac:dyDescent="0.25">
      <c r="A218" s="101">
        <v>122</v>
      </c>
      <c r="B218" s="101">
        <v>122</v>
      </c>
      <c r="C218">
        <v>217</v>
      </c>
    </row>
    <row r="219" spans="1:3" x14ac:dyDescent="0.25">
      <c r="A219" s="101">
        <v>128</v>
      </c>
      <c r="B219" s="101">
        <v>128</v>
      </c>
      <c r="C219">
        <v>218</v>
      </c>
    </row>
    <row r="220" spans="1:3" x14ac:dyDescent="0.25">
      <c r="A220" s="101">
        <v>134</v>
      </c>
      <c r="B220" s="101">
        <v>134</v>
      </c>
      <c r="C220">
        <v>219</v>
      </c>
    </row>
    <row r="221" spans="1:3" x14ac:dyDescent="0.25">
      <c r="A221" s="101">
        <v>135</v>
      </c>
      <c r="B221" s="101">
        <v>135</v>
      </c>
      <c r="C221">
        <v>220</v>
      </c>
    </row>
    <row r="222" spans="1:3" x14ac:dyDescent="0.25">
      <c r="A222" s="101">
        <v>140</v>
      </c>
      <c r="B222" s="101">
        <v>140</v>
      </c>
      <c r="C222">
        <v>221</v>
      </c>
    </row>
    <row r="223" spans="1:3" x14ac:dyDescent="0.25">
      <c r="A223" s="101">
        <v>145</v>
      </c>
      <c r="B223" s="101">
        <v>145</v>
      </c>
      <c r="C223">
        <v>222</v>
      </c>
    </row>
    <row r="224" spans="1:3" x14ac:dyDescent="0.25">
      <c r="A224" s="101">
        <v>152</v>
      </c>
      <c r="B224" s="101">
        <v>152</v>
      </c>
      <c r="C224">
        <v>223</v>
      </c>
    </row>
    <row r="225" spans="1:3" x14ac:dyDescent="0.25">
      <c r="A225" s="101">
        <v>164</v>
      </c>
      <c r="B225" s="101">
        <v>164</v>
      </c>
      <c r="C225">
        <v>224</v>
      </c>
    </row>
    <row r="226" spans="1:3" x14ac:dyDescent="0.25">
      <c r="A226" s="101">
        <v>176</v>
      </c>
      <c r="B226" s="101">
        <v>176</v>
      </c>
      <c r="C226">
        <v>225</v>
      </c>
    </row>
    <row r="227" spans="1:3" x14ac:dyDescent="0.25">
      <c r="A227" t="s">
        <v>6348</v>
      </c>
      <c r="B227" t="s">
        <v>6348</v>
      </c>
      <c r="C227">
        <v>226</v>
      </c>
    </row>
    <row r="228" spans="1:3" x14ac:dyDescent="0.25">
      <c r="A228" t="s">
        <v>6349</v>
      </c>
      <c r="B228" t="s">
        <v>6349</v>
      </c>
      <c r="C228">
        <v>227</v>
      </c>
    </row>
    <row r="229" spans="1:3" x14ac:dyDescent="0.25">
      <c r="A229" t="s">
        <v>6350</v>
      </c>
      <c r="B229" t="s">
        <v>6350</v>
      </c>
      <c r="C229">
        <v>228</v>
      </c>
    </row>
    <row r="230" spans="1:3" x14ac:dyDescent="0.25">
      <c r="A230" s="86" t="s">
        <v>6226</v>
      </c>
      <c r="B230" s="86" t="s">
        <v>6226</v>
      </c>
      <c r="C230">
        <v>229</v>
      </c>
    </row>
    <row r="231" spans="1:3" x14ac:dyDescent="0.25">
      <c r="A231" s="86" t="s">
        <v>6244</v>
      </c>
      <c r="B231" s="86" t="s">
        <v>6244</v>
      </c>
      <c r="C231">
        <v>230</v>
      </c>
    </row>
    <row r="232" spans="1:3" x14ac:dyDescent="0.25">
      <c r="A232" s="86" t="s">
        <v>6304</v>
      </c>
      <c r="B232" s="86" t="s">
        <v>6305</v>
      </c>
      <c r="C232">
        <v>231</v>
      </c>
    </row>
    <row r="233" spans="1:3" x14ac:dyDescent="0.25">
      <c r="A233" s="86" t="s">
        <v>6308</v>
      </c>
      <c r="B233" s="86" t="s">
        <v>6309</v>
      </c>
      <c r="C233">
        <v>232</v>
      </c>
    </row>
    <row r="234" spans="1:3" x14ac:dyDescent="0.25">
      <c r="A234" s="86" t="s">
        <v>6213</v>
      </c>
      <c r="B234" s="86" t="s">
        <v>6213</v>
      </c>
      <c r="C234">
        <v>233</v>
      </c>
    </row>
    <row r="235" spans="1:3" x14ac:dyDescent="0.25">
      <c r="A235" s="86" t="s">
        <v>6221</v>
      </c>
      <c r="B235" s="86" t="s">
        <v>6221</v>
      </c>
      <c r="C235">
        <v>234</v>
      </c>
    </row>
    <row r="236" spans="1:3" x14ac:dyDescent="0.25">
      <c r="A236" s="86" t="s">
        <v>6161</v>
      </c>
      <c r="B236" s="86" t="s">
        <v>6162</v>
      </c>
      <c r="C236">
        <v>235</v>
      </c>
    </row>
    <row r="237" spans="1:3" x14ac:dyDescent="0.25">
      <c r="A237" s="86" t="s">
        <v>6163</v>
      </c>
      <c r="B237" s="86" t="s">
        <v>6164</v>
      </c>
      <c r="C237">
        <v>236</v>
      </c>
    </row>
    <row r="238" spans="1:3" x14ac:dyDescent="0.25">
      <c r="A238" s="86" t="s">
        <v>6254</v>
      </c>
      <c r="B238" s="86" t="s">
        <v>2893</v>
      </c>
      <c r="C238">
        <v>237</v>
      </c>
    </row>
    <row r="239" spans="1:3" x14ac:dyDescent="0.25">
      <c r="A239" s="86" t="s">
        <v>2893</v>
      </c>
      <c r="B239" s="86" t="s">
        <v>2893</v>
      </c>
      <c r="C239">
        <v>238</v>
      </c>
    </row>
    <row r="240" spans="1:3" x14ac:dyDescent="0.25">
      <c r="A240" s="86" t="s">
        <v>2854</v>
      </c>
      <c r="B240" s="86" t="s">
        <v>2854</v>
      </c>
      <c r="C240">
        <v>239</v>
      </c>
    </row>
    <row r="241" spans="1:3" x14ac:dyDescent="0.25">
      <c r="A241" s="86" t="s">
        <v>2854</v>
      </c>
      <c r="B241" s="86" t="s">
        <v>2854</v>
      </c>
      <c r="C241">
        <v>240</v>
      </c>
    </row>
    <row r="242" spans="1:3" x14ac:dyDescent="0.25">
      <c r="A242" s="86" t="s">
        <v>2860</v>
      </c>
      <c r="B242" s="86" t="s">
        <v>2860</v>
      </c>
      <c r="C242">
        <v>241</v>
      </c>
    </row>
    <row r="243" spans="1:3" x14ac:dyDescent="0.25">
      <c r="A243" s="86" t="s">
        <v>6280</v>
      </c>
      <c r="B243" s="86" t="s">
        <v>2860</v>
      </c>
      <c r="C243">
        <v>242</v>
      </c>
    </row>
    <row r="244" spans="1:3" x14ac:dyDescent="0.25">
      <c r="A244" s="86" t="s">
        <v>6295</v>
      </c>
      <c r="B244" s="86" t="s">
        <v>2857</v>
      </c>
      <c r="C244">
        <v>243</v>
      </c>
    </row>
    <row r="245" spans="1:3" x14ac:dyDescent="0.25">
      <c r="A245" s="86" t="s">
        <v>2857</v>
      </c>
      <c r="B245" s="86" t="s">
        <v>2857</v>
      </c>
      <c r="C245">
        <v>244</v>
      </c>
    </row>
    <row r="246" spans="1:3" x14ac:dyDescent="0.25">
      <c r="A246" s="86" t="s">
        <v>2876</v>
      </c>
      <c r="B246" s="86" t="s">
        <v>2876</v>
      </c>
      <c r="C246">
        <v>245</v>
      </c>
    </row>
    <row r="247" spans="1:3" x14ac:dyDescent="0.25">
      <c r="A247" s="86" t="s">
        <v>6245</v>
      </c>
      <c r="B247" s="86" t="s">
        <v>6245</v>
      </c>
      <c r="C247">
        <v>246</v>
      </c>
    </row>
    <row r="248" spans="1:3" x14ac:dyDescent="0.25">
      <c r="A248" s="86" t="s">
        <v>6269</v>
      </c>
      <c r="B248" s="86" t="s">
        <v>6269</v>
      </c>
      <c r="C248">
        <v>247</v>
      </c>
    </row>
    <row r="249" spans="1:3" x14ac:dyDescent="0.25">
      <c r="A249" s="86" t="s">
        <v>6292</v>
      </c>
      <c r="B249" s="86" t="s">
        <v>6292</v>
      </c>
      <c r="C249">
        <v>248</v>
      </c>
    </row>
    <row r="250" spans="1:3" x14ac:dyDescent="0.25">
      <c r="A250" s="86" t="s">
        <v>6299</v>
      </c>
      <c r="B250" s="86" t="s">
        <v>6299</v>
      </c>
      <c r="C250">
        <v>249</v>
      </c>
    </row>
    <row r="251" spans="1:3" x14ac:dyDescent="0.25">
      <c r="A251" s="86" t="s">
        <v>5234</v>
      </c>
      <c r="B251" s="86" t="s">
        <v>5234</v>
      </c>
      <c r="C251">
        <v>250</v>
      </c>
    </row>
    <row r="252" spans="1:3" x14ac:dyDescent="0.25">
      <c r="A252" s="86" t="s">
        <v>6209</v>
      </c>
      <c r="B252" s="86" t="s">
        <v>6209</v>
      </c>
      <c r="C252">
        <v>251</v>
      </c>
    </row>
    <row r="253" spans="1:3" x14ac:dyDescent="0.25">
      <c r="A253" s="86" t="s">
        <v>4176</v>
      </c>
      <c r="B253" s="86" t="s">
        <v>4176</v>
      </c>
      <c r="C253">
        <v>252</v>
      </c>
    </row>
    <row r="254" spans="1:3" x14ac:dyDescent="0.25">
      <c r="A254" s="86" t="s">
        <v>6258</v>
      </c>
      <c r="B254" s="86" t="s">
        <v>6258</v>
      </c>
      <c r="C254">
        <v>253</v>
      </c>
    </row>
    <row r="255" spans="1:3" x14ac:dyDescent="0.25">
      <c r="A255" s="86" t="s">
        <v>6270</v>
      </c>
      <c r="B255" s="86" t="s">
        <v>6270</v>
      </c>
      <c r="C255">
        <v>254</v>
      </c>
    </row>
    <row r="256" spans="1:3" x14ac:dyDescent="0.25">
      <c r="A256" s="86" t="s">
        <v>4238</v>
      </c>
      <c r="B256" s="86" t="s">
        <v>4238</v>
      </c>
      <c r="C256">
        <v>255</v>
      </c>
    </row>
    <row r="257" spans="1:3" x14ac:dyDescent="0.25">
      <c r="A257" s="86" t="s">
        <v>6342</v>
      </c>
      <c r="B257" s="86" t="s">
        <v>6342</v>
      </c>
      <c r="C257">
        <v>256</v>
      </c>
    </row>
    <row r="258" spans="1:3" x14ac:dyDescent="0.25">
      <c r="A258" s="86" t="s">
        <v>4194</v>
      </c>
      <c r="B258" s="86" t="s">
        <v>4194</v>
      </c>
      <c r="C258">
        <v>257</v>
      </c>
    </row>
    <row r="259" spans="1:3" x14ac:dyDescent="0.25">
      <c r="A259" s="86" t="s">
        <v>6347</v>
      </c>
      <c r="B259" s="86" t="s">
        <v>6347</v>
      </c>
      <c r="C259">
        <v>258</v>
      </c>
    </row>
    <row r="260" spans="1:3" x14ac:dyDescent="0.25">
      <c r="A260" s="86" t="s">
        <v>6300</v>
      </c>
      <c r="B260" s="86" t="s">
        <v>6300</v>
      </c>
      <c r="C260">
        <v>259</v>
      </c>
    </row>
    <row r="261" spans="1:3" x14ac:dyDescent="0.25">
      <c r="A261" s="86" t="s">
        <v>5537</v>
      </c>
      <c r="B261" s="86" t="s">
        <v>5537</v>
      </c>
      <c r="C261">
        <v>260</v>
      </c>
    </row>
    <row r="262" spans="1:3" x14ac:dyDescent="0.25">
      <c r="A262" s="86" t="s">
        <v>6183</v>
      </c>
      <c r="B262" s="86" t="s">
        <v>6183</v>
      </c>
      <c r="C262">
        <v>261</v>
      </c>
    </row>
    <row r="263" spans="1:3" x14ac:dyDescent="0.25">
      <c r="A263" s="86" t="s">
        <v>6256</v>
      </c>
      <c r="B263" s="86" t="s">
        <v>6256</v>
      </c>
      <c r="C263">
        <v>262</v>
      </c>
    </row>
    <row r="264" spans="1:3" x14ac:dyDescent="0.25">
      <c r="A264" s="86" t="s">
        <v>6297</v>
      </c>
      <c r="B264" s="86" t="s">
        <v>6297</v>
      </c>
      <c r="C264">
        <v>263</v>
      </c>
    </row>
    <row r="265" spans="1:3" x14ac:dyDescent="0.25">
      <c r="A265" s="86" t="s">
        <v>6178</v>
      </c>
      <c r="B265" s="86" t="s">
        <v>6178</v>
      </c>
      <c r="C265">
        <v>264</v>
      </c>
    </row>
    <row r="266" spans="1:3" x14ac:dyDescent="0.25">
      <c r="A266" s="86" t="s">
        <v>4436</v>
      </c>
      <c r="B266" s="86" t="s">
        <v>4436</v>
      </c>
      <c r="C266">
        <v>265</v>
      </c>
    </row>
    <row r="267" spans="1:3" x14ac:dyDescent="0.25">
      <c r="A267" s="86" t="s">
        <v>6205</v>
      </c>
      <c r="B267" s="86" t="s">
        <v>6205</v>
      </c>
      <c r="C267">
        <v>266</v>
      </c>
    </row>
    <row r="268" spans="1:3" x14ac:dyDescent="0.25">
      <c r="A268" s="86" t="s">
        <v>4363</v>
      </c>
      <c r="B268" s="86" t="s">
        <v>4363</v>
      </c>
      <c r="C268">
        <v>267</v>
      </c>
    </row>
    <row r="269" spans="1:3" x14ac:dyDescent="0.25">
      <c r="A269" s="86" t="s">
        <v>682</v>
      </c>
      <c r="B269" s="86" t="s">
        <v>4363</v>
      </c>
      <c r="C269">
        <v>268</v>
      </c>
    </row>
    <row r="270" spans="1:3" x14ac:dyDescent="0.25">
      <c r="A270" s="86" t="s">
        <v>4366</v>
      </c>
      <c r="B270" s="86" t="s">
        <v>4366</v>
      </c>
      <c r="C270">
        <v>269</v>
      </c>
    </row>
    <row r="271" spans="1:3" x14ac:dyDescent="0.25">
      <c r="A271" s="86" t="s">
        <v>6222</v>
      </c>
      <c r="B271" s="86" t="s">
        <v>4366</v>
      </c>
      <c r="C271">
        <v>270</v>
      </c>
    </row>
    <row r="272" spans="1:3" x14ac:dyDescent="0.25">
      <c r="A272" s="86" t="s">
        <v>6160</v>
      </c>
      <c r="B272" s="86" t="s">
        <v>6160</v>
      </c>
      <c r="C272">
        <v>271</v>
      </c>
    </row>
    <row r="273" spans="1:3" x14ac:dyDescent="0.25">
      <c r="A273" s="86" t="s">
        <v>6159</v>
      </c>
      <c r="B273" s="86" t="s">
        <v>6160</v>
      </c>
      <c r="C273">
        <v>272</v>
      </c>
    </row>
    <row r="274" spans="1:3" x14ac:dyDescent="0.25">
      <c r="A274" s="86" t="s">
        <v>6231</v>
      </c>
      <c r="B274" s="86" t="s">
        <v>6231</v>
      </c>
      <c r="C274">
        <v>273</v>
      </c>
    </row>
    <row r="275" spans="1:3" x14ac:dyDescent="0.25">
      <c r="A275" s="86" t="s">
        <v>6246</v>
      </c>
      <c r="B275" s="86" t="s">
        <v>6246</v>
      </c>
      <c r="C275">
        <v>274</v>
      </c>
    </row>
    <row r="276" spans="1:3" x14ac:dyDescent="0.25">
      <c r="A276" s="86" t="s">
        <v>6184</v>
      </c>
      <c r="B276" s="86" t="s">
        <v>6371</v>
      </c>
      <c r="C276">
        <v>275</v>
      </c>
    </row>
    <row r="277" spans="1:3" x14ac:dyDescent="0.25">
      <c r="A277" s="86" t="s">
        <v>6189</v>
      </c>
      <c r="B277" s="86" t="s">
        <v>6372</v>
      </c>
      <c r="C277">
        <v>276</v>
      </c>
    </row>
    <row r="278" spans="1:3" x14ac:dyDescent="0.25">
      <c r="A278" s="86" t="s">
        <v>828</v>
      </c>
      <c r="B278" s="86" t="s">
        <v>910</v>
      </c>
      <c r="C278">
        <v>277</v>
      </c>
    </row>
    <row r="279" spans="1:3" x14ac:dyDescent="0.25">
      <c r="A279" s="86" t="s">
        <v>910</v>
      </c>
      <c r="B279" s="86" t="s">
        <v>910</v>
      </c>
      <c r="C279">
        <v>278</v>
      </c>
    </row>
    <row r="280" spans="1:3" x14ac:dyDescent="0.25">
      <c r="A280" s="86" t="s">
        <v>828</v>
      </c>
      <c r="B280" s="86" t="s">
        <v>910</v>
      </c>
      <c r="C280">
        <v>279</v>
      </c>
    </row>
    <row r="281" spans="1:3" x14ac:dyDescent="0.25">
      <c r="A281" s="86" t="s">
        <v>6197</v>
      </c>
      <c r="B281" s="86" t="s">
        <v>6373</v>
      </c>
      <c r="C281">
        <v>280</v>
      </c>
    </row>
    <row r="282" spans="1:3" x14ac:dyDescent="0.25">
      <c r="A282" s="86" t="s">
        <v>915</v>
      </c>
      <c r="B282" s="86" t="s">
        <v>915</v>
      </c>
      <c r="C282">
        <v>281</v>
      </c>
    </row>
    <row r="283" spans="1:3" x14ac:dyDescent="0.25">
      <c r="A283" s="86" t="s">
        <v>835</v>
      </c>
      <c r="B283" s="86" t="s">
        <v>915</v>
      </c>
      <c r="C283">
        <v>282</v>
      </c>
    </row>
    <row r="284" spans="1:3" x14ac:dyDescent="0.25">
      <c r="A284" s="86" t="s">
        <v>835</v>
      </c>
      <c r="B284" s="86" t="s">
        <v>915</v>
      </c>
      <c r="C284">
        <v>283</v>
      </c>
    </row>
    <row r="285" spans="1:3" x14ac:dyDescent="0.25">
      <c r="A285" s="86" t="s">
        <v>6201</v>
      </c>
      <c r="B285" s="86" t="s">
        <v>6374</v>
      </c>
      <c r="C285">
        <v>284</v>
      </c>
    </row>
    <row r="286" spans="1:3" x14ac:dyDescent="0.25">
      <c r="A286" s="86" t="s">
        <v>918</v>
      </c>
      <c r="B286" s="86" t="s">
        <v>918</v>
      </c>
      <c r="C286">
        <v>285</v>
      </c>
    </row>
    <row r="287" spans="1:3" x14ac:dyDescent="0.25">
      <c r="A287" s="86" t="s">
        <v>838</v>
      </c>
      <c r="B287" s="86" t="s">
        <v>918</v>
      </c>
      <c r="C287">
        <v>286</v>
      </c>
    </row>
    <row r="288" spans="1:3" x14ac:dyDescent="0.25">
      <c r="A288" s="86" t="s">
        <v>838</v>
      </c>
      <c r="B288" s="86" t="s">
        <v>918</v>
      </c>
      <c r="C288">
        <v>287</v>
      </c>
    </row>
    <row r="289" spans="1:3" x14ac:dyDescent="0.25">
      <c r="A289" s="86" t="s">
        <v>6203</v>
      </c>
      <c r="B289" s="86" t="s">
        <v>6375</v>
      </c>
      <c r="C289">
        <v>288</v>
      </c>
    </row>
    <row r="290" spans="1:3" x14ac:dyDescent="0.25">
      <c r="A290" s="86" t="s">
        <v>6420</v>
      </c>
      <c r="B290" s="86" t="s">
        <v>6420</v>
      </c>
      <c r="C290">
        <v>289</v>
      </c>
    </row>
    <row r="291" spans="1:3" x14ac:dyDescent="0.25">
      <c r="A291" s="86" t="s">
        <v>6175</v>
      </c>
      <c r="B291" s="86" t="s">
        <v>6175</v>
      </c>
      <c r="C291">
        <v>290</v>
      </c>
    </row>
    <row r="292" spans="1:3" x14ac:dyDescent="0.25">
      <c r="A292" s="86" t="s">
        <v>5532</v>
      </c>
      <c r="B292" s="86" t="s">
        <v>6175</v>
      </c>
      <c r="C292">
        <v>291</v>
      </c>
    </row>
    <row r="293" spans="1:3" x14ac:dyDescent="0.25">
      <c r="A293" s="86" t="s">
        <v>6223</v>
      </c>
      <c r="B293" s="86" t="s">
        <v>6175</v>
      </c>
      <c r="C293">
        <v>292</v>
      </c>
    </row>
    <row r="294" spans="1:3" x14ac:dyDescent="0.25">
      <c r="A294" s="86" t="s">
        <v>6225</v>
      </c>
      <c r="B294" s="86" t="s">
        <v>6225</v>
      </c>
      <c r="C294">
        <v>293</v>
      </c>
    </row>
    <row r="295" spans="1:3" x14ac:dyDescent="0.25">
      <c r="A295" s="86" t="s">
        <v>6340</v>
      </c>
      <c r="B295" s="86" t="s">
        <v>6340</v>
      </c>
      <c r="C295">
        <v>294</v>
      </c>
    </row>
    <row r="296" spans="1:3" x14ac:dyDescent="0.25">
      <c r="A296" s="86" t="s">
        <v>6264</v>
      </c>
      <c r="B296" s="86" t="s">
        <v>6264</v>
      </c>
      <c r="C296">
        <v>295</v>
      </c>
    </row>
    <row r="297" spans="1:3" x14ac:dyDescent="0.25">
      <c r="A297" s="86" t="s">
        <v>6265</v>
      </c>
      <c r="B297" s="86" t="s">
        <v>6264</v>
      </c>
      <c r="C297">
        <v>296</v>
      </c>
    </row>
    <row r="298" spans="1:3" x14ac:dyDescent="0.25">
      <c r="A298" s="86" t="s">
        <v>5536</v>
      </c>
      <c r="B298" s="86" t="s">
        <v>6264</v>
      </c>
      <c r="C298">
        <v>297</v>
      </c>
    </row>
    <row r="299" spans="1:3" x14ac:dyDescent="0.25">
      <c r="A299" s="86" t="s">
        <v>6264</v>
      </c>
      <c r="B299" s="86" t="s">
        <v>6264</v>
      </c>
      <c r="C299">
        <v>298</v>
      </c>
    </row>
    <row r="300" spans="1:3" x14ac:dyDescent="0.25">
      <c r="A300" s="86" t="s">
        <v>6421</v>
      </c>
      <c r="B300" s="86" t="s">
        <v>6421</v>
      </c>
      <c r="C300">
        <v>299</v>
      </c>
    </row>
    <row r="301" spans="1:3" x14ac:dyDescent="0.25">
      <c r="A301" s="86" t="s">
        <v>6296</v>
      </c>
      <c r="B301" s="86" t="s">
        <v>6296</v>
      </c>
      <c r="C301">
        <v>300</v>
      </c>
    </row>
    <row r="302" spans="1:3" x14ac:dyDescent="0.25">
      <c r="A302" s="86" t="s">
        <v>6176</v>
      </c>
      <c r="B302" s="86" t="s">
        <v>6376</v>
      </c>
      <c r="C302">
        <v>301</v>
      </c>
    </row>
    <row r="303" spans="1:3" x14ac:dyDescent="0.25">
      <c r="A303" s="86" t="s">
        <v>6192</v>
      </c>
      <c r="B303" s="86" t="s">
        <v>6377</v>
      </c>
      <c r="C303">
        <v>302</v>
      </c>
    </row>
    <row r="304" spans="1:3" x14ac:dyDescent="0.25">
      <c r="A304" s="86" t="s">
        <v>6204</v>
      </c>
      <c r="B304" s="86" t="s">
        <v>6204</v>
      </c>
      <c r="C304">
        <v>303</v>
      </c>
    </row>
    <row r="305" spans="1:3" x14ac:dyDescent="0.25">
      <c r="A305" s="86" t="s">
        <v>6220</v>
      </c>
      <c r="B305" s="86" t="s">
        <v>6220</v>
      </c>
      <c r="C305">
        <v>304</v>
      </c>
    </row>
    <row r="306" spans="1:3" x14ac:dyDescent="0.25">
      <c r="A306" s="86" t="s">
        <v>6229</v>
      </c>
      <c r="B306" s="86" t="s">
        <v>6378</v>
      </c>
      <c r="C306">
        <v>305</v>
      </c>
    </row>
    <row r="307" spans="1:3" x14ac:dyDescent="0.25">
      <c r="A307" s="86" t="s">
        <v>6240</v>
      </c>
      <c r="B307" s="86" t="s">
        <v>6240</v>
      </c>
      <c r="C307">
        <v>306</v>
      </c>
    </row>
    <row r="308" spans="1:3" x14ac:dyDescent="0.25">
      <c r="A308" s="86" t="s">
        <v>6422</v>
      </c>
      <c r="B308" s="86" t="s">
        <v>6422</v>
      </c>
      <c r="C308">
        <v>307</v>
      </c>
    </row>
    <row r="309" spans="1:3" x14ac:dyDescent="0.25">
      <c r="A309" s="86" t="s">
        <v>6174</v>
      </c>
      <c r="B309" s="86" t="s">
        <v>3169</v>
      </c>
      <c r="C309">
        <v>308</v>
      </c>
    </row>
    <row r="310" spans="1:3" x14ac:dyDescent="0.25">
      <c r="A310" s="86" t="s">
        <v>5535</v>
      </c>
      <c r="B310" s="86" t="s">
        <v>3169</v>
      </c>
      <c r="C310">
        <v>309</v>
      </c>
    </row>
    <row r="311" spans="1:3" x14ac:dyDescent="0.25">
      <c r="A311" s="86" t="s">
        <v>3169</v>
      </c>
      <c r="B311" s="86" t="s">
        <v>3169</v>
      </c>
      <c r="C311">
        <v>310</v>
      </c>
    </row>
    <row r="312" spans="1:3" x14ac:dyDescent="0.25">
      <c r="A312" s="86" t="s">
        <v>3169</v>
      </c>
      <c r="B312" s="86" t="s">
        <v>3169</v>
      </c>
      <c r="C312">
        <v>311</v>
      </c>
    </row>
    <row r="313" spans="1:3" x14ac:dyDescent="0.25">
      <c r="A313" s="86" t="s">
        <v>6334</v>
      </c>
      <c r="B313" s="86" t="s">
        <v>6334</v>
      </c>
      <c r="C313">
        <v>312</v>
      </c>
    </row>
    <row r="314" spans="1:3" x14ac:dyDescent="0.25">
      <c r="A314" s="86" t="s">
        <v>6335</v>
      </c>
      <c r="B314" s="86" t="s">
        <v>6335</v>
      </c>
      <c r="C314">
        <v>313</v>
      </c>
    </row>
    <row r="315" spans="1:3" x14ac:dyDescent="0.25">
      <c r="A315" s="86" t="s">
        <v>6336</v>
      </c>
      <c r="B315" s="86" t="s">
        <v>6336</v>
      </c>
      <c r="C315">
        <v>314</v>
      </c>
    </row>
    <row r="316" spans="1:3" x14ac:dyDescent="0.25">
      <c r="A316" s="86" t="s">
        <v>86</v>
      </c>
      <c r="B316" s="86" t="s">
        <v>86</v>
      </c>
      <c r="C316">
        <v>315</v>
      </c>
    </row>
    <row r="317" spans="1:3" x14ac:dyDescent="0.25">
      <c r="A317" s="86" t="s">
        <v>6339</v>
      </c>
      <c r="B317" s="86" t="s">
        <v>6339</v>
      </c>
      <c r="C317">
        <v>316</v>
      </c>
    </row>
    <row r="318" spans="1:3" x14ac:dyDescent="0.25">
      <c r="A318" s="86" t="s">
        <v>5513</v>
      </c>
      <c r="B318" s="86" t="s">
        <v>5513</v>
      </c>
      <c r="C318">
        <v>317</v>
      </c>
    </row>
    <row r="319" spans="1:3" x14ac:dyDescent="0.25">
      <c r="A319" s="86" t="s">
        <v>6341</v>
      </c>
      <c r="B319" s="86" t="s">
        <v>6341</v>
      </c>
      <c r="C319">
        <v>318</v>
      </c>
    </row>
    <row r="320" spans="1:3" x14ac:dyDescent="0.25">
      <c r="A320" s="86" t="s">
        <v>4243</v>
      </c>
      <c r="B320" s="86" t="s">
        <v>4243</v>
      </c>
      <c r="C320">
        <v>319</v>
      </c>
    </row>
    <row r="321" spans="1:3" x14ac:dyDescent="0.25">
      <c r="A321" s="86" t="s">
        <v>6337</v>
      </c>
      <c r="B321" s="86" t="s">
        <v>6337</v>
      </c>
      <c r="C321">
        <v>320</v>
      </c>
    </row>
    <row r="322" spans="1:3" x14ac:dyDescent="0.25">
      <c r="A322" s="86" t="s">
        <v>6228</v>
      </c>
      <c r="B322" s="86" t="s">
        <v>6228</v>
      </c>
      <c r="C322">
        <v>321</v>
      </c>
    </row>
    <row r="323" spans="1:3" x14ac:dyDescent="0.25">
      <c r="A323" s="86" t="s">
        <v>5587</v>
      </c>
      <c r="B323" s="86" t="s">
        <v>5587</v>
      </c>
      <c r="C323">
        <v>322</v>
      </c>
    </row>
    <row r="324" spans="1:3" x14ac:dyDescent="0.25">
      <c r="A324" s="86" t="s">
        <v>6284</v>
      </c>
      <c r="B324" s="86" t="s">
        <v>6284</v>
      </c>
      <c r="C324">
        <v>323</v>
      </c>
    </row>
    <row r="325" spans="1:3" x14ac:dyDescent="0.25">
      <c r="A325" s="86" t="s">
        <v>6344</v>
      </c>
      <c r="B325" s="86" t="s">
        <v>6344</v>
      </c>
      <c r="C325">
        <v>324</v>
      </c>
    </row>
    <row r="326" spans="1:3" x14ac:dyDescent="0.25">
      <c r="A326" s="86" t="s">
        <v>6346</v>
      </c>
      <c r="B326" s="86" t="s">
        <v>6346</v>
      </c>
      <c r="C326">
        <v>325</v>
      </c>
    </row>
    <row r="327" spans="1:3" x14ac:dyDescent="0.25">
      <c r="A327" s="86" t="s">
        <v>6182</v>
      </c>
      <c r="B327" s="86" t="s">
        <v>6182</v>
      </c>
      <c r="C327">
        <v>326</v>
      </c>
    </row>
    <row r="328" spans="1:3" x14ac:dyDescent="0.25">
      <c r="A328" s="86" t="s">
        <v>6338</v>
      </c>
      <c r="B328" s="86" t="s">
        <v>6338</v>
      </c>
      <c r="C328">
        <v>327</v>
      </c>
    </row>
    <row r="329" spans="1:3" x14ac:dyDescent="0.25">
      <c r="A329" s="86" t="s">
        <v>6210</v>
      </c>
      <c r="B329" s="86" t="s">
        <v>6210</v>
      </c>
      <c r="C329">
        <v>328</v>
      </c>
    </row>
    <row r="330" spans="1:3" x14ac:dyDescent="0.25">
      <c r="A330" s="86" t="s">
        <v>95</v>
      </c>
      <c r="B330" s="86" t="s">
        <v>95</v>
      </c>
      <c r="C330">
        <v>329</v>
      </c>
    </row>
    <row r="331" spans="1:3" x14ac:dyDescent="0.25">
      <c r="A331" s="86" t="s">
        <v>95</v>
      </c>
      <c r="B331" s="86" t="s">
        <v>95</v>
      </c>
      <c r="C331">
        <v>330</v>
      </c>
    </row>
    <row r="332" spans="1:3" x14ac:dyDescent="0.25">
      <c r="A332" s="86" t="s">
        <v>108</v>
      </c>
      <c r="B332" s="86" t="s">
        <v>108</v>
      </c>
      <c r="C332">
        <v>331</v>
      </c>
    </row>
    <row r="333" spans="1:3" x14ac:dyDescent="0.25">
      <c r="A333" s="86" t="s">
        <v>6234</v>
      </c>
      <c r="B333" s="86" t="s">
        <v>108</v>
      </c>
      <c r="C333">
        <v>332</v>
      </c>
    </row>
    <row r="334" spans="1:3" x14ac:dyDescent="0.25">
      <c r="A334" s="86" t="s">
        <v>108</v>
      </c>
      <c r="B334" s="86" t="s">
        <v>108</v>
      </c>
      <c r="C334">
        <v>333</v>
      </c>
    </row>
    <row r="335" spans="1:3" x14ac:dyDescent="0.25">
      <c r="A335" s="86" t="s">
        <v>5525</v>
      </c>
      <c r="B335" s="86" t="s">
        <v>5525</v>
      </c>
      <c r="C335">
        <v>334</v>
      </c>
    </row>
    <row r="336" spans="1:3" x14ac:dyDescent="0.25">
      <c r="A336" s="86" t="s">
        <v>6261</v>
      </c>
      <c r="B336" s="86" t="s">
        <v>6261</v>
      </c>
      <c r="C336">
        <v>335</v>
      </c>
    </row>
    <row r="337" spans="1:3" x14ac:dyDescent="0.25">
      <c r="A337" s="86" t="s">
        <v>6261</v>
      </c>
      <c r="B337" s="86" t="s">
        <v>6261</v>
      </c>
      <c r="C337">
        <v>336</v>
      </c>
    </row>
    <row r="338" spans="1:3" x14ac:dyDescent="0.25">
      <c r="A338" s="86" t="s">
        <v>91</v>
      </c>
      <c r="B338" s="86" t="s">
        <v>91</v>
      </c>
      <c r="C338">
        <v>337</v>
      </c>
    </row>
    <row r="339" spans="1:3" x14ac:dyDescent="0.25">
      <c r="A339" s="86" t="s">
        <v>6272</v>
      </c>
      <c r="B339" s="86" t="s">
        <v>91</v>
      </c>
      <c r="C339">
        <v>338</v>
      </c>
    </row>
    <row r="340" spans="1:3" x14ac:dyDescent="0.25">
      <c r="A340" s="86" t="s">
        <v>91</v>
      </c>
      <c r="B340" s="86" t="s">
        <v>91</v>
      </c>
      <c r="C340">
        <v>339</v>
      </c>
    </row>
    <row r="341" spans="1:3" x14ac:dyDescent="0.25">
      <c r="A341" s="86" t="s">
        <v>91</v>
      </c>
      <c r="B341" s="86" t="s">
        <v>91</v>
      </c>
      <c r="C341">
        <v>340</v>
      </c>
    </row>
    <row r="342" spans="1:3" x14ac:dyDescent="0.25">
      <c r="A342" s="86" t="s">
        <v>6271</v>
      </c>
      <c r="B342" s="86" t="s">
        <v>91</v>
      </c>
      <c r="C342">
        <v>341</v>
      </c>
    </row>
    <row r="343" spans="1:3" x14ac:dyDescent="0.25">
      <c r="A343" s="86" t="s">
        <v>6343</v>
      </c>
      <c r="B343" s="86" t="s">
        <v>6343</v>
      </c>
      <c r="C343">
        <v>342</v>
      </c>
    </row>
    <row r="344" spans="1:3" x14ac:dyDescent="0.25">
      <c r="A344" s="86" t="s">
        <v>6345</v>
      </c>
      <c r="B344" s="86" t="s">
        <v>6345</v>
      </c>
      <c r="C344">
        <v>343</v>
      </c>
    </row>
    <row r="345" spans="1:3" x14ac:dyDescent="0.25">
      <c r="A345" s="86" t="s">
        <v>5533</v>
      </c>
      <c r="B345" s="86" t="s">
        <v>5533</v>
      </c>
      <c r="C345">
        <v>344</v>
      </c>
    </row>
    <row r="346" spans="1:3" x14ac:dyDescent="0.25">
      <c r="A346" s="86" t="s">
        <v>5534</v>
      </c>
      <c r="B346" s="86" t="s">
        <v>5534</v>
      </c>
      <c r="C346">
        <v>345</v>
      </c>
    </row>
    <row r="347" spans="1:3" x14ac:dyDescent="0.25">
      <c r="A347" s="86" t="s">
        <v>6171</v>
      </c>
      <c r="B347" s="86" t="s">
        <v>6171</v>
      </c>
      <c r="C347">
        <v>346</v>
      </c>
    </row>
    <row r="348" spans="1:3" x14ac:dyDescent="0.25">
      <c r="A348" s="86" t="s">
        <v>6172</v>
      </c>
      <c r="B348" s="86" t="s">
        <v>6172</v>
      </c>
      <c r="C348">
        <v>347</v>
      </c>
    </row>
    <row r="349" spans="1:3" x14ac:dyDescent="0.25">
      <c r="A349" s="86" t="s">
        <v>5500</v>
      </c>
      <c r="B349" s="86" t="s">
        <v>5500</v>
      </c>
      <c r="C349">
        <v>348</v>
      </c>
    </row>
    <row r="350" spans="1:3" x14ac:dyDescent="0.25">
      <c r="A350" s="86" t="s">
        <v>6173</v>
      </c>
      <c r="B350" s="86" t="s">
        <v>6173</v>
      </c>
      <c r="C350">
        <v>349</v>
      </c>
    </row>
    <row r="351" spans="1:3" x14ac:dyDescent="0.25">
      <c r="A351" s="86" t="s">
        <v>5501</v>
      </c>
      <c r="B351" s="86" t="s">
        <v>5501</v>
      </c>
      <c r="C351">
        <v>350</v>
      </c>
    </row>
    <row r="352" spans="1:3" x14ac:dyDescent="0.25">
      <c r="A352" s="86" t="s">
        <v>5502</v>
      </c>
      <c r="B352" s="86" t="s">
        <v>5502</v>
      </c>
      <c r="C352">
        <v>351</v>
      </c>
    </row>
    <row r="353" spans="1:3" x14ac:dyDescent="0.25">
      <c r="A353" s="86" t="s">
        <v>5570</v>
      </c>
      <c r="B353" s="86" t="s">
        <v>5570</v>
      </c>
      <c r="C353">
        <v>352</v>
      </c>
    </row>
    <row r="354" spans="1:3" x14ac:dyDescent="0.25">
      <c r="A354" s="86" t="s">
        <v>5497</v>
      </c>
      <c r="B354" s="86" t="s">
        <v>5497</v>
      </c>
      <c r="C354">
        <v>353</v>
      </c>
    </row>
    <row r="355" spans="1:3" x14ac:dyDescent="0.25">
      <c r="A355" s="86" t="s">
        <v>5571</v>
      </c>
      <c r="B355" s="86" t="s">
        <v>5571</v>
      </c>
      <c r="C355">
        <v>354</v>
      </c>
    </row>
    <row r="356" spans="1:3" x14ac:dyDescent="0.25">
      <c r="A356" s="86" t="s">
        <v>5538</v>
      </c>
      <c r="B356" s="86" t="s">
        <v>5538</v>
      </c>
      <c r="C356">
        <v>355</v>
      </c>
    </row>
    <row r="357" spans="1:3" x14ac:dyDescent="0.25">
      <c r="A357" s="86" t="s">
        <v>5498</v>
      </c>
      <c r="B357" s="86" t="s">
        <v>5498</v>
      </c>
      <c r="C357">
        <v>356</v>
      </c>
    </row>
    <row r="358" spans="1:3" x14ac:dyDescent="0.25">
      <c r="A358" s="86" t="s">
        <v>5539</v>
      </c>
      <c r="B358" s="86" t="s">
        <v>5539</v>
      </c>
      <c r="C358">
        <v>357</v>
      </c>
    </row>
    <row r="359" spans="1:3" x14ac:dyDescent="0.25">
      <c r="A359" s="86" t="s">
        <v>5577</v>
      </c>
      <c r="B359" s="86" t="s">
        <v>5577</v>
      </c>
      <c r="C359">
        <v>358</v>
      </c>
    </row>
    <row r="360" spans="1:3" x14ac:dyDescent="0.25">
      <c r="A360" s="86" t="s">
        <v>5499</v>
      </c>
      <c r="B360" s="86" t="s">
        <v>5499</v>
      </c>
      <c r="C360">
        <v>359</v>
      </c>
    </row>
    <row r="361" spans="1:3" x14ac:dyDescent="0.25">
      <c r="A361" s="86" t="s">
        <v>5540</v>
      </c>
      <c r="B361" s="86" t="s">
        <v>5540</v>
      </c>
      <c r="C361">
        <v>360</v>
      </c>
    </row>
    <row r="362" spans="1:3" x14ac:dyDescent="0.25">
      <c r="A362" s="86" t="s">
        <v>5541</v>
      </c>
      <c r="B362" s="86" t="s">
        <v>5541</v>
      </c>
      <c r="C362">
        <v>361</v>
      </c>
    </row>
    <row r="363" spans="1:3" x14ac:dyDescent="0.25">
      <c r="A363" s="86" t="s">
        <v>5434</v>
      </c>
      <c r="B363" s="86" t="s">
        <v>5434</v>
      </c>
      <c r="C363">
        <v>362</v>
      </c>
    </row>
    <row r="364" spans="1:3" x14ac:dyDescent="0.25">
      <c r="A364" s="86" t="s">
        <v>5434</v>
      </c>
      <c r="B364" s="86" t="s">
        <v>5434</v>
      </c>
      <c r="C364">
        <v>363</v>
      </c>
    </row>
    <row r="365" spans="1:3" x14ac:dyDescent="0.25">
      <c r="A365" s="86" t="s">
        <v>6266</v>
      </c>
      <c r="B365" s="86" t="s">
        <v>6267</v>
      </c>
      <c r="C365">
        <v>364</v>
      </c>
    </row>
    <row r="366" spans="1:3" x14ac:dyDescent="0.25">
      <c r="A366" s="86" t="s">
        <v>6274</v>
      </c>
      <c r="B366" s="86" t="s">
        <v>6274</v>
      </c>
      <c r="C366">
        <v>365</v>
      </c>
    </row>
    <row r="367" spans="1:3" x14ac:dyDescent="0.25">
      <c r="A367" s="86" t="s">
        <v>6275</v>
      </c>
      <c r="B367" s="86" t="s">
        <v>6275</v>
      </c>
      <c r="C367">
        <v>366</v>
      </c>
    </row>
    <row r="368" spans="1:3" x14ac:dyDescent="0.25">
      <c r="A368" s="86" t="s">
        <v>5429</v>
      </c>
      <c r="B368" s="86" t="s">
        <v>5429</v>
      </c>
      <c r="C368">
        <v>367</v>
      </c>
    </row>
    <row r="369" spans="1:3" x14ac:dyDescent="0.25">
      <c r="A369" s="86" t="s">
        <v>6276</v>
      </c>
      <c r="B369" s="86" t="s">
        <v>6276</v>
      </c>
      <c r="C369">
        <v>368</v>
      </c>
    </row>
    <row r="370" spans="1:3" x14ac:dyDescent="0.25">
      <c r="A370" s="86" t="s">
        <v>5431</v>
      </c>
      <c r="B370" s="86" t="s">
        <v>5431</v>
      </c>
      <c r="C370">
        <v>369</v>
      </c>
    </row>
    <row r="371" spans="1:3" x14ac:dyDescent="0.25">
      <c r="A371" s="86" t="s">
        <v>6277</v>
      </c>
      <c r="B371" s="86" t="s">
        <v>6277</v>
      </c>
      <c r="C371">
        <v>370</v>
      </c>
    </row>
    <row r="372" spans="1:3" x14ac:dyDescent="0.25">
      <c r="A372" s="86" t="s">
        <v>6281</v>
      </c>
      <c r="B372" s="86" t="s">
        <v>6281</v>
      </c>
      <c r="C372">
        <v>371</v>
      </c>
    </row>
    <row r="373" spans="1:3" x14ac:dyDescent="0.25">
      <c r="A373" s="86" t="s">
        <v>6282</v>
      </c>
      <c r="B373" s="86" t="s">
        <v>6282</v>
      </c>
      <c r="C373">
        <v>372</v>
      </c>
    </row>
    <row r="374" spans="1:3" x14ac:dyDescent="0.25">
      <c r="A374" s="86" t="s">
        <v>5432</v>
      </c>
      <c r="B374" s="86" t="s">
        <v>5432</v>
      </c>
      <c r="C374">
        <v>373</v>
      </c>
    </row>
    <row r="375" spans="1:3" x14ac:dyDescent="0.25">
      <c r="A375" s="86" t="s">
        <v>6283</v>
      </c>
      <c r="B375" s="86" t="s">
        <v>6283</v>
      </c>
      <c r="C375">
        <v>374</v>
      </c>
    </row>
    <row r="376" spans="1:3" x14ac:dyDescent="0.25">
      <c r="A376" s="86" t="s">
        <v>6180</v>
      </c>
      <c r="B376" s="86" t="s">
        <v>6180</v>
      </c>
      <c r="C376">
        <v>375</v>
      </c>
    </row>
    <row r="377" spans="1:3" x14ac:dyDescent="0.25">
      <c r="A377" s="86" t="s">
        <v>6224</v>
      </c>
      <c r="B377" s="86" t="s">
        <v>6224</v>
      </c>
      <c r="C377">
        <v>376</v>
      </c>
    </row>
    <row r="378" spans="1:3" x14ac:dyDescent="0.25">
      <c r="A378" s="86" t="s">
        <v>5566</v>
      </c>
      <c r="B378" s="86" t="s">
        <v>5566</v>
      </c>
      <c r="C378">
        <v>377</v>
      </c>
    </row>
    <row r="379" spans="1:3" x14ac:dyDescent="0.25">
      <c r="A379" s="86" t="s">
        <v>6423</v>
      </c>
      <c r="B379" s="86" t="s">
        <v>6423</v>
      </c>
      <c r="C379">
        <v>378</v>
      </c>
    </row>
    <row r="380" spans="1:3" x14ac:dyDescent="0.25">
      <c r="A380" s="86" t="s">
        <v>5519</v>
      </c>
      <c r="B380" s="86" t="s">
        <v>5519</v>
      </c>
      <c r="C380">
        <v>379</v>
      </c>
    </row>
    <row r="381" spans="1:3" x14ac:dyDescent="0.25">
      <c r="A381" s="86" t="s">
        <v>6186</v>
      </c>
      <c r="B381" s="86" t="s">
        <v>5519</v>
      </c>
      <c r="C381">
        <v>380</v>
      </c>
    </row>
    <row r="382" spans="1:3" x14ac:dyDescent="0.25">
      <c r="A382" s="86" t="s">
        <v>42</v>
      </c>
      <c r="B382" s="86" t="s">
        <v>42</v>
      </c>
      <c r="C382">
        <v>381</v>
      </c>
    </row>
    <row r="383" spans="1:3" x14ac:dyDescent="0.25">
      <c r="A383" s="86" t="s">
        <v>6191</v>
      </c>
      <c r="B383" s="86" t="s">
        <v>42</v>
      </c>
      <c r="C383">
        <v>382</v>
      </c>
    </row>
    <row r="384" spans="1:3" x14ac:dyDescent="0.25">
      <c r="A384" s="86" t="s">
        <v>49</v>
      </c>
      <c r="B384" s="86" t="s">
        <v>49</v>
      </c>
      <c r="C384">
        <v>383</v>
      </c>
    </row>
    <row r="385" spans="1:3" x14ac:dyDescent="0.25">
      <c r="A385" s="86" t="s">
        <v>6198</v>
      </c>
      <c r="B385" s="86" t="s">
        <v>49</v>
      </c>
      <c r="C385">
        <v>384</v>
      </c>
    </row>
    <row r="386" spans="1:3" x14ac:dyDescent="0.25">
      <c r="A386" s="86" t="s">
        <v>6317</v>
      </c>
      <c r="B386" s="86" t="s">
        <v>49</v>
      </c>
      <c r="C386">
        <v>385</v>
      </c>
    </row>
    <row r="387" spans="1:3" x14ac:dyDescent="0.25">
      <c r="A387" s="86" t="s">
        <v>52</v>
      </c>
      <c r="B387" s="86" t="s">
        <v>52</v>
      </c>
      <c r="C387">
        <v>386</v>
      </c>
    </row>
    <row r="388" spans="1:3" x14ac:dyDescent="0.25">
      <c r="A388" s="86" t="s">
        <v>20</v>
      </c>
      <c r="B388" s="86" t="s">
        <v>20</v>
      </c>
      <c r="C388">
        <v>387</v>
      </c>
    </row>
    <row r="389" spans="1:3" x14ac:dyDescent="0.25">
      <c r="A389" s="86" t="s">
        <v>30</v>
      </c>
      <c r="B389" s="86" t="s">
        <v>30</v>
      </c>
      <c r="C389">
        <v>388</v>
      </c>
    </row>
    <row r="390" spans="1:3" x14ac:dyDescent="0.25">
      <c r="A390" s="86" t="s">
        <v>6219</v>
      </c>
      <c r="B390" s="86" t="s">
        <v>6219</v>
      </c>
      <c r="C390">
        <v>389</v>
      </c>
    </row>
    <row r="391" spans="1:3" x14ac:dyDescent="0.25">
      <c r="A391" s="86" t="s">
        <v>5580</v>
      </c>
      <c r="B391" s="86" t="s">
        <v>5580</v>
      </c>
      <c r="C391">
        <v>390</v>
      </c>
    </row>
    <row r="392" spans="1:3" x14ac:dyDescent="0.25">
      <c r="A392" s="86" t="s">
        <v>5579</v>
      </c>
      <c r="B392" s="86" t="s">
        <v>5579</v>
      </c>
      <c r="C392">
        <v>391</v>
      </c>
    </row>
    <row r="393" spans="1:3" x14ac:dyDescent="0.25">
      <c r="A393" s="86" t="s">
        <v>6303</v>
      </c>
      <c r="B393" s="86" t="s">
        <v>5579</v>
      </c>
      <c r="C393">
        <v>392</v>
      </c>
    </row>
    <row r="394" spans="1:3" x14ac:dyDescent="0.25">
      <c r="A394" s="86" t="s">
        <v>6227</v>
      </c>
      <c r="B394" s="86" t="s">
        <v>6227</v>
      </c>
      <c r="C394">
        <v>393</v>
      </c>
    </row>
    <row r="395" spans="1:3" x14ac:dyDescent="0.25">
      <c r="A395" s="86" t="s">
        <v>5583</v>
      </c>
      <c r="B395" s="86" t="s">
        <v>5583</v>
      </c>
      <c r="C395">
        <v>394</v>
      </c>
    </row>
    <row r="396" spans="1:3" x14ac:dyDescent="0.25">
      <c r="A396" s="86" t="s">
        <v>5549</v>
      </c>
      <c r="B396" s="86" t="s">
        <v>5549</v>
      </c>
      <c r="C396">
        <v>395</v>
      </c>
    </row>
    <row r="397" spans="1:3" x14ac:dyDescent="0.25">
      <c r="A397" s="86" t="s">
        <v>6233</v>
      </c>
      <c r="B397" s="86" t="s">
        <v>6233</v>
      </c>
      <c r="C397">
        <v>396</v>
      </c>
    </row>
    <row r="398" spans="1:3" x14ac:dyDescent="0.25">
      <c r="A398" s="86" t="s">
        <v>6238</v>
      </c>
      <c r="B398" s="86" t="s">
        <v>6238</v>
      </c>
      <c r="C398">
        <v>397</v>
      </c>
    </row>
    <row r="399" spans="1:3" x14ac:dyDescent="0.25">
      <c r="A399" s="86" t="s">
        <v>6239</v>
      </c>
      <c r="B399" s="86" t="s">
        <v>6239</v>
      </c>
      <c r="C399">
        <v>398</v>
      </c>
    </row>
    <row r="400" spans="1:3" x14ac:dyDescent="0.25">
      <c r="A400" s="86" t="s">
        <v>6257</v>
      </c>
      <c r="B400" s="86" t="s">
        <v>6257</v>
      </c>
      <c r="C400">
        <v>399</v>
      </c>
    </row>
    <row r="401" spans="1:3" x14ac:dyDescent="0.25">
      <c r="A401" s="86" t="s">
        <v>6259</v>
      </c>
      <c r="B401" s="86" t="s">
        <v>6257</v>
      </c>
      <c r="C401">
        <v>400</v>
      </c>
    </row>
    <row r="402" spans="1:3" x14ac:dyDescent="0.25">
      <c r="A402" s="86" t="s">
        <v>6260</v>
      </c>
      <c r="B402" s="86" t="s">
        <v>6260</v>
      </c>
      <c r="C402">
        <v>401</v>
      </c>
    </row>
    <row r="403" spans="1:3" x14ac:dyDescent="0.25">
      <c r="A403" s="86" t="s">
        <v>6262</v>
      </c>
      <c r="B403" s="86" t="s">
        <v>6260</v>
      </c>
      <c r="C403">
        <v>402</v>
      </c>
    </row>
    <row r="404" spans="1:3" x14ac:dyDescent="0.25">
      <c r="A404" s="86" t="s">
        <v>6306</v>
      </c>
      <c r="B404" s="86" t="s">
        <v>6307</v>
      </c>
      <c r="C404">
        <v>403</v>
      </c>
    </row>
    <row r="405" spans="1:3" x14ac:dyDescent="0.25">
      <c r="A405" s="86" t="s">
        <v>6310</v>
      </c>
      <c r="B405" s="86" t="s">
        <v>6311</v>
      </c>
      <c r="C405">
        <v>404</v>
      </c>
    </row>
    <row r="406" spans="1:3" x14ac:dyDescent="0.25">
      <c r="A406" s="86" t="s">
        <v>6268</v>
      </c>
      <c r="B406" s="86" t="s">
        <v>6268</v>
      </c>
      <c r="C406">
        <v>405</v>
      </c>
    </row>
    <row r="407" spans="1:3" x14ac:dyDescent="0.25">
      <c r="A407" s="86" t="s">
        <v>6273</v>
      </c>
      <c r="B407" s="86" t="s">
        <v>6268</v>
      </c>
      <c r="C407">
        <v>406</v>
      </c>
    </row>
    <row r="408" spans="1:3" x14ac:dyDescent="0.25">
      <c r="A408" s="86" t="s">
        <v>6278</v>
      </c>
      <c r="B408" s="86" t="s">
        <v>6278</v>
      </c>
      <c r="C408">
        <v>407</v>
      </c>
    </row>
    <row r="409" spans="1:3" x14ac:dyDescent="0.25">
      <c r="A409" s="86" t="s">
        <v>6279</v>
      </c>
      <c r="B409" s="86" t="s">
        <v>6278</v>
      </c>
      <c r="C409">
        <v>408</v>
      </c>
    </row>
    <row r="410" spans="1:3" x14ac:dyDescent="0.25">
      <c r="A410" s="86" t="s">
        <v>6285</v>
      </c>
      <c r="B410" s="86" t="s">
        <v>6285</v>
      </c>
      <c r="C410">
        <v>409</v>
      </c>
    </row>
    <row r="411" spans="1:3" x14ac:dyDescent="0.25">
      <c r="A411" s="86" t="s">
        <v>6286</v>
      </c>
      <c r="B411" s="86" t="s">
        <v>6285</v>
      </c>
      <c r="C411">
        <v>410</v>
      </c>
    </row>
    <row r="412" spans="1:3" x14ac:dyDescent="0.25">
      <c r="A412" s="86" t="s">
        <v>5555</v>
      </c>
      <c r="B412" s="86" t="s">
        <v>5555</v>
      </c>
      <c r="C412">
        <v>411</v>
      </c>
    </row>
    <row r="413" spans="1:3" x14ac:dyDescent="0.25">
      <c r="A413" s="86" t="s">
        <v>6287</v>
      </c>
      <c r="B413" s="86" t="s">
        <v>5555</v>
      </c>
      <c r="C413">
        <v>412</v>
      </c>
    </row>
    <row r="414" spans="1:3" x14ac:dyDescent="0.25">
      <c r="A414" s="86" t="s">
        <v>6327</v>
      </c>
      <c r="B414" s="86" t="s">
        <v>5555</v>
      </c>
      <c r="C414">
        <v>413</v>
      </c>
    </row>
    <row r="415" spans="1:3" x14ac:dyDescent="0.25">
      <c r="A415" s="86" t="s">
        <v>6288</v>
      </c>
      <c r="B415" s="86" t="s">
        <v>6288</v>
      </c>
      <c r="C415">
        <v>414</v>
      </c>
    </row>
    <row r="416" spans="1:3" x14ac:dyDescent="0.25">
      <c r="A416" s="86" t="s">
        <v>6289</v>
      </c>
      <c r="B416" s="86" t="s">
        <v>6288</v>
      </c>
      <c r="C416">
        <v>415</v>
      </c>
    </row>
    <row r="417" spans="1:3" x14ac:dyDescent="0.25">
      <c r="A417" s="86" t="s">
        <v>6328</v>
      </c>
      <c r="B417" s="86" t="s">
        <v>6288</v>
      </c>
      <c r="C417">
        <v>416</v>
      </c>
    </row>
    <row r="418" spans="1:3" x14ac:dyDescent="0.25">
      <c r="A418" s="86" t="s">
        <v>6329</v>
      </c>
      <c r="B418" s="86" t="s">
        <v>5482</v>
      </c>
      <c r="C418">
        <v>417</v>
      </c>
    </row>
    <row r="419" spans="1:3" x14ac:dyDescent="0.25">
      <c r="A419" s="86" t="s">
        <v>5482</v>
      </c>
      <c r="B419" s="86" t="s">
        <v>5482</v>
      </c>
      <c r="C419">
        <v>418</v>
      </c>
    </row>
    <row r="420" spans="1:3" x14ac:dyDescent="0.25">
      <c r="A420" s="86" t="s">
        <v>5504</v>
      </c>
      <c r="B420" s="86" t="s">
        <v>5482</v>
      </c>
      <c r="C420">
        <v>419</v>
      </c>
    </row>
    <row r="421" spans="1:3" x14ac:dyDescent="0.25">
      <c r="A421" s="86" t="s">
        <v>6298</v>
      </c>
      <c r="B421" s="86" t="s">
        <v>6298</v>
      </c>
      <c r="C421">
        <v>420</v>
      </c>
    </row>
    <row r="422" spans="1:3" x14ac:dyDescent="0.25">
      <c r="A422" s="86" t="s">
        <v>5505</v>
      </c>
      <c r="B422" s="86" t="s">
        <v>6298</v>
      </c>
      <c r="C422">
        <v>421</v>
      </c>
    </row>
    <row r="423" spans="1:3" x14ac:dyDescent="0.25">
      <c r="A423" s="86" t="s">
        <v>6330</v>
      </c>
      <c r="B423" s="86" t="s">
        <v>6298</v>
      </c>
      <c r="C423">
        <v>422</v>
      </c>
    </row>
    <row r="424" spans="1:3" x14ac:dyDescent="0.25">
      <c r="A424" s="86" t="s">
        <v>6331</v>
      </c>
      <c r="B424" s="86" t="s">
        <v>5483</v>
      </c>
      <c r="C424">
        <v>423</v>
      </c>
    </row>
    <row r="425" spans="1:3" x14ac:dyDescent="0.25">
      <c r="A425" s="86" t="s">
        <v>5483</v>
      </c>
      <c r="B425" s="86" t="s">
        <v>5483</v>
      </c>
      <c r="C425">
        <v>424</v>
      </c>
    </row>
    <row r="426" spans="1:3" x14ac:dyDescent="0.25">
      <c r="A426" s="86" t="s">
        <v>5506</v>
      </c>
      <c r="B426" s="86" t="s">
        <v>5483</v>
      </c>
      <c r="C426">
        <v>425</v>
      </c>
    </row>
    <row r="427" spans="1:3" x14ac:dyDescent="0.25">
      <c r="A427" s="86" t="s">
        <v>6301</v>
      </c>
      <c r="B427" s="86" t="s">
        <v>6301</v>
      </c>
      <c r="C427">
        <v>426</v>
      </c>
    </row>
    <row r="428" spans="1:3" x14ac:dyDescent="0.25">
      <c r="A428" s="86" t="s">
        <v>5507</v>
      </c>
      <c r="B428" s="86" t="s">
        <v>6301</v>
      </c>
      <c r="C428">
        <v>427</v>
      </c>
    </row>
    <row r="429" spans="1:3" x14ac:dyDescent="0.25">
      <c r="A429" s="86" t="s">
        <v>6332</v>
      </c>
      <c r="B429" s="86" t="s">
        <v>6301</v>
      </c>
      <c r="C429">
        <v>428</v>
      </c>
    </row>
    <row r="430" spans="1:3" x14ac:dyDescent="0.25">
      <c r="A430" s="86" t="s">
        <v>6333</v>
      </c>
      <c r="B430" s="86" t="s">
        <v>5484</v>
      </c>
      <c r="C430">
        <v>429</v>
      </c>
    </row>
    <row r="431" spans="1:3" x14ac:dyDescent="0.25">
      <c r="A431" s="86" t="s">
        <v>5484</v>
      </c>
      <c r="B431" s="86" t="s">
        <v>5484</v>
      </c>
      <c r="C431">
        <v>430</v>
      </c>
    </row>
    <row r="432" spans="1:3" x14ac:dyDescent="0.25">
      <c r="A432" s="86" t="s">
        <v>5508</v>
      </c>
      <c r="B432" s="86" t="s">
        <v>5484</v>
      </c>
      <c r="C432">
        <v>431</v>
      </c>
    </row>
    <row r="433" spans="1:3" x14ac:dyDescent="0.25">
      <c r="A433" s="86" t="s">
        <v>6313</v>
      </c>
      <c r="B433" s="86" t="s">
        <v>6181</v>
      </c>
      <c r="C433">
        <v>432</v>
      </c>
    </row>
    <row r="434" spans="1:3" x14ac:dyDescent="0.25">
      <c r="A434" s="86" t="s">
        <v>6181</v>
      </c>
      <c r="B434" s="86" t="s">
        <v>6181</v>
      </c>
      <c r="C434">
        <v>433</v>
      </c>
    </row>
    <row r="435" spans="1:3" x14ac:dyDescent="0.25">
      <c r="A435" s="86" t="s">
        <v>5475</v>
      </c>
      <c r="B435" s="86" t="s">
        <v>5475</v>
      </c>
      <c r="C435">
        <v>434</v>
      </c>
    </row>
    <row r="436" spans="1:3" x14ac:dyDescent="0.25">
      <c r="A436" s="86" t="s">
        <v>6314</v>
      </c>
      <c r="B436" s="86" t="s">
        <v>5475</v>
      </c>
      <c r="C436">
        <v>435</v>
      </c>
    </row>
    <row r="437" spans="1:3" x14ac:dyDescent="0.25">
      <c r="A437" s="86" t="s">
        <v>6185</v>
      </c>
      <c r="B437" s="86" t="s">
        <v>5475</v>
      </c>
      <c r="C437">
        <v>436</v>
      </c>
    </row>
    <row r="438" spans="1:3" x14ac:dyDescent="0.25">
      <c r="A438" s="86" t="s">
        <v>6187</v>
      </c>
      <c r="B438" s="86" t="s">
        <v>6187</v>
      </c>
      <c r="C438">
        <v>437</v>
      </c>
    </row>
    <row r="439" spans="1:3" x14ac:dyDescent="0.25">
      <c r="A439" s="86" t="s">
        <v>6188</v>
      </c>
      <c r="B439" s="86" t="s">
        <v>6187</v>
      </c>
      <c r="C439">
        <v>438</v>
      </c>
    </row>
    <row r="440" spans="1:3" x14ac:dyDescent="0.25">
      <c r="A440" s="86" t="s">
        <v>6315</v>
      </c>
      <c r="B440" s="86" t="s">
        <v>6187</v>
      </c>
      <c r="C440">
        <v>439</v>
      </c>
    </row>
    <row r="441" spans="1:3" x14ac:dyDescent="0.25">
      <c r="A441" s="86" t="s">
        <v>6316</v>
      </c>
      <c r="B441" s="86" t="s">
        <v>5476</v>
      </c>
      <c r="C441">
        <v>440</v>
      </c>
    </row>
    <row r="442" spans="1:3" x14ac:dyDescent="0.25">
      <c r="A442" s="86" t="s">
        <v>5476</v>
      </c>
      <c r="B442" s="86" t="s">
        <v>5476</v>
      </c>
      <c r="C442">
        <v>441</v>
      </c>
    </row>
    <row r="443" spans="1:3" x14ac:dyDescent="0.25">
      <c r="A443" s="86" t="s">
        <v>6190</v>
      </c>
      <c r="B443" s="86" t="s">
        <v>5476</v>
      </c>
      <c r="C443">
        <v>442</v>
      </c>
    </row>
    <row r="444" spans="1:3" x14ac:dyDescent="0.25">
      <c r="A444" s="86" t="s">
        <v>6194</v>
      </c>
      <c r="B444" s="86" t="s">
        <v>6194</v>
      </c>
      <c r="C444">
        <v>443</v>
      </c>
    </row>
    <row r="445" spans="1:3" x14ac:dyDescent="0.25">
      <c r="A445" s="86" t="s">
        <v>6196</v>
      </c>
      <c r="B445" s="86" t="s">
        <v>6194</v>
      </c>
      <c r="C445">
        <v>444</v>
      </c>
    </row>
    <row r="446" spans="1:3" x14ac:dyDescent="0.25">
      <c r="A446" s="86" t="s">
        <v>6318</v>
      </c>
      <c r="B446" s="86" t="s">
        <v>6194</v>
      </c>
      <c r="C446">
        <v>445</v>
      </c>
    </row>
    <row r="447" spans="1:3" x14ac:dyDescent="0.25">
      <c r="A447" s="86" t="s">
        <v>6319</v>
      </c>
      <c r="B447" s="86" t="s">
        <v>5477</v>
      </c>
      <c r="C447">
        <v>446</v>
      </c>
    </row>
    <row r="448" spans="1:3" x14ac:dyDescent="0.25">
      <c r="A448" s="86" t="s">
        <v>6165</v>
      </c>
      <c r="B448" s="86" t="s">
        <v>5477</v>
      </c>
      <c r="C448">
        <v>447</v>
      </c>
    </row>
    <row r="449" spans="1:3" x14ac:dyDescent="0.25">
      <c r="A449" s="86" t="s">
        <v>5477</v>
      </c>
      <c r="B449" s="86" t="s">
        <v>5477</v>
      </c>
      <c r="C449">
        <v>448</v>
      </c>
    </row>
    <row r="450" spans="1:3" x14ac:dyDescent="0.25">
      <c r="A450" s="86" t="s">
        <v>6165</v>
      </c>
      <c r="B450" s="86" t="s">
        <v>5477</v>
      </c>
      <c r="C450">
        <v>449</v>
      </c>
    </row>
    <row r="451" spans="1:3" x14ac:dyDescent="0.25">
      <c r="A451" s="86" t="s">
        <v>6199</v>
      </c>
      <c r="B451" s="86" t="s">
        <v>6199</v>
      </c>
      <c r="C451">
        <v>450</v>
      </c>
    </row>
    <row r="452" spans="1:3" x14ac:dyDescent="0.25">
      <c r="A452" s="86" t="s">
        <v>882</v>
      </c>
      <c r="B452" s="86" t="s">
        <v>6199</v>
      </c>
      <c r="C452">
        <v>451</v>
      </c>
    </row>
    <row r="453" spans="1:3" x14ac:dyDescent="0.25">
      <c r="A453" s="86" t="s">
        <v>6320</v>
      </c>
      <c r="B453" s="86" t="s">
        <v>6199</v>
      </c>
      <c r="C453">
        <v>452</v>
      </c>
    </row>
    <row r="454" spans="1:3" x14ac:dyDescent="0.25">
      <c r="A454" s="86" t="s">
        <v>6321</v>
      </c>
      <c r="B454" s="86" t="s">
        <v>5478</v>
      </c>
      <c r="C454">
        <v>453</v>
      </c>
    </row>
    <row r="455" spans="1:3" x14ac:dyDescent="0.25">
      <c r="A455" s="86" t="s">
        <v>5478</v>
      </c>
      <c r="B455" s="86" t="s">
        <v>5478</v>
      </c>
      <c r="C455">
        <v>454</v>
      </c>
    </row>
    <row r="456" spans="1:3" x14ac:dyDescent="0.25">
      <c r="A456" s="86" t="s">
        <v>6166</v>
      </c>
      <c r="B456" s="86" t="s">
        <v>5478</v>
      </c>
      <c r="C456">
        <v>455</v>
      </c>
    </row>
    <row r="457" spans="1:3" x14ac:dyDescent="0.25">
      <c r="A457" s="86" t="s">
        <v>6166</v>
      </c>
      <c r="B457" s="86" t="s">
        <v>5478</v>
      </c>
      <c r="C457">
        <v>456</v>
      </c>
    </row>
    <row r="458" spans="1:3" x14ac:dyDescent="0.25">
      <c r="A458" s="86" t="s">
        <v>6322</v>
      </c>
      <c r="B458" s="86" t="s">
        <v>6202</v>
      </c>
      <c r="C458">
        <v>457</v>
      </c>
    </row>
    <row r="459" spans="1:3" x14ac:dyDescent="0.25">
      <c r="A459" s="86" t="s">
        <v>6202</v>
      </c>
      <c r="B459" s="86" t="s">
        <v>6202</v>
      </c>
      <c r="C459">
        <v>458</v>
      </c>
    </row>
    <row r="460" spans="1:3" x14ac:dyDescent="0.25">
      <c r="A460" s="86" t="s">
        <v>887</v>
      </c>
      <c r="B460" s="86" t="s">
        <v>6202</v>
      </c>
      <c r="C460">
        <v>459</v>
      </c>
    </row>
    <row r="461" spans="1:3" x14ac:dyDescent="0.25">
      <c r="A461" s="86" t="s">
        <v>887</v>
      </c>
      <c r="B461" s="86" t="s">
        <v>6202</v>
      </c>
      <c r="C461">
        <v>460</v>
      </c>
    </row>
    <row r="462" spans="1:3" x14ac:dyDescent="0.25">
      <c r="A462" s="86" t="s">
        <v>6323</v>
      </c>
      <c r="B462" s="86" t="s">
        <v>5479</v>
      </c>
      <c r="C462">
        <v>461</v>
      </c>
    </row>
    <row r="463" spans="1:3" x14ac:dyDescent="0.25">
      <c r="A463" s="86" t="s">
        <v>5479</v>
      </c>
      <c r="B463" s="86" t="s">
        <v>5479</v>
      </c>
      <c r="C463">
        <v>462</v>
      </c>
    </row>
    <row r="464" spans="1:3" x14ac:dyDescent="0.25">
      <c r="A464" s="86" t="s">
        <v>6167</v>
      </c>
      <c r="B464" s="86" t="s">
        <v>5479</v>
      </c>
      <c r="C464">
        <v>463</v>
      </c>
    </row>
    <row r="465" spans="1:3" x14ac:dyDescent="0.25">
      <c r="A465" s="86" t="s">
        <v>6167</v>
      </c>
      <c r="B465" s="86" t="s">
        <v>5479</v>
      </c>
      <c r="C465">
        <v>464</v>
      </c>
    </row>
    <row r="466" spans="1:3" x14ac:dyDescent="0.25">
      <c r="A466" s="86" t="s">
        <v>6324</v>
      </c>
      <c r="B466" s="86" t="s">
        <v>6208</v>
      </c>
      <c r="C466">
        <v>465</v>
      </c>
    </row>
    <row r="467" spans="1:3" x14ac:dyDescent="0.25">
      <c r="A467" s="86" t="s">
        <v>6208</v>
      </c>
      <c r="B467" s="86" t="s">
        <v>6208</v>
      </c>
      <c r="C467">
        <v>466</v>
      </c>
    </row>
    <row r="468" spans="1:3" x14ac:dyDescent="0.25">
      <c r="A468" s="86" t="s">
        <v>6211</v>
      </c>
      <c r="B468" s="86" t="s">
        <v>6208</v>
      </c>
      <c r="C468">
        <v>467</v>
      </c>
    </row>
    <row r="469" spans="1:3" x14ac:dyDescent="0.25">
      <c r="A469" s="86" t="s">
        <v>6325</v>
      </c>
      <c r="B469" s="86" t="s">
        <v>5480</v>
      </c>
      <c r="C469">
        <v>468</v>
      </c>
    </row>
    <row r="470" spans="1:3" x14ac:dyDescent="0.25">
      <c r="A470" s="86" t="s">
        <v>5480</v>
      </c>
      <c r="B470" s="86" t="s">
        <v>5480</v>
      </c>
      <c r="C470">
        <v>469</v>
      </c>
    </row>
    <row r="471" spans="1:3" x14ac:dyDescent="0.25">
      <c r="A471" s="86" t="s">
        <v>6168</v>
      </c>
      <c r="B471" s="86" t="s">
        <v>5480</v>
      </c>
      <c r="C471">
        <v>470</v>
      </c>
    </row>
    <row r="472" spans="1:3" x14ac:dyDescent="0.25">
      <c r="A472" s="86" t="s">
        <v>6168</v>
      </c>
      <c r="B472" s="86" t="s">
        <v>5480</v>
      </c>
      <c r="C472">
        <v>471</v>
      </c>
    </row>
    <row r="473" spans="1:3" x14ac:dyDescent="0.25">
      <c r="A473" s="86" t="s">
        <v>6215</v>
      </c>
      <c r="B473" s="86" t="s">
        <v>6215</v>
      </c>
      <c r="C473">
        <v>472</v>
      </c>
    </row>
    <row r="474" spans="1:3" x14ac:dyDescent="0.25">
      <c r="A474" s="86" t="s">
        <v>6326</v>
      </c>
      <c r="B474" s="86" t="s">
        <v>6215</v>
      </c>
      <c r="C474">
        <v>473</v>
      </c>
    </row>
    <row r="475" spans="1:3" x14ac:dyDescent="0.25">
      <c r="A475" s="86" t="s">
        <v>5481</v>
      </c>
      <c r="B475" s="86" t="s">
        <v>5481</v>
      </c>
      <c r="C475">
        <v>474</v>
      </c>
    </row>
    <row r="476" spans="1:3" x14ac:dyDescent="0.25">
      <c r="A476" s="86" t="s">
        <v>6217</v>
      </c>
      <c r="B476" s="86" t="s">
        <v>5481</v>
      </c>
      <c r="C476">
        <v>475</v>
      </c>
    </row>
    <row r="477" spans="1:3" x14ac:dyDescent="0.25">
      <c r="A477" s="86" t="s">
        <v>6218</v>
      </c>
      <c r="B477" s="86" t="s">
        <v>6218</v>
      </c>
      <c r="C477">
        <v>476</v>
      </c>
    </row>
    <row r="478" spans="1:3" x14ac:dyDescent="0.25">
      <c r="A478" s="86" t="s">
        <v>6169</v>
      </c>
      <c r="B478" s="86" t="s">
        <v>6169</v>
      </c>
      <c r="C478">
        <v>477</v>
      </c>
    </row>
    <row r="479" spans="1:3" x14ac:dyDescent="0.25">
      <c r="A479" s="86" t="s">
        <v>6169</v>
      </c>
      <c r="B479" s="86" t="s">
        <v>6169</v>
      </c>
      <c r="C479">
        <v>478</v>
      </c>
    </row>
    <row r="480" spans="1:3" x14ac:dyDescent="0.25">
      <c r="A480" s="86" t="s">
        <v>6170</v>
      </c>
      <c r="B480" s="86" t="s">
        <v>6170</v>
      </c>
      <c r="C480">
        <v>479</v>
      </c>
    </row>
    <row r="481" spans="1:3" x14ac:dyDescent="0.25">
      <c r="A481" s="86" t="s">
        <v>6170</v>
      </c>
      <c r="B481" s="86" t="s">
        <v>6170</v>
      </c>
      <c r="C481">
        <v>480</v>
      </c>
    </row>
    <row r="482" spans="1:3" x14ac:dyDescent="0.25">
      <c r="A482" s="86" t="s">
        <v>6230</v>
      </c>
      <c r="B482" s="86" t="s">
        <v>6230</v>
      </c>
      <c r="C482">
        <v>481</v>
      </c>
    </row>
    <row r="483" spans="1:3" x14ac:dyDescent="0.25">
      <c r="A483" s="86" t="s">
        <v>6232</v>
      </c>
      <c r="B483" s="86" t="s">
        <v>6379</v>
      </c>
      <c r="C483">
        <v>482</v>
      </c>
    </row>
    <row r="484" spans="1:3" x14ac:dyDescent="0.25">
      <c r="A484" s="86" t="s">
        <v>6242</v>
      </c>
      <c r="B484" s="86" t="s">
        <v>6380</v>
      </c>
      <c r="C484">
        <v>483</v>
      </c>
    </row>
    <row r="485" spans="1:3" x14ac:dyDescent="0.25">
      <c r="A485" s="86" t="s">
        <v>6248</v>
      </c>
      <c r="B485" s="86" t="s">
        <v>6248</v>
      </c>
      <c r="C485">
        <v>484</v>
      </c>
    </row>
    <row r="486" spans="1:3" x14ac:dyDescent="0.25">
      <c r="A486" s="86" t="s">
        <v>6249</v>
      </c>
      <c r="B486" s="86" t="s">
        <v>6248</v>
      </c>
      <c r="C486">
        <v>485</v>
      </c>
    </row>
    <row r="487" spans="1:3" x14ac:dyDescent="0.25">
      <c r="A487" s="86" t="s">
        <v>5565</v>
      </c>
      <c r="B487" s="86" t="s">
        <v>5565</v>
      </c>
      <c r="C487">
        <v>486</v>
      </c>
    </row>
    <row r="488" spans="1:3" x14ac:dyDescent="0.25">
      <c r="A488" s="86" t="s">
        <v>5514</v>
      </c>
      <c r="B488" s="86" t="s">
        <v>5514</v>
      </c>
      <c r="C488">
        <v>487</v>
      </c>
    </row>
    <row r="489" spans="1:3" x14ac:dyDescent="0.25">
      <c r="A489" s="86" t="s">
        <v>5517</v>
      </c>
      <c r="B489" s="86" t="s">
        <v>5517</v>
      </c>
      <c r="C489">
        <v>488</v>
      </c>
    </row>
    <row r="490" spans="1:3" x14ac:dyDescent="0.25">
      <c r="A490" s="103" t="s">
        <v>6424</v>
      </c>
      <c r="B490" s="103" t="s">
        <v>6424</v>
      </c>
      <c r="C490">
        <v>489</v>
      </c>
    </row>
    <row r="491" spans="1:3" x14ac:dyDescent="0.25">
      <c r="A491" s="104" t="s">
        <v>6425</v>
      </c>
      <c r="B491" s="104" t="s">
        <v>6425</v>
      </c>
      <c r="C491">
        <v>490</v>
      </c>
    </row>
    <row r="492" spans="1:3" x14ac:dyDescent="0.25">
      <c r="A492" s="104" t="s">
        <v>6426</v>
      </c>
      <c r="B492" s="104" t="s">
        <v>6426</v>
      </c>
      <c r="C492">
        <v>491</v>
      </c>
    </row>
    <row r="493" spans="1:3" x14ac:dyDescent="0.25">
      <c r="A493" s="86" t="s">
        <v>6193</v>
      </c>
      <c r="B493" s="86" t="s">
        <v>6193</v>
      </c>
      <c r="C493">
        <v>492</v>
      </c>
    </row>
    <row r="494" spans="1:3" x14ac:dyDescent="0.25">
      <c r="A494" s="86" t="s">
        <v>6427</v>
      </c>
      <c r="B494" s="86" t="s">
        <v>6427</v>
      </c>
      <c r="C494">
        <v>493</v>
      </c>
    </row>
    <row r="495" spans="1:3" x14ac:dyDescent="0.25">
      <c r="A495" s="104" t="s">
        <v>6428</v>
      </c>
      <c r="B495" s="104" t="s">
        <v>6428</v>
      </c>
      <c r="C495">
        <v>494</v>
      </c>
    </row>
    <row r="496" spans="1:3" x14ac:dyDescent="0.25">
      <c r="A496" s="86" t="s">
        <v>6206</v>
      </c>
      <c r="B496" s="86" t="s">
        <v>6206</v>
      </c>
      <c r="C496">
        <v>495</v>
      </c>
    </row>
    <row r="497" spans="1:3" x14ac:dyDescent="0.25">
      <c r="A497" s="86" t="s">
        <v>6207</v>
      </c>
      <c r="B497" s="86" t="s">
        <v>6207</v>
      </c>
      <c r="C497">
        <v>496</v>
      </c>
    </row>
    <row r="498" spans="1:3" x14ac:dyDescent="0.25">
      <c r="A498" s="86" t="s">
        <v>6429</v>
      </c>
      <c r="B498" s="86" t="s">
        <v>6429</v>
      </c>
      <c r="C498">
        <v>497</v>
      </c>
    </row>
    <row r="499" spans="1:3" x14ac:dyDescent="0.25">
      <c r="A499" s="86" t="s">
        <v>6214</v>
      </c>
      <c r="B499" s="86" t="s">
        <v>6214</v>
      </c>
      <c r="C499">
        <v>498</v>
      </c>
    </row>
    <row r="500" spans="1:3" x14ac:dyDescent="0.25">
      <c r="A500" s="86" t="s">
        <v>5588</v>
      </c>
      <c r="B500" s="86" t="s">
        <v>5588</v>
      </c>
      <c r="C500">
        <v>499</v>
      </c>
    </row>
    <row r="501" spans="1:3" x14ac:dyDescent="0.25">
      <c r="A501" s="86" t="s">
        <v>5588</v>
      </c>
      <c r="B501" s="86" t="s">
        <v>5588</v>
      </c>
      <c r="C501">
        <v>500</v>
      </c>
    </row>
    <row r="502" spans="1:3" x14ac:dyDescent="0.25">
      <c r="A502" s="86" t="s">
        <v>6430</v>
      </c>
      <c r="B502" s="86" t="s">
        <v>6430</v>
      </c>
      <c r="C502">
        <v>501</v>
      </c>
    </row>
    <row r="503" spans="1:3" x14ac:dyDescent="0.25">
      <c r="A503" s="86" t="s">
        <v>6431</v>
      </c>
      <c r="B503" s="86" t="s">
        <v>6431</v>
      </c>
      <c r="C503">
        <v>502</v>
      </c>
    </row>
    <row r="504" spans="1:3" x14ac:dyDescent="0.25">
      <c r="A504" s="86" t="s">
        <v>6432</v>
      </c>
      <c r="B504" s="86" t="s">
        <v>6432</v>
      </c>
      <c r="C504">
        <v>503</v>
      </c>
    </row>
    <row r="505" spans="1:3" x14ac:dyDescent="0.25">
      <c r="A505" s="86" t="s">
        <v>6235</v>
      </c>
      <c r="B505" s="86" t="s">
        <v>6235</v>
      </c>
      <c r="C505">
        <v>504</v>
      </c>
    </row>
    <row r="506" spans="1:3" x14ac:dyDescent="0.25">
      <c r="A506" s="86" t="s">
        <v>6236</v>
      </c>
      <c r="B506" s="86" t="s">
        <v>6236</v>
      </c>
      <c r="C506">
        <v>505</v>
      </c>
    </row>
    <row r="507" spans="1:3" x14ac:dyDescent="0.25">
      <c r="A507" s="86" t="s">
        <v>6237</v>
      </c>
      <c r="B507" s="86" t="s">
        <v>6237</v>
      </c>
      <c r="C507">
        <v>506</v>
      </c>
    </row>
    <row r="508" spans="1:3" x14ac:dyDescent="0.25">
      <c r="A508" s="86" t="s">
        <v>6241</v>
      </c>
      <c r="B508" s="86" t="s">
        <v>6241</v>
      </c>
      <c r="C508">
        <v>507</v>
      </c>
    </row>
    <row r="509" spans="1:3" x14ac:dyDescent="0.25">
      <c r="A509" s="86" t="s">
        <v>6247</v>
      </c>
      <c r="B509" s="86" t="s">
        <v>6247</v>
      </c>
      <c r="C509">
        <v>508</v>
      </c>
    </row>
    <row r="510" spans="1:3" x14ac:dyDescent="0.25">
      <c r="A510" s="86" t="s">
        <v>6250</v>
      </c>
      <c r="B510" s="86" t="s">
        <v>6250</v>
      </c>
      <c r="C510">
        <v>509</v>
      </c>
    </row>
    <row r="511" spans="1:3" x14ac:dyDescent="0.25">
      <c r="A511" s="86" t="s">
        <v>6253</v>
      </c>
      <c r="B511" s="86" t="s">
        <v>6253</v>
      </c>
      <c r="C511">
        <v>510</v>
      </c>
    </row>
    <row r="512" spans="1:3" x14ac:dyDescent="0.25">
      <c r="A512" s="86" t="s">
        <v>6433</v>
      </c>
      <c r="B512" s="86" t="s">
        <v>6434</v>
      </c>
      <c r="C512">
        <v>511</v>
      </c>
    </row>
    <row r="513" spans="1:3" x14ac:dyDescent="0.25">
      <c r="A513" s="86" t="s">
        <v>6435</v>
      </c>
      <c r="B513" s="86" t="s">
        <v>6436</v>
      </c>
      <c r="C513">
        <v>512</v>
      </c>
    </row>
    <row r="514" spans="1:3" x14ac:dyDescent="0.25">
      <c r="A514" s="86" t="s">
        <v>6437</v>
      </c>
      <c r="B514" s="86" t="s">
        <v>6438</v>
      </c>
      <c r="C514">
        <v>513</v>
      </c>
    </row>
    <row r="515" spans="1:3" x14ac:dyDescent="0.25">
      <c r="A515" s="86" t="s">
        <v>6439</v>
      </c>
      <c r="B515" s="86" t="s">
        <v>6440</v>
      </c>
      <c r="C515">
        <v>514</v>
      </c>
    </row>
    <row r="516" spans="1:3" x14ac:dyDescent="0.25">
      <c r="A516" s="86" t="s">
        <v>6441</v>
      </c>
      <c r="B516" s="86" t="s">
        <v>6442</v>
      </c>
      <c r="C516">
        <v>515</v>
      </c>
    </row>
    <row r="517" spans="1:3" x14ac:dyDescent="0.25">
      <c r="A517" s="86" t="s">
        <v>6443</v>
      </c>
      <c r="B517" s="86" t="s">
        <v>6429</v>
      </c>
      <c r="C517">
        <v>516</v>
      </c>
    </row>
    <row r="523" spans="1:3" x14ac:dyDescent="0.25">
      <c r="A523"/>
      <c r="B523"/>
    </row>
    <row r="524" spans="1:3" x14ac:dyDescent="0.25">
      <c r="A524"/>
      <c r="B524"/>
    </row>
    <row r="525" spans="1:3" x14ac:dyDescent="0.25">
      <c r="A525"/>
      <c r="B52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dimension ref="A1:A15"/>
  <sheetViews>
    <sheetView workbookViewId="0">
      <selection activeCell="B9" sqref="B9"/>
    </sheetView>
  </sheetViews>
  <sheetFormatPr defaultRowHeight="15" x14ac:dyDescent="0.25"/>
  <cols>
    <col min="1" max="1" width="21.140625" bestFit="1" customWidth="1"/>
  </cols>
  <sheetData>
    <row r="1" spans="1:1" x14ac:dyDescent="0.25">
      <c r="A1" t="s">
        <v>6351</v>
      </c>
    </row>
    <row r="2" spans="1:1" x14ac:dyDescent="0.25">
      <c r="A2" t="str" cm="1">
        <f t="array" ref="A2:A15">_xlfn._xlws.SORT(_xlfn.UNIQUE(_xlfn._xlws.FILTER(osszefuzott!G2:G4201, osszefuzott!G2:G4201&lt;&gt;0)))</f>
        <v>Bense &amp; Eicke</v>
      </c>
    </row>
    <row r="3" spans="1:1" x14ac:dyDescent="0.25">
      <c r="A3" t="str">
        <v>beris</v>
      </c>
    </row>
    <row r="4" spans="1:1" x14ac:dyDescent="0.25">
      <c r="A4" t="str">
        <v>Compositi</v>
      </c>
    </row>
    <row r="5" spans="1:1" x14ac:dyDescent="0.25">
      <c r="A5" t="str">
        <v>DERBY</v>
      </c>
    </row>
    <row r="6" spans="1:1" x14ac:dyDescent="0.25">
      <c r="A6" t="str">
        <v>ELT</v>
      </c>
    </row>
    <row r="7" spans="1:1" x14ac:dyDescent="0.25">
      <c r="A7" t="str">
        <v>Happy Mouth</v>
      </c>
    </row>
    <row r="8" spans="1:1" x14ac:dyDescent="0.25">
      <c r="A8" t="str">
        <v>Keralit</v>
      </c>
    </row>
    <row r="9" spans="1:1" x14ac:dyDescent="0.25">
      <c r="A9" t="str">
        <v>LIKIT</v>
      </c>
    </row>
    <row r="10" spans="1:1" x14ac:dyDescent="0.25">
      <c r="A10" t="str">
        <v>Pharmakas</v>
      </c>
    </row>
    <row r="11" spans="1:1" x14ac:dyDescent="0.25">
      <c r="A11" t="str">
        <v>STAR</v>
      </c>
    </row>
    <row r="12" spans="1:1" x14ac:dyDescent="0.25">
      <c r="A12" t="str">
        <v>Stud Muffins</v>
      </c>
    </row>
    <row r="13" spans="1:1" x14ac:dyDescent="0.25">
      <c r="A13" t="str">
        <v>SWING</v>
      </c>
    </row>
    <row r="14" spans="1:1" x14ac:dyDescent="0.25">
      <c r="A14" t="str">
        <v>Waldhausen</v>
      </c>
    </row>
    <row r="15" spans="1:1" x14ac:dyDescent="0.25">
      <c r="A15" t="str">
        <v>WINTEC</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osszefuzott</vt:lpstr>
      <vt:lpstr>categoryList</vt:lpstr>
      <vt:lpstr>colorList</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dcterms:created xsi:type="dcterms:W3CDTF">2024-02-24T11:56:21Z</dcterms:created>
  <dcterms:modified xsi:type="dcterms:W3CDTF">2024-07-11T20:56:08Z</dcterms:modified>
  <cp:category/>
  <cp:contentStatus/>
</cp:coreProperties>
</file>