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yr\Desktop\_munka\ndrhorse\OneDrive_2024-07-07\Roland\_jelenlegi_tablazatok_20240616\"/>
    </mc:Choice>
  </mc:AlternateContent>
  <xr:revisionPtr revIDLastSave="0" documentId="13_ncr:1_{248E660A-F2E2-4AF6-B80B-4227CD564731}" xr6:coauthVersionLast="47" xr6:coauthVersionMax="47" xr10:uidLastSave="{00000000-0000-0000-0000-000000000000}"/>
  <bookViews>
    <workbookView xWindow="-108" yWindow="-108" windowWidth="23256" windowHeight="12576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B245" i="1"/>
  <c r="B2" i="1"/>
  <c r="B3" i="1"/>
  <c r="B4" i="1"/>
  <c r="B5" i="1"/>
  <c r="B6" i="1"/>
  <c r="B7" i="1"/>
  <c r="B8" i="1"/>
  <c r="B9" i="1"/>
  <c r="B10" i="1"/>
  <c r="B11" i="1"/>
  <c r="B12" i="1"/>
  <c r="B13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A2" i="8" a="1"/>
  <c r="A2" i="8" s="1"/>
  <c r="T3" i="1" l="1"/>
  <c r="S3" i="1" s="1"/>
  <c r="T4" i="1"/>
  <c r="S4" i="1" s="1"/>
  <c r="T5" i="1"/>
  <c r="S5" i="1" s="1"/>
  <c r="T6" i="1"/>
  <c r="S6" i="1" s="1"/>
  <c r="T7" i="1"/>
  <c r="S7" i="1" s="1"/>
  <c r="T8" i="1"/>
  <c r="S8" i="1" s="1"/>
  <c r="T9" i="1"/>
  <c r="S9" i="1" s="1"/>
  <c r="T10" i="1"/>
  <c r="S10" i="1" s="1"/>
  <c r="T11" i="1"/>
  <c r="S11" i="1" s="1"/>
  <c r="T12" i="1"/>
  <c r="S12" i="1" s="1"/>
  <c r="T13" i="1"/>
  <c r="S13" i="1" s="1"/>
  <c r="T14" i="1"/>
  <c r="S14" i="1" s="1"/>
  <c r="T15" i="1"/>
  <c r="S15" i="1" s="1"/>
  <c r="T16" i="1"/>
  <c r="S16" i="1" s="1"/>
  <c r="T17" i="1"/>
  <c r="S17" i="1" s="1"/>
  <c r="T18" i="1"/>
  <c r="S18" i="1" s="1"/>
  <c r="T19" i="1"/>
  <c r="S19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6" i="1"/>
  <c r="S26" i="1" s="1"/>
  <c r="T27" i="1"/>
  <c r="S27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37" i="1"/>
  <c r="S37" i="1" s="1"/>
  <c r="T38" i="1"/>
  <c r="S38" i="1" s="1"/>
  <c r="T39" i="1"/>
  <c r="S39" i="1" s="1"/>
  <c r="T40" i="1"/>
  <c r="S40" i="1" s="1"/>
  <c r="T41" i="1"/>
  <c r="S41" i="1" s="1"/>
  <c r="T42" i="1"/>
  <c r="S42" i="1" s="1"/>
  <c r="T43" i="1"/>
  <c r="S43" i="1" s="1"/>
  <c r="T44" i="1"/>
  <c r="S44" i="1" s="1"/>
  <c r="T45" i="1"/>
  <c r="S45" i="1" s="1"/>
  <c r="T46" i="1"/>
  <c r="S46" i="1" s="1"/>
  <c r="T47" i="1"/>
  <c r="S47" i="1" s="1"/>
  <c r="T48" i="1"/>
  <c r="S48" i="1" s="1"/>
  <c r="T49" i="1"/>
  <c r="S49" i="1" s="1"/>
  <c r="T50" i="1"/>
  <c r="S50" i="1" s="1"/>
  <c r="T51" i="1"/>
  <c r="S51" i="1" s="1"/>
  <c r="T52" i="1"/>
  <c r="S52" i="1" s="1"/>
  <c r="T53" i="1"/>
  <c r="S53" i="1" s="1"/>
  <c r="T54" i="1"/>
  <c r="S54" i="1" s="1"/>
  <c r="T55" i="1"/>
  <c r="S55" i="1" s="1"/>
  <c r="T56" i="1"/>
  <c r="S56" i="1" s="1"/>
  <c r="T57" i="1"/>
  <c r="S57" i="1" s="1"/>
  <c r="T58" i="1"/>
  <c r="S58" i="1" s="1"/>
  <c r="T59" i="1"/>
  <c r="S59" i="1" s="1"/>
  <c r="T60" i="1"/>
  <c r="S60" i="1" s="1"/>
  <c r="T61" i="1"/>
  <c r="S61" i="1" s="1"/>
  <c r="T62" i="1"/>
  <c r="S62" i="1" s="1"/>
  <c r="T63" i="1"/>
  <c r="S63" i="1" s="1"/>
  <c r="T64" i="1"/>
  <c r="S64" i="1" s="1"/>
  <c r="T65" i="1"/>
  <c r="S65" i="1" s="1"/>
  <c r="T66" i="1"/>
  <c r="S66" i="1" s="1"/>
  <c r="T67" i="1"/>
  <c r="S67" i="1" s="1"/>
  <c r="T68" i="1"/>
  <c r="S68" i="1" s="1"/>
  <c r="T69" i="1"/>
  <c r="S69" i="1" s="1"/>
  <c r="T70" i="1"/>
  <c r="S70" i="1" s="1"/>
  <c r="T71" i="1"/>
  <c r="S71" i="1" s="1"/>
  <c r="T72" i="1"/>
  <c r="S72" i="1" s="1"/>
  <c r="T73" i="1"/>
  <c r="S73" i="1" s="1"/>
  <c r="T74" i="1"/>
  <c r="S74" i="1" s="1"/>
  <c r="T75" i="1"/>
  <c r="S75" i="1" s="1"/>
  <c r="T76" i="1"/>
  <c r="S76" i="1" s="1"/>
  <c r="T77" i="1"/>
  <c r="S77" i="1" s="1"/>
  <c r="T78" i="1"/>
  <c r="S78" i="1" s="1"/>
  <c r="T79" i="1"/>
  <c r="S79" i="1" s="1"/>
  <c r="T80" i="1"/>
  <c r="S80" i="1" s="1"/>
  <c r="T81" i="1"/>
  <c r="S81" i="1" s="1"/>
  <c r="T82" i="1"/>
  <c r="S82" i="1" s="1"/>
  <c r="T83" i="1"/>
  <c r="S83" i="1" s="1"/>
  <c r="T84" i="1"/>
  <c r="S84" i="1" s="1"/>
  <c r="T85" i="1"/>
  <c r="S85" i="1" s="1"/>
  <c r="T86" i="1"/>
  <c r="S86" i="1" s="1"/>
  <c r="T87" i="1"/>
  <c r="S87" i="1" s="1"/>
  <c r="T88" i="1"/>
  <c r="S88" i="1" s="1"/>
  <c r="T89" i="1"/>
  <c r="S89" i="1" s="1"/>
  <c r="T90" i="1"/>
  <c r="S90" i="1" s="1"/>
  <c r="T91" i="1"/>
  <c r="S91" i="1" s="1"/>
  <c r="T92" i="1"/>
  <c r="S92" i="1" s="1"/>
  <c r="T93" i="1"/>
  <c r="S93" i="1" s="1"/>
  <c r="T94" i="1"/>
  <c r="S94" i="1" s="1"/>
  <c r="T95" i="1"/>
  <c r="S95" i="1" s="1"/>
  <c r="T96" i="1"/>
  <c r="S96" i="1" s="1"/>
  <c r="T97" i="1"/>
  <c r="S97" i="1" s="1"/>
  <c r="T98" i="1"/>
  <c r="S98" i="1" s="1"/>
  <c r="T99" i="1"/>
  <c r="S99" i="1" s="1"/>
  <c r="T100" i="1"/>
  <c r="S100" i="1" s="1"/>
  <c r="T101" i="1"/>
  <c r="S101" i="1" s="1"/>
  <c r="T102" i="1"/>
  <c r="S102" i="1" s="1"/>
  <c r="T103" i="1"/>
  <c r="S103" i="1" s="1"/>
  <c r="T104" i="1"/>
  <c r="S104" i="1" s="1"/>
  <c r="T105" i="1"/>
  <c r="S105" i="1" s="1"/>
  <c r="T106" i="1"/>
  <c r="S106" i="1" s="1"/>
  <c r="T107" i="1"/>
  <c r="S107" i="1" s="1"/>
  <c r="T108" i="1"/>
  <c r="S108" i="1" s="1"/>
  <c r="T109" i="1"/>
  <c r="S109" i="1" s="1"/>
  <c r="T110" i="1"/>
  <c r="S110" i="1" s="1"/>
  <c r="T111" i="1"/>
  <c r="S111" i="1" s="1"/>
  <c r="T112" i="1"/>
  <c r="S112" i="1" s="1"/>
  <c r="T113" i="1"/>
  <c r="S113" i="1" s="1"/>
  <c r="T114" i="1"/>
  <c r="S114" i="1" s="1"/>
  <c r="T115" i="1"/>
  <c r="S115" i="1" s="1"/>
  <c r="T116" i="1"/>
  <c r="S116" i="1" s="1"/>
  <c r="T117" i="1"/>
  <c r="S117" i="1" s="1"/>
  <c r="T118" i="1"/>
  <c r="S118" i="1" s="1"/>
  <c r="T119" i="1"/>
  <c r="S119" i="1" s="1"/>
  <c r="T120" i="1"/>
  <c r="S120" i="1" s="1"/>
  <c r="T121" i="1"/>
  <c r="S121" i="1" s="1"/>
  <c r="T122" i="1"/>
  <c r="S122" i="1" s="1"/>
  <c r="T123" i="1"/>
  <c r="S123" i="1" s="1"/>
  <c r="T124" i="1"/>
  <c r="S124" i="1" s="1"/>
  <c r="T125" i="1"/>
  <c r="S125" i="1" s="1"/>
  <c r="T126" i="1"/>
  <c r="S126" i="1" s="1"/>
  <c r="T127" i="1"/>
  <c r="S127" i="1" s="1"/>
  <c r="T128" i="1"/>
  <c r="S128" i="1" s="1"/>
  <c r="T129" i="1"/>
  <c r="S129" i="1" s="1"/>
  <c r="T130" i="1"/>
  <c r="S130" i="1" s="1"/>
  <c r="T131" i="1"/>
  <c r="S131" i="1" s="1"/>
  <c r="T132" i="1"/>
  <c r="S132" i="1" s="1"/>
  <c r="T133" i="1"/>
  <c r="S133" i="1" s="1"/>
  <c r="T134" i="1"/>
  <c r="S134" i="1" s="1"/>
  <c r="T135" i="1"/>
  <c r="S135" i="1" s="1"/>
  <c r="T136" i="1"/>
  <c r="S136" i="1" s="1"/>
  <c r="T137" i="1"/>
  <c r="S137" i="1" s="1"/>
  <c r="T138" i="1"/>
  <c r="S138" i="1" s="1"/>
  <c r="T139" i="1"/>
  <c r="S139" i="1" s="1"/>
  <c r="T140" i="1"/>
  <c r="S140" i="1" s="1"/>
  <c r="T141" i="1"/>
  <c r="S141" i="1" s="1"/>
  <c r="T142" i="1"/>
  <c r="S142" i="1" s="1"/>
  <c r="T143" i="1"/>
  <c r="S143" i="1" s="1"/>
  <c r="T144" i="1"/>
  <c r="S144" i="1" s="1"/>
  <c r="T145" i="1"/>
  <c r="S145" i="1" s="1"/>
  <c r="T146" i="1"/>
  <c r="S146" i="1" s="1"/>
  <c r="T147" i="1"/>
  <c r="S147" i="1" s="1"/>
  <c r="T148" i="1"/>
  <c r="S148" i="1" s="1"/>
  <c r="T149" i="1"/>
  <c r="S149" i="1" s="1"/>
  <c r="T150" i="1"/>
  <c r="S150" i="1" s="1"/>
  <c r="T151" i="1"/>
  <c r="S151" i="1" s="1"/>
  <c r="T152" i="1"/>
  <c r="S152" i="1" s="1"/>
  <c r="T153" i="1"/>
  <c r="S153" i="1" s="1"/>
  <c r="T154" i="1"/>
  <c r="S154" i="1" s="1"/>
  <c r="T155" i="1"/>
  <c r="S155" i="1" s="1"/>
  <c r="T156" i="1"/>
  <c r="S156" i="1" s="1"/>
  <c r="T157" i="1"/>
  <c r="S157" i="1" s="1"/>
  <c r="T158" i="1"/>
  <c r="S158" i="1" s="1"/>
  <c r="T159" i="1"/>
  <c r="S159" i="1" s="1"/>
  <c r="T160" i="1"/>
  <c r="S160" i="1" s="1"/>
  <c r="T161" i="1"/>
  <c r="S161" i="1" s="1"/>
  <c r="T162" i="1"/>
  <c r="S162" i="1" s="1"/>
  <c r="T163" i="1"/>
  <c r="S163" i="1" s="1"/>
  <c r="T164" i="1"/>
  <c r="S164" i="1" s="1"/>
  <c r="T165" i="1"/>
  <c r="S165" i="1" s="1"/>
  <c r="T166" i="1"/>
  <c r="S166" i="1" s="1"/>
  <c r="T167" i="1"/>
  <c r="S167" i="1" s="1"/>
  <c r="T168" i="1"/>
  <c r="S168" i="1" s="1"/>
  <c r="T169" i="1"/>
  <c r="S169" i="1" s="1"/>
  <c r="T170" i="1"/>
  <c r="S170" i="1" s="1"/>
  <c r="T171" i="1"/>
  <c r="S171" i="1" s="1"/>
  <c r="T172" i="1"/>
  <c r="S172" i="1" s="1"/>
  <c r="T173" i="1"/>
  <c r="S173" i="1" s="1"/>
  <c r="T174" i="1"/>
  <c r="S174" i="1" s="1"/>
  <c r="T175" i="1"/>
  <c r="S175" i="1" s="1"/>
  <c r="T176" i="1"/>
  <c r="S176" i="1" s="1"/>
  <c r="T177" i="1"/>
  <c r="S177" i="1" s="1"/>
  <c r="T178" i="1"/>
  <c r="S178" i="1" s="1"/>
  <c r="T179" i="1"/>
  <c r="S179" i="1" s="1"/>
  <c r="T180" i="1"/>
  <c r="S180" i="1" s="1"/>
  <c r="T181" i="1"/>
  <c r="S181" i="1" s="1"/>
  <c r="T182" i="1"/>
  <c r="S182" i="1" s="1"/>
  <c r="T183" i="1"/>
  <c r="S183" i="1" s="1"/>
  <c r="T184" i="1"/>
  <c r="S184" i="1" s="1"/>
  <c r="T185" i="1"/>
  <c r="S185" i="1" s="1"/>
  <c r="T186" i="1"/>
  <c r="S186" i="1" s="1"/>
  <c r="T187" i="1"/>
  <c r="S187" i="1" s="1"/>
  <c r="T188" i="1"/>
  <c r="S188" i="1" s="1"/>
  <c r="T189" i="1"/>
  <c r="S189" i="1" s="1"/>
  <c r="T190" i="1"/>
  <c r="S190" i="1" s="1"/>
  <c r="T191" i="1"/>
  <c r="S191" i="1" s="1"/>
  <c r="T192" i="1"/>
  <c r="S192" i="1" s="1"/>
  <c r="T193" i="1"/>
  <c r="S193" i="1" s="1"/>
  <c r="T194" i="1"/>
  <c r="S194" i="1" s="1"/>
  <c r="T195" i="1"/>
  <c r="S195" i="1" s="1"/>
  <c r="T196" i="1"/>
  <c r="S196" i="1" s="1"/>
  <c r="T197" i="1"/>
  <c r="S197" i="1" s="1"/>
  <c r="T198" i="1"/>
  <c r="S198" i="1" s="1"/>
  <c r="T199" i="1"/>
  <c r="S199" i="1" s="1"/>
  <c r="T200" i="1"/>
  <c r="S200" i="1" s="1"/>
  <c r="T201" i="1"/>
  <c r="S201" i="1" s="1"/>
  <c r="T202" i="1"/>
  <c r="S202" i="1" s="1"/>
  <c r="T203" i="1"/>
  <c r="S203" i="1" s="1"/>
  <c r="T204" i="1"/>
  <c r="S204" i="1" s="1"/>
  <c r="T205" i="1"/>
  <c r="S205" i="1" s="1"/>
  <c r="T206" i="1"/>
  <c r="S206" i="1" s="1"/>
  <c r="T207" i="1"/>
  <c r="S207" i="1" s="1"/>
  <c r="T208" i="1"/>
  <c r="S208" i="1" s="1"/>
  <c r="T209" i="1"/>
  <c r="S209" i="1" s="1"/>
  <c r="T210" i="1"/>
  <c r="S210" i="1" s="1"/>
  <c r="T211" i="1"/>
  <c r="S211" i="1" s="1"/>
  <c r="T212" i="1"/>
  <c r="S212" i="1" s="1"/>
  <c r="T213" i="1"/>
  <c r="S213" i="1" s="1"/>
  <c r="T214" i="1"/>
  <c r="S214" i="1" s="1"/>
  <c r="T215" i="1"/>
  <c r="S215" i="1" s="1"/>
  <c r="T216" i="1"/>
  <c r="S216" i="1" s="1"/>
  <c r="T217" i="1"/>
  <c r="S217" i="1" s="1"/>
  <c r="T218" i="1"/>
  <c r="S218" i="1" s="1"/>
  <c r="T219" i="1"/>
  <c r="S219" i="1" s="1"/>
  <c r="T220" i="1"/>
  <c r="S220" i="1" s="1"/>
  <c r="T221" i="1"/>
  <c r="S221" i="1" s="1"/>
  <c r="T222" i="1"/>
  <c r="S222" i="1" s="1"/>
  <c r="T223" i="1"/>
  <c r="S223" i="1" s="1"/>
  <c r="T224" i="1"/>
  <c r="S224" i="1" s="1"/>
  <c r="T225" i="1"/>
  <c r="S225" i="1" s="1"/>
  <c r="T226" i="1"/>
  <c r="S226" i="1" s="1"/>
  <c r="T227" i="1"/>
  <c r="S227" i="1" s="1"/>
  <c r="T228" i="1"/>
  <c r="S228" i="1" s="1"/>
  <c r="T229" i="1"/>
  <c r="S229" i="1" s="1"/>
  <c r="T230" i="1"/>
  <c r="S230" i="1" s="1"/>
  <c r="T231" i="1"/>
  <c r="S231" i="1" s="1"/>
  <c r="T232" i="1"/>
  <c r="S232" i="1" s="1"/>
  <c r="T233" i="1"/>
  <c r="S233" i="1" s="1"/>
  <c r="T234" i="1"/>
  <c r="S234" i="1" s="1"/>
  <c r="T235" i="1"/>
  <c r="S235" i="1" s="1"/>
  <c r="T236" i="1"/>
  <c r="S236" i="1" s="1"/>
  <c r="T237" i="1"/>
  <c r="S237" i="1" s="1"/>
  <c r="T238" i="1"/>
  <c r="S238" i="1" s="1"/>
  <c r="T239" i="1"/>
  <c r="S239" i="1" s="1"/>
  <c r="T240" i="1"/>
  <c r="S240" i="1" s="1"/>
  <c r="T241" i="1"/>
  <c r="S241" i="1" s="1"/>
  <c r="T242" i="1"/>
  <c r="S242" i="1" s="1"/>
  <c r="T243" i="1"/>
  <c r="S243" i="1" s="1"/>
  <c r="T244" i="1"/>
  <c r="S244" i="1" s="1"/>
  <c r="T245" i="1"/>
  <c r="S245" i="1" s="1"/>
  <c r="T246" i="1"/>
  <c r="S246" i="1" s="1"/>
  <c r="T247" i="1"/>
  <c r="S247" i="1" s="1"/>
  <c r="T248" i="1"/>
  <c r="S248" i="1" s="1"/>
  <c r="T249" i="1"/>
  <c r="S249" i="1" s="1"/>
  <c r="T250" i="1"/>
  <c r="S250" i="1" s="1"/>
  <c r="T251" i="1"/>
  <c r="S251" i="1" s="1"/>
  <c r="T252" i="1"/>
  <c r="S252" i="1" s="1"/>
  <c r="T253" i="1"/>
  <c r="S253" i="1" s="1"/>
  <c r="T254" i="1"/>
  <c r="S254" i="1" s="1"/>
  <c r="T255" i="1"/>
  <c r="S255" i="1" s="1"/>
  <c r="T256" i="1"/>
  <c r="S256" i="1" s="1"/>
  <c r="T257" i="1"/>
  <c r="S257" i="1" s="1"/>
  <c r="T258" i="1"/>
  <c r="S258" i="1" s="1"/>
  <c r="T259" i="1"/>
  <c r="S259" i="1" s="1"/>
  <c r="T260" i="1"/>
  <c r="S260" i="1" s="1"/>
  <c r="T261" i="1"/>
  <c r="S261" i="1" s="1"/>
  <c r="T262" i="1"/>
  <c r="S262" i="1" s="1"/>
  <c r="T263" i="1"/>
  <c r="S263" i="1" s="1"/>
  <c r="T264" i="1"/>
  <c r="S264" i="1" s="1"/>
  <c r="T265" i="1"/>
  <c r="S265" i="1" s="1"/>
  <c r="T266" i="1"/>
  <c r="S266" i="1" s="1"/>
  <c r="T267" i="1"/>
  <c r="S267" i="1" s="1"/>
  <c r="T268" i="1"/>
  <c r="S268" i="1" s="1"/>
  <c r="T269" i="1"/>
  <c r="S269" i="1" s="1"/>
  <c r="T270" i="1"/>
  <c r="S270" i="1" s="1"/>
  <c r="T271" i="1"/>
  <c r="S271" i="1" s="1"/>
  <c r="T272" i="1"/>
  <c r="S272" i="1" s="1"/>
  <c r="T273" i="1"/>
  <c r="S273" i="1" s="1"/>
  <c r="T274" i="1"/>
  <c r="S274" i="1" s="1"/>
  <c r="T275" i="1"/>
  <c r="S275" i="1" s="1"/>
  <c r="T276" i="1"/>
  <c r="S276" i="1" s="1"/>
  <c r="T277" i="1"/>
  <c r="S277" i="1" s="1"/>
  <c r="T278" i="1"/>
  <c r="S278" i="1" s="1"/>
  <c r="T279" i="1"/>
  <c r="S279" i="1" s="1"/>
  <c r="T280" i="1"/>
  <c r="S280" i="1" s="1"/>
  <c r="T281" i="1"/>
  <c r="S281" i="1" s="1"/>
  <c r="T282" i="1"/>
  <c r="S282" i="1" s="1"/>
  <c r="T283" i="1"/>
  <c r="S283" i="1" s="1"/>
  <c r="T284" i="1"/>
  <c r="S284" i="1" s="1"/>
  <c r="T285" i="1"/>
  <c r="S285" i="1" s="1"/>
  <c r="T286" i="1"/>
  <c r="S286" i="1" s="1"/>
  <c r="T287" i="1"/>
  <c r="S287" i="1" s="1"/>
  <c r="T288" i="1"/>
  <c r="S288" i="1" s="1"/>
  <c r="T289" i="1"/>
  <c r="S289" i="1" s="1"/>
  <c r="T290" i="1"/>
  <c r="S290" i="1" s="1"/>
  <c r="T291" i="1"/>
  <c r="S291" i="1" s="1"/>
  <c r="T292" i="1"/>
  <c r="S292" i="1" s="1"/>
  <c r="T293" i="1"/>
  <c r="S293" i="1" s="1"/>
  <c r="T294" i="1"/>
  <c r="S294" i="1" s="1"/>
  <c r="T295" i="1"/>
  <c r="S295" i="1" s="1"/>
  <c r="T296" i="1"/>
  <c r="S296" i="1" s="1"/>
  <c r="T297" i="1"/>
  <c r="S297" i="1" s="1"/>
  <c r="T298" i="1"/>
  <c r="S298" i="1" s="1"/>
  <c r="T299" i="1"/>
  <c r="S299" i="1" s="1"/>
  <c r="T300" i="1"/>
  <c r="S300" i="1" s="1"/>
  <c r="T301" i="1"/>
  <c r="S301" i="1" s="1"/>
  <c r="T302" i="1"/>
  <c r="S302" i="1" s="1"/>
  <c r="T303" i="1"/>
  <c r="S303" i="1" s="1"/>
  <c r="T304" i="1"/>
  <c r="S304" i="1" s="1"/>
  <c r="T305" i="1"/>
  <c r="S305" i="1" s="1"/>
  <c r="T306" i="1"/>
  <c r="S306" i="1" s="1"/>
  <c r="T307" i="1"/>
  <c r="S307" i="1" s="1"/>
  <c r="T308" i="1"/>
  <c r="S308" i="1" s="1"/>
  <c r="T309" i="1"/>
  <c r="S309" i="1" s="1"/>
  <c r="T310" i="1"/>
  <c r="S310" i="1" s="1"/>
  <c r="T311" i="1"/>
  <c r="S311" i="1" s="1"/>
  <c r="T312" i="1"/>
  <c r="S312" i="1" s="1"/>
  <c r="T313" i="1"/>
  <c r="S313" i="1" s="1"/>
  <c r="T314" i="1"/>
  <c r="S314" i="1" s="1"/>
  <c r="T315" i="1"/>
  <c r="S315" i="1" s="1"/>
  <c r="T316" i="1"/>
  <c r="S316" i="1" s="1"/>
  <c r="T317" i="1"/>
  <c r="S317" i="1" s="1"/>
  <c r="T318" i="1"/>
  <c r="S318" i="1" s="1"/>
  <c r="T319" i="1"/>
  <c r="S319" i="1" s="1"/>
  <c r="T320" i="1"/>
  <c r="S320" i="1" s="1"/>
  <c r="T321" i="1"/>
  <c r="S321" i="1" s="1"/>
  <c r="T322" i="1"/>
  <c r="S322" i="1" s="1"/>
  <c r="T323" i="1"/>
  <c r="S323" i="1" s="1"/>
  <c r="T324" i="1"/>
  <c r="S324" i="1" s="1"/>
  <c r="T325" i="1"/>
  <c r="S325" i="1" s="1"/>
  <c r="T326" i="1"/>
  <c r="S326" i="1" s="1"/>
  <c r="T327" i="1"/>
  <c r="S327" i="1" s="1"/>
  <c r="T328" i="1"/>
  <c r="S328" i="1" s="1"/>
  <c r="T329" i="1"/>
  <c r="S329" i="1" s="1"/>
  <c r="T330" i="1"/>
  <c r="S330" i="1" s="1"/>
  <c r="T331" i="1"/>
  <c r="S331" i="1" s="1"/>
  <c r="T332" i="1"/>
  <c r="S332" i="1" s="1"/>
  <c r="T333" i="1"/>
  <c r="S333" i="1" s="1"/>
  <c r="T334" i="1"/>
  <c r="S334" i="1" s="1"/>
  <c r="T335" i="1"/>
  <c r="S335" i="1" s="1"/>
  <c r="T336" i="1"/>
  <c r="S336" i="1" s="1"/>
  <c r="T337" i="1"/>
  <c r="S337" i="1" s="1"/>
  <c r="T2" i="1"/>
  <c r="S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<sst xmlns="http://schemas.openxmlformats.org/spreadsheetml/2006/main" count="5416" uniqueCount="2030">
  <si>
    <t>productItemNumber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</si>
  <si>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</si>
  <si>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</si>
  <si>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</si>
  <si>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</si>
  <si>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</si>
  <si>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</si>
  <si>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</si>
  <si>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</si>
  <si>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</si>
  <si>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productWeight</t>
  </si>
  <si>
    <t>productPieceWebshopPrice</t>
  </si>
  <si>
    <t>productPriceType</t>
  </si>
  <si>
    <t>originalname</t>
  </si>
  <si>
    <t>color</t>
  </si>
  <si>
    <t>size</t>
  </si>
  <si>
    <t>nemet</t>
  </si>
  <si>
    <t>magyar</t>
  </si>
  <si>
    <t>marka</t>
  </si>
  <si>
    <t>colorCode</t>
  </si>
  <si>
    <t>Column2</t>
  </si>
  <si>
    <t>colorOriginal</t>
  </si>
  <si>
    <t>1 kg</t>
  </si>
  <si>
    <t>500 g</t>
  </si>
  <si>
    <t>1 l</t>
  </si>
  <si>
    <t>3 kg</t>
  </si>
  <si>
    <t>10 kg</t>
  </si>
  <si>
    <t>1,5 kg</t>
  </si>
  <si>
    <t>2,5 kg</t>
  </si>
  <si>
    <t>650 g</t>
  </si>
  <si>
    <t>1,6 kg</t>
  </si>
  <si>
    <t>5 kg</t>
  </si>
  <si>
    <t>5 l</t>
  </si>
  <si>
    <t>400 g</t>
  </si>
  <si>
    <t>800 g</t>
  </si>
  <si>
    <t>1,7 kg</t>
  </si>
  <si>
    <t>250 ml</t>
  </si>
  <si>
    <t>600 g</t>
  </si>
  <si>
    <t>900 g</t>
  </si>
  <si>
    <t>200 ml</t>
  </si>
  <si>
    <t>125 ml</t>
  </si>
  <si>
    <t>500 ml</t>
  </si>
  <si>
    <t>650 ml</t>
  </si>
  <si>
    <t>850 g</t>
  </si>
  <si>
    <t>2 kg</t>
  </si>
  <si>
    <t>450 ml</t>
  </si>
  <si>
    <t>75 ml</t>
  </si>
  <si>
    <t>2,5 l</t>
  </si>
  <si>
    <t>80 ml</t>
  </si>
  <si>
    <t>750 ml</t>
  </si>
  <si>
    <t>productStringSize</t>
  </si>
  <si>
    <t>size2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</si>
  <si>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</si>
  <si>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</si>
  <si>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</si>
  <si>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</si>
  <si>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</si>
  <si>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</si>
  <si>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</si>
  <si>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</si>
  <si>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</si>
  <si>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</si>
  <si>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</si>
  <si>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</si>
  <si>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</si>
  <si>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</si>
  <si>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</si>
  <si>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</si>
  <si>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</si>
  <si>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RGB(96, 96, 96)</t>
  </si>
  <si>
    <t>asphalt/schwarz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</si>
  <si>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</si>
  <si>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</si>
  <si>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</si>
  <si>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</si>
  <si>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</si>
  <si>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</si>
  <si>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</si>
  <si>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</si>
  <si>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</si>
  <si>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</si>
  <si>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</si>
  <si>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</si>
  <si>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</si>
  <si>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</si>
  <si>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</si>
  <si>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</si>
  <si>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</si>
  <si>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</si>
  <si>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</si>
  <si>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</si>
  <si>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</si>
  <si>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</si>
  <si>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</si>
  <si>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</si>
  <si>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</si>
  <si>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</si>
  <si>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</si>
  <si>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</si>
  <si>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</si>
  <si>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</si>
  <si>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</si>
  <si>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</si>
  <si>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</si>
  <si>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</si>
  <si>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</si>
  <si>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</si>
  <si>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</si>
  <si>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kék/fehér/vörös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</si>
  <si>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</si>
  <si>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</si>
  <si>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</si>
  <si>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</si>
  <si>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</si>
  <si>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</si>
  <si>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</si>
  <si>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</si>
  <si>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barna/kiemelt barna</t>
  </si>
  <si>
    <t>braun/gold</t>
  </si>
  <si>
    <t>barna/arany</t>
  </si>
  <si>
    <t>braun/gold/beige/silber</t>
  </si>
  <si>
    <t>barna/arany/bézs/ezüst</t>
  </si>
  <si>
    <t>braun/roségold</t>
  </si>
  <si>
    <t>barna/rózsa arany</t>
  </si>
  <si>
    <t>braun/türkis</t>
  </si>
  <si>
    <t>barna/türkiz</t>
  </si>
  <si>
    <t>braun-beige</t>
  </si>
  <si>
    <t>barna-bézs</t>
  </si>
  <si>
    <t>brillantblau</t>
  </si>
  <si>
    <t>ragyogó kék</t>
  </si>
  <si>
    <t>RGB(0, 51, 204)</t>
  </si>
  <si>
    <t>burgunderrot</t>
  </si>
  <si>
    <t>burgundi vörös</t>
  </si>
  <si>
    <t>RGB(144, 0, 32)</t>
  </si>
  <si>
    <t>burgunderrot/silber</t>
  </si>
  <si>
    <t>burgundi vörös/ezüst</t>
  </si>
  <si>
    <t>burgunderrot/zinn</t>
  </si>
  <si>
    <t>burgundi vörös/ón</t>
  </si>
  <si>
    <t>cranberry</t>
  </si>
  <si>
    <t>áfonya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</si>
  <si>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</si>
  <si>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</si>
  <si>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</si>
  <si>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</si>
  <si>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</si>
  <si>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</si>
  <si>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</si>
  <si>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</si>
  <si>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</si>
  <si>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</si>
  <si>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</si>
  <si>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</si>
  <si>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</si>
  <si>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</si>
  <si>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</si>
  <si>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</si>
  <si>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sötétkék/rózsa arany</t>
  </si>
  <si>
    <t>dunkelblau/taupe</t>
  </si>
  <si>
    <t>sötétkék/tóp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</si>
  <si>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</si>
  <si>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</si>
  <si>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</si>
  <si>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</si>
  <si>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</si>
  <si>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</si>
  <si>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</si>
  <si>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flamingó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</si>
  <si>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</si>
  <si>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</si>
  <si>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</si>
  <si>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</si>
  <si>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</si>
  <si>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</si>
  <si>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</si>
  <si>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</si>
  <si>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</si>
  <si>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</si>
  <si>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</si>
  <si>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</si>
  <si>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</si>
  <si>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</si>
  <si>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</si>
  <si>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</si>
  <si>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</si>
  <si>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</si>
  <si>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</si>
  <si>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</si>
  <si>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</si>
  <si>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fém szürke</t>
  </si>
  <si>
    <t>RGB(142, 142, 142)</t>
  </si>
  <si>
    <t>grau/hellblau</t>
  </si>
  <si>
    <t>szürke/világoskék</t>
  </si>
  <si>
    <t>rgb(82,139,139)</t>
  </si>
  <si>
    <t>grau/roségold</t>
  </si>
  <si>
    <t>szürke/rózsakék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</si>
  <si>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</si>
  <si>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</si>
  <si>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</si>
  <si>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</si>
  <si>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</si>
  <si>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</si>
  <si>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</si>
  <si>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</si>
  <si>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</si>
  <si>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</si>
  <si>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</si>
  <si>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RGB(211, 211, 211)</t>
  </si>
  <si>
    <t>hibiscus</t>
  </si>
  <si>
    <t>hibiszkusz</t>
  </si>
  <si>
    <t>RGB(240, 50, 128)</t>
  </si>
  <si>
    <t>hibiskus</t>
  </si>
  <si>
    <t>himbeere/grau</t>
  </si>
  <si>
    <t>málna/szürke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</si>
  <si>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</si>
  <si>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</si>
  <si>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</si>
  <si>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</si>
  <si>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</si>
  <si>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</si>
  <si>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</si>
  <si>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</si>
  <si>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</si>
  <si>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</si>
  <si>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cseresznyevirág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</si>
  <si>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</si>
  <si>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</si>
  <si>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</si>
  <si>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</si>
  <si>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</si>
  <si>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</si>
  <si>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</si>
  <si>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</si>
  <si>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</si>
  <si>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rózsaszín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</si>
  <si>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</si>
  <si>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</si>
  <si>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</si>
  <si>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</si>
  <si>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</si>
  <si>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</si>
  <si>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</si>
  <si>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</si>
  <si>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</si>
  <si>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</si>
  <si>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</si>
  <si>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</si>
  <si>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</si>
  <si>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</si>
  <si>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fagyöngy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</si>
  <si>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</si>
  <si>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</si>
  <si>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</si>
  <si>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</si>
  <si>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</si>
  <si>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</si>
  <si>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</si>
  <si>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</si>
  <si>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</si>
  <si>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</si>
  <si>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</si>
  <si>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</si>
  <si>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éjkék/rózsa vörös</t>
  </si>
  <si>
    <t>nachtblau/roségold</t>
  </si>
  <si>
    <t>éjkék/rózsa arany</t>
  </si>
  <si>
    <t>nachtblau/silber</t>
  </si>
  <si>
    <t>éjkék/ezüst</t>
  </si>
  <si>
    <t>nachtblau/silver</t>
  </si>
  <si>
    <t>nachtblau/taupe</t>
  </si>
  <si>
    <t>éjkék/tóp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</si>
  <si>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</si>
  <si>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</si>
  <si>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</si>
  <si>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</si>
  <si>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</si>
  <si>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</si>
  <si>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</si>
  <si>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</si>
  <si>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tengerészkék/vörös</t>
  </si>
  <si>
    <t>navy/rot/silber</t>
  </si>
  <si>
    <t>tengerészkék/vörös/ezüst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</si>
  <si>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</si>
  <si>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</si>
  <si>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</si>
  <si>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</si>
  <si>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</si>
  <si>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</si>
  <si>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</si>
  <si>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</si>
  <si>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</si>
  <si>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</si>
  <si>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</si>
  <si>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</si>
  <si>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</si>
  <si>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</si>
  <si>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</si>
  <si>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</si>
  <si>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</si>
  <si>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</si>
  <si>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</si>
  <si>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</si>
  <si>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</si>
  <si>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</si>
  <si>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</si>
  <si>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</si>
  <si>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</si>
  <si>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rózsa vörös</t>
  </si>
  <si>
    <t>rosé</t>
  </si>
  <si>
    <t>rózsa</t>
  </si>
  <si>
    <t>rgb(183,110,121)</t>
  </si>
  <si>
    <t>rosé gold</t>
  </si>
  <si>
    <t>rózsa arany</t>
  </si>
  <si>
    <t>rose shine</t>
  </si>
  <si>
    <t>csillogó rózsa</t>
  </si>
  <si>
    <t>roségold</t>
  </si>
  <si>
    <t>rot</t>
  </si>
  <si>
    <t>vörös</t>
  </si>
  <si>
    <t>rgb(255,0,0)</t>
  </si>
  <si>
    <t>rot/dunkelblau</t>
  </si>
  <si>
    <t>vörös/sötétkék</t>
  </si>
  <si>
    <t>rgb(205,0,0)</t>
  </si>
  <si>
    <t>rot/schwarz</t>
  </si>
  <si>
    <t>vörös/fekete</t>
  </si>
  <si>
    <t>rgb(139,26,26)</t>
  </si>
  <si>
    <t>rot/silber</t>
  </si>
  <si>
    <t>vörös/ezüst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</si>
  <si>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</si>
  <si>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</si>
  <si>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</si>
  <si>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</si>
  <si>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</si>
  <si>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</si>
  <si>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</si>
  <si>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</si>
  <si>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</si>
  <si>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</si>
  <si>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</si>
  <si>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</si>
  <si>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</si>
  <si>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</si>
  <si>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</si>
  <si>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</si>
  <si>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</si>
  <si>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</si>
  <si>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</si>
  <si>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</si>
  <si>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</si>
  <si>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</si>
  <si>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</si>
  <si>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</si>
  <si>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</si>
  <si>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</si>
  <si>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</si>
  <si>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</si>
  <si>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</si>
  <si>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</si>
  <si>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</si>
  <si>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</si>
  <si>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</si>
  <si>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</si>
  <si>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</si>
  <si>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</si>
  <si>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</si>
  <si>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</si>
  <si>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</si>
  <si>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</si>
  <si>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</si>
  <si>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</si>
  <si>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</si>
  <si>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</si>
  <si>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</si>
  <si>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</t>
  </si>
  <si>
    <t>rgb(255,255,240)</t>
  </si>
  <si>
    <t>weiß/schwarz</t>
  </si>
  <si>
    <t>fehér/fekete</t>
  </si>
  <si>
    <t>rgb(245,245,245)</t>
  </si>
  <si>
    <t>wildrose</t>
  </si>
  <si>
    <t>vadrózsa</t>
  </si>
  <si>
    <t>RGB(255, 192, 203)</t>
  </si>
  <si>
    <t>zinn</t>
  </si>
  <si>
    <t>ón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</si>
  <si>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</si>
  <si>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</si>
  <si>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</si>
  <si>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</si>
  <si>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</si>
  <si>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</si>
  <si>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</si>
  <si>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</si>
  <si>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</si>
  <si>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</si>
  <si>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</si>
  <si>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</si>
  <si>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</si>
  <si>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</si>
  <si>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</si>
  <si>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</si>
  <si>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</si>
  <si>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</si>
  <si>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</si>
  <si>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</si>
  <si>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</si>
  <si>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</si>
  <si>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fekete/rózsaarany</t>
  </si>
  <si>
    <t>schwarz shine/roségold</t>
  </si>
  <si>
    <t>csillogó fekete/ rózsaarany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</si>
  <si>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</si>
  <si>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</si>
  <si>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</si>
  <si>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</si>
  <si>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</si>
  <si>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</si>
  <si>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</si>
  <si>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</si>
  <si>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</si>
  <si>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</si>
  <si>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</si>
  <si>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</si>
  <si>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</si>
  <si>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</si>
  <si>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</si>
  <si>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</si>
  <si>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</si>
  <si>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</si>
  <si>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</si>
  <si>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</si>
  <si>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</si>
  <si>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</si>
  <si>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</si>
  <si>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</si>
  <si>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</si>
  <si>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</si>
  <si>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</si>
  <si>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</si>
  <si>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</si>
  <si>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fekete/rózsa</t>
  </si>
  <si>
    <t>schwarz/rose gold</t>
  </si>
  <si>
    <t>fekete/rózsa arany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</si>
  <si>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</si>
  <si>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</si>
  <si>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</si>
  <si>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</si>
  <si>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</si>
  <si>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</si>
  <si>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</si>
  <si>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</si>
  <si>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</si>
  <si>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</si>
  <si>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</si>
  <si>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</si>
  <si>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</si>
  <si>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</si>
  <si>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</si>
  <si>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</si>
  <si>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</si>
  <si>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fekete/fehér/rózsa arany</t>
  </si>
  <si>
    <t>schwarz-grau</t>
  </si>
  <si>
    <t>schwarz-silber</t>
  </si>
  <si>
    <t>klein silber-/rosafarben</t>
  </si>
  <si>
    <t>ezüst/rózsa</t>
  </si>
  <si>
    <t>klein silber-/schwarzfarben</t>
  </si>
  <si>
    <t>ezüst/fekete</t>
  </si>
  <si>
    <t>nachtblaue/silber</t>
  </si>
  <si>
    <t>türkis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</si>
  <si>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</si>
  <si>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</si>
  <si>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</si>
  <si>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</si>
  <si>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</si>
  <si>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</si>
  <si>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</si>
  <si>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</si>
  <si>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</si>
  <si>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</si>
  <si>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</si>
  <si>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</si>
  <si>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</si>
  <si>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</si>
  <si>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</si>
  <si>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</si>
  <si>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</si>
  <si>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</si>
  <si>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</si>
  <si>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</si>
  <si>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</si>
  <si>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</si>
  <si>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</si>
  <si>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</si>
  <si>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</si>
  <si>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</si>
  <si>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</si>
  <si>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</si>
  <si>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</si>
  <si>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</si>
  <si>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</si>
  <si>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</si>
  <si>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</si>
  <si>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</si>
  <si>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</si>
  <si>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</si>
  <si>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</si>
  <si>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</si>
  <si>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</si>
  <si>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</si>
  <si>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</si>
  <si>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</si>
  <si>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</si>
  <si>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</si>
  <si>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</si>
  <si>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</si>
  <si>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</si>
  <si>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</si>
  <si>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</si>
  <si>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</si>
  <si>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</si>
  <si>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</si>
  <si>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</si>
  <si>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</si>
  <si>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</si>
  <si>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</si>
  <si>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</si>
  <si>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</si>
  <si>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</si>
  <si>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</si>
  <si>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</si>
  <si>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</si>
  <si>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</si>
  <si>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</si>
  <si>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</si>
  <si>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</si>
  <si>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</si>
  <si>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</si>
  <si>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</si>
  <si>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</si>
  <si>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</si>
  <si>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</si>
  <si>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</si>
  <si>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</si>
  <si>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</si>
  <si>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</si>
  <si>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</si>
  <si>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</si>
  <si>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</si>
  <si>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</si>
  <si>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</si>
  <si>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</si>
  <si>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</si>
  <si>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</si>
  <si>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</si>
  <si>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</si>
  <si>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</si>
  <si>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</si>
  <si>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</si>
  <si>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</si>
  <si>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</si>
  <si>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</si>
  <si>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</si>
  <si>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</si>
  <si>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</si>
  <si>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</si>
  <si>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</si>
  <si>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</si>
  <si>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</si>
  <si>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</si>
  <si>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</si>
  <si>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</si>
  <si>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</si>
  <si>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</si>
  <si>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</si>
  <si>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</si>
  <si>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</si>
  <si>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</si>
  <si>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</si>
  <si>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</si>
  <si>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</si>
  <si>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</si>
  <si>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</si>
  <si>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</si>
  <si>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</si>
  <si>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</si>
  <si>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</si>
  <si>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</si>
  <si>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</si>
  <si>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</si>
  <si>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</si>
  <si>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</si>
  <si>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</si>
  <si>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</si>
  <si>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</si>
  <si>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</si>
  <si>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</si>
  <si>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XS-L</t>
  </si>
  <si>
    <t>Uni</t>
  </si>
  <si>
    <t>Uni (52– 56 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</si>
  <si>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</si>
  <si>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</si>
  <si>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</si>
  <si>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</si>
  <si>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</si>
  <si>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</si>
  <si>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</si>
  <si>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</si>
  <si>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</si>
  <si>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</si>
  <si>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</si>
  <si>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</si>
  <si>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</si>
  <si>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</si>
  <si>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</si>
  <si>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</si>
  <si>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</si>
  <si>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</si>
  <si>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</si>
  <si>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</si>
  <si>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</si>
  <si>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</si>
  <si>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</si>
  <si>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</si>
  <si>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</si>
  <si>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</si>
  <si>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</si>
  <si>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</si>
  <si>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</si>
  <si>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</si>
  <si>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</si>
  <si>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</si>
  <si>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</si>
  <si>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</si>
  <si>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</si>
  <si>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</si>
  <si>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</si>
  <si>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</si>
  <si>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</si>
  <si>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</si>
  <si>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</si>
  <si>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</si>
  <si>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</si>
  <si>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</si>
  <si>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</si>
  <si>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</si>
  <si>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</si>
  <si>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</si>
  <si>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</si>
  <si>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</si>
  <si>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</si>
  <si>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</si>
  <si>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</si>
  <si>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</si>
  <si>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</si>
  <si>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</si>
  <si>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</si>
  <si>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</si>
  <si>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</si>
  <si>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</si>
  <si>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</si>
  <si>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</si>
  <si>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</si>
  <si>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</si>
  <si>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</si>
  <si>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</si>
  <si>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</si>
  <si>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</si>
  <si>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</si>
  <si>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</si>
  <si>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</si>
  <si>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</si>
  <si>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</si>
  <si>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</si>
  <si>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</si>
  <si>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</si>
  <si>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</si>
  <si>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</si>
  <si>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</si>
  <si>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</si>
  <si>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</si>
  <si>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</si>
  <si>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</si>
  <si>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</si>
  <si>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</si>
  <si>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</si>
  <si>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</si>
  <si>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</si>
  <si>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</si>
  <si>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</si>
  <si>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</si>
  <si>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</si>
  <si>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</si>
  <si>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</si>
  <si>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</si>
  <si>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</si>
  <si>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</si>
  <si>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</si>
  <si>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</si>
  <si>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</si>
  <si>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</si>
  <si>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</si>
  <si>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</si>
  <si>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</si>
  <si>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</si>
  <si>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</si>
  <si>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</si>
  <si>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</si>
  <si>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</si>
  <si>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</si>
  <si>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</si>
  <si>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</si>
  <si>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</si>
  <si>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</si>
  <si>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</si>
  <si>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</si>
  <si>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</si>
  <si>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</si>
  <si>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</si>
  <si>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</si>
  <si>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</si>
  <si>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</si>
  <si>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</si>
  <si>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</si>
  <si>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</si>
  <si>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</si>
  <si>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</si>
  <si>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</si>
  <si>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</si>
  <si>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</si>
  <si>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</si>
  <si>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</si>
  <si>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</si>
  <si>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</si>
  <si>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</si>
  <si>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</si>
  <si>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</si>
  <si>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</si>
  <si>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</si>
  <si>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</si>
  <si>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</si>
  <si>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</si>
  <si>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</si>
  <si>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</si>
  <si>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</si>
  <si>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</si>
  <si>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</si>
  <si>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</si>
  <si>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</si>
  <si>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</si>
  <si>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</si>
  <si>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</si>
  <si>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</si>
  <si>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</si>
  <si>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</si>
  <si>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</si>
  <si>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</si>
  <si>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</si>
  <si>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</si>
  <si>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</si>
  <si>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</si>
  <si>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</si>
  <si>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</si>
  <si>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</si>
  <si>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</si>
  <si>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</si>
  <si>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</si>
  <si>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</si>
  <si>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</si>
  <si>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</si>
  <si>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</si>
  <si>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</si>
  <si>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</si>
  <si>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</si>
  <si>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</si>
  <si>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</si>
  <si>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</si>
  <si>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</si>
  <si>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</si>
  <si>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</si>
  <si>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</si>
  <si>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</si>
  <si>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</si>
  <si>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</si>
  <si>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</si>
  <si>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</si>
  <si>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</si>
  <si>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</si>
  <si>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</si>
  <si>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</si>
  <si>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</si>
  <si>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</si>
  <si>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</si>
  <si>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</si>
  <si>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</si>
  <si>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</si>
  <si>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</si>
  <si>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</si>
  <si>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</si>
  <si>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</si>
  <si>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</si>
  <si>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</si>
  <si>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</si>
  <si>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</si>
  <si>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</si>
  <si>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</si>
  <si>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</si>
  <si>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</si>
  <si>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</si>
  <si>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</si>
  <si>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</si>
  <si>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</si>
  <si>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</si>
  <si>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</si>
  <si>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</si>
  <si>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</si>
  <si>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</si>
  <si>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</si>
  <si>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</si>
  <si>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</si>
  <si>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</si>
  <si>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</si>
  <si>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</si>
  <si>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</si>
  <si>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</si>
  <si>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</si>
  <si>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</si>
  <si>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</si>
  <si>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</si>
  <si>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</si>
  <si>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</si>
  <si>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</si>
  <si>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</si>
  <si>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</si>
  <si>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</si>
  <si>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</si>
  <si>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</si>
  <si>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</si>
  <si>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</si>
  <si>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</si>
  <si>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</si>
  <si>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</si>
  <si>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</si>
  <si>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</si>
  <si>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</si>
  <si>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</si>
  <si>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</si>
  <si>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</si>
  <si>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(blank)</t>
  </si>
  <si>
    <t>_x000D_
alpesi kék/natúr</t>
  </si>
  <si>
    <t>_x000D_
alpesi kék/ezüst</t>
  </si>
  <si>
    <t>_x000D_
aszfalt szürke</t>
  </si>
  <si>
    <t>_x000D_
aszfalt szürke/fekete</t>
  </si>
  <si>
    <t>_x000D_
fukszia</t>
  </si>
  <si>
    <t>_x000D_
Csillogó rózsaszín</t>
  </si>
  <si>
    <t>_x000D_
világosszürke melanzs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</si>
  <si>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</si>
  <si>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</si>
  <si>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</si>
  <si>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</si>
  <si>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</si>
  <si>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</si>
  <si>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</si>
  <si>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</si>
  <si>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</si>
  <si>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</si>
  <si>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</si>
  <si>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</si>
  <si>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</si>
  <si>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</si>
  <si>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</si>
  <si>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</si>
  <si>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</si>
  <si>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</si>
  <si>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</si>
  <si>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</si>
  <si>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</si>
  <si>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</si>
  <si>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</si>
  <si>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</si>
  <si>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</si>
  <si>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</si>
  <si>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</si>
  <si>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</si>
  <si>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</si>
  <si>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</si>
  <si>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</si>
  <si>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</si>
  <si>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</si>
  <si>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</si>
  <si>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</si>
  <si>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</si>
  <si>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</si>
  <si>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</si>
  <si>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</si>
  <si>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</si>
  <si>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</si>
  <si>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</si>
  <si>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</si>
  <si>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</si>
  <si>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</si>
  <si>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</si>
  <si>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</si>
  <si>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</si>
  <si>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</si>
  <si>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</si>
  <si>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</si>
  <si>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</si>
  <si>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</si>
  <si>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</si>
  <si>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</si>
  <si>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</si>
  <si>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</si>
  <si>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</si>
  <si>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</si>
  <si>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</si>
  <si>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</si>
  <si>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</si>
  <si>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</si>
  <si>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</si>
  <si>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</si>
  <si>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</si>
  <si>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</si>
  <si>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</si>
  <si>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</si>
  <si>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</si>
  <si>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</si>
  <si>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</si>
  <si>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</si>
  <si>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</si>
  <si>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</si>
  <si>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</si>
  <si>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</si>
  <si>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</si>
  <si>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</si>
  <si>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</si>
  <si>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</si>
  <si>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</si>
  <si>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</si>
  <si>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</si>
  <si>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</si>
  <si>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</si>
  <si>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</si>
  <si>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</si>
  <si>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</si>
  <si>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</si>
  <si>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</si>
  <si>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</si>
  <si>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</si>
  <si>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</si>
  <si>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</si>
  <si>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</si>
  <si>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</si>
  <si>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</si>
  <si>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</si>
  <si>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</si>
  <si>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</si>
  <si>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</si>
  <si>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</si>
  <si>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</si>
  <si>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</si>
  <si>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</si>
  <si>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</si>
  <si>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</si>
  <si>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</si>
  <si>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</si>
  <si>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</si>
  <si>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</si>
  <si>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</si>
  <si>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</si>
  <si>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</si>
  <si>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</si>
  <si>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</si>
  <si>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</si>
  <si>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</si>
  <si>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</si>
  <si>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</si>
  <si>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</si>
  <si>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</si>
  <si>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</si>
  <si>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</si>
  <si>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</si>
  <si>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</si>
  <si>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</si>
  <si>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</si>
  <si>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</si>
  <si>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</si>
  <si>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</si>
  <si>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</si>
  <si>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</si>
  <si>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</si>
  <si>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</si>
  <si>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</si>
  <si>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</si>
  <si>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</si>
  <si>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</si>
  <si>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</si>
  <si>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</si>
  <si>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</si>
  <si>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</si>
  <si>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</si>
  <si>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</si>
  <si>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</si>
  <si>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</si>
  <si>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</si>
  <si>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</si>
  <si>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</si>
  <si>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</si>
  <si>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</si>
  <si>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</si>
  <si>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</si>
  <si>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</si>
  <si>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</si>
  <si>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</si>
  <si>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</si>
  <si>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</si>
  <si>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</si>
  <si>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</si>
  <si>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</si>
  <si>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</si>
  <si>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</si>
  <si>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</si>
  <si>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</si>
  <si>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</si>
  <si>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</si>
  <si>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</si>
  <si>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</si>
  <si>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</si>
  <si>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</si>
  <si>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</si>
  <si>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</si>
  <si>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</si>
  <si>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</si>
  <si>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</si>
  <si>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</si>
  <si>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</si>
  <si>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</si>
  <si>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</si>
  <si>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</si>
  <si>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</si>
  <si>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</si>
  <si>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</si>
  <si>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</si>
  <si>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</si>
  <si>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</si>
  <si>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</si>
  <si>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</si>
  <si>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</si>
  <si>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</si>
  <si>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</si>
  <si>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</si>
  <si>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</si>
  <si>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</si>
  <si>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</si>
  <si>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</si>
  <si>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</si>
  <si>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</si>
  <si>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</si>
  <si>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</si>
  <si>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</si>
  <si>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</si>
  <si>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</si>
  <si>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</si>
  <si>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</si>
  <si>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</si>
  <si>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</si>
  <si>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</si>
  <si>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</si>
  <si>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</si>
  <si>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</si>
  <si>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M-L</t>
  </si>
  <si>
    <t>L/XL(60-63cm)</t>
  </si>
  <si>
    <t>L-XL</t>
  </si>
  <si>
    <t>L-XL (60 - 63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</si>
  <si>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</si>
  <si>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</si>
  <si>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</si>
  <si>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</si>
  <si>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</si>
  <si>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</si>
  <si>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</si>
  <si>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</si>
  <si>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</si>
  <si>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</si>
  <si>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</si>
  <si>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0 (XS)</t>
  </si>
  <si>
    <t>1(S-L)</t>
  </si>
  <si>
    <t>2(XL)</t>
  </si>
  <si>
    <t>/</t>
  </si>
  <si>
    <t>Schweifriemenhalterung Eco, schwarz</t>
  </si>
  <si>
    <t>Westernsattel Großpferde, braun, 16''/40 cm</t>
  </si>
  <si>
    <t>Synthetik Westernsattel für Pony, braun, 10''/25 cm</t>
  </si>
  <si>
    <t>Synthetic Western Sattel für Pony, braun, 12''/30 cm</t>
  </si>
  <si>
    <t>Synthetik Westernsattel, braun, 16'/40 cm</t>
  </si>
  <si>
    <t>Bare-Back-Pad, grau/rot kariert, Shetty</t>
  </si>
  <si>
    <t>Bare-Back-Pad, grau/rot kariert, WB</t>
  </si>
  <si>
    <t>Bare-Back-Pad, blau/rot, Shetty</t>
  </si>
  <si>
    <t>Bare-Back-Pad, blau/rot, VB/WB</t>
  </si>
  <si>
    <t>Off-Billet, braun</t>
  </si>
  <si>
    <t>Tie Strap, braun</t>
  </si>
  <si>
    <t>Washing Balls, Set=6 Stück</t>
  </si>
  <si>
    <t>new Wintec 250 VSS, schwarz, 17'/43 cm</t>
  </si>
  <si>
    <t>new Wintec 250 VSS, schwarz, 17,5'/44 cm</t>
  </si>
  <si>
    <t>new Wintec 250 VSS, schwarz, 18'/46 cm</t>
  </si>
  <si>
    <t>new Wintec 250 VSS, schwarz, 16'/40 cm</t>
  </si>
  <si>
    <t>new Wintec 250 VSS, schwarz, 15''/38 cm</t>
  </si>
  <si>
    <t>Gamaschen, schwarz, Shetty</t>
  </si>
  <si>
    <t>Streichkappen, schwarz, Shetty</t>
  </si>
  <si>
    <t>Wintec HART 500 D-Sattel, schwarz, 16,5'/42 cm</t>
  </si>
  <si>
    <t>Wintec HART 500 DR-Sattel, schwarz, 17'/43 cm</t>
  </si>
  <si>
    <t>Wintec HART 500 DR-Sattel, schwarz, 17,5'/44 cm</t>
  </si>
  <si>
    <t>Wintec HART 500 DR-Sattel, schwarz, 18'/46 cm</t>
  </si>
  <si>
    <t>Wintec HART 500 DR-Sattel, schwarz, 15'/38 cm</t>
  </si>
  <si>
    <t>Wintec HART Pro Dressur, schwarz, 17'/43 cm</t>
  </si>
  <si>
    <t>Wintec HART Pro Dressur, schwarz, 17,5'/44 cm</t>
  </si>
  <si>
    <t>Wintec HART Pro Dressur WIDE, schwarz, 17'/43 cm</t>
  </si>
  <si>
    <t>Wintec HART Pro Dressur WIDE, schwarz, 17,5'/44 cm</t>
  </si>
  <si>
    <t>Wintec HART Pro Dressur WIDE, schwarz, 18'/46 cm</t>
  </si>
  <si>
    <t>WintecLite HART D´Lux DR-Sattel, schwarz, 17'/43 cm</t>
  </si>
  <si>
    <t>WintecLite HART D´Lux DR-Sattel, schwarz, 17,5'/44 cm</t>
  </si>
  <si>
    <t>Wintec HART 500 VS Sattel, schwarz, 16,5'/42 cm</t>
  </si>
  <si>
    <t>Wintec HART 500 VS-Sattel, schwarz, 17'/43 cm</t>
  </si>
  <si>
    <t>Wintec HART 500 VS-Sattel, schwarz, 17,5'/44 cm</t>
  </si>
  <si>
    <t>Wintec HART 500 VS-Sattel, schwarz, 18'/46 cm</t>
  </si>
  <si>
    <t>Wintec HART 500 VS-Sattel, schwarz, 16'/40 cm</t>
  </si>
  <si>
    <t>Wintec HART 500 VS-Sattel, schwarz, 15'/38 cm</t>
  </si>
  <si>
    <t>Wintec HART 2000 VS-Sattel, schwarz, 16,5''/42 cm</t>
  </si>
  <si>
    <t>Wintec HART 2000 VS-Sattel, schwarz, 17'/43 cm</t>
  </si>
  <si>
    <t>Wintec HART 2000 VS-Sattel, schwarz, 17,5'/44 cm</t>
  </si>
  <si>
    <t>Wintec HART 2000 VS-Sattel, schwarz, 18''/46 cm</t>
  </si>
  <si>
    <t>Wintec HART 2000 VS-Sattel, braun, 17''/43 cm</t>
  </si>
  <si>
    <t>Wintec HART 2000 VS-Sattel, braun, 17,5'/44 cm</t>
  </si>
  <si>
    <t>Wintec HART 2000 High Wither VS-Sattel, schwarz, 17''/43 cm</t>
  </si>
  <si>
    <t>Wintec HART 2000 High Wither VS-Sattel, schwarz, 17,5''/44cm</t>
  </si>
  <si>
    <t>Wintec HART 2000 WIDE VS-Sattel, schwarz, 17''/43 cm</t>
  </si>
  <si>
    <t>Wintec HART 2000 WIDE VS-Sattel, schwarz, 17,5''/44 cm</t>
  </si>
  <si>
    <t>Wintec HART 2000 WIDE VS-Sattel, schwarz, 18''/46 cm</t>
  </si>
  <si>
    <t>WintecLite HART VS-Sattel, schwarz, 16,5'/42 cm</t>
  </si>
  <si>
    <t>WintecLite HART VS-Sattel, schwarz, 17'/43 cm</t>
  </si>
  <si>
    <t>WintecLite HART VS-Sattel, schwarz, 17,5'/44 cm</t>
  </si>
  <si>
    <t>WintecLite HART VS-Sattel, schwarz, 18'/46 cm</t>
  </si>
  <si>
    <t>WintecLite HART VS-Sattel, schwarz, 16'/40 cm</t>
  </si>
  <si>
    <t>WintecLite HART VS-Sattel, schwarz, 15'/38 cm</t>
  </si>
  <si>
    <t>WintecLite HART D´Lux VS-Sattel, schwarz, 16,5'/42 cm</t>
  </si>
  <si>
    <t>WintecLite HART D´Lux VS-Sattel, schwarz, 17'/43 cm</t>
  </si>
  <si>
    <t>WintecLite HART D´Lux VS-Sattel, schwarz, 17,5'/44 cm</t>
  </si>
  <si>
    <t>WintecLite HART D´Lux VS-Sattel, schwarz, 18'/46 cm</t>
  </si>
  <si>
    <t>WintecLite HART D´Lux VS-Sattel, schwarz, 16'/40 cm</t>
  </si>
  <si>
    <t>WintecLite HART D´Lux VS-Sattel, schwarz, 15'/38 cm</t>
  </si>
  <si>
    <t>WintecLite HART D´Lux VS-Sattel WIDE schwarz, 16,5'/42cm</t>
  </si>
  <si>
    <t>WintecLite HART D´Lux VS-Sattel WIDE, schwarz, 17'/43cm</t>
  </si>
  <si>
    <t>WintecLite HART D´Lux VS-Sattel WIDE schwarz, 17,5'/44cm</t>
  </si>
  <si>
    <t>Wintec HART 500 Springsattel, schwarz, 16,5''/42 cm</t>
  </si>
  <si>
    <t>Wintec HART 500 Springsattel, schwarz, 17''/43 cm</t>
  </si>
  <si>
    <t>Wintec HART 500 Springsattel, schwarz, 17,5'/44 cm</t>
  </si>
  <si>
    <t>Wintec HART Pro Springsattel, schwarz, 17''/43 cm</t>
  </si>
  <si>
    <t>Wintec HART Pro Springsattel, schwarz, 17,5''/44 cm</t>
  </si>
  <si>
    <t>Wintec HART Pro Springsattel, schwarz, 16'/40 cm</t>
  </si>
  <si>
    <t>Wintec HART 500 Stocksattel, schwarz, Gr.M (41cm)</t>
  </si>
  <si>
    <t>Wintec HART 500 Stocksattel, schwarz, Gr.L (44cm)</t>
  </si>
  <si>
    <t>Wintec HART Pro Endurance Sattel, schwarz, 17,5'/44 cm</t>
  </si>
  <si>
    <t>Wintec HART Pro Endurance Sattel, schwarz, 18'/46 cm</t>
  </si>
  <si>
    <t>Wintec Steigbügelriemenschlaufe schwarz</t>
  </si>
  <si>
    <t>Wintec HART 500 DR-Sattel WIDE, schwarz, 17'/43 cm</t>
  </si>
  <si>
    <t>Wintec HART 500 DR-Sattel WIDE, schwarz, 17,5'/44 cm</t>
  </si>
  <si>
    <t>Wintec HART 500 DR-Sattel WIDE, schwarz, 18'/46 cm</t>
  </si>
  <si>
    <t>Wintec HART 500 VS-Sattel WIDE, schwarz, 17'/43 cm</t>
  </si>
  <si>
    <t>Wintec HART 500 VS-Sattel WIDE, schwarz, 17,5'/44 cm</t>
  </si>
  <si>
    <t>Wintec HART 500 VS-Sattel WIDE, schwarz, 18'/46 cm</t>
  </si>
  <si>
    <t>Wintec HART Isabell Icon Sattel, schwarz, 16,5''/42 cm</t>
  </si>
  <si>
    <t>Wintec HART Isabell Icon Sattel, schwarz, 17''/43 cm</t>
  </si>
  <si>
    <t>Wintec HART Isabell Icon Sattel, schwarz, 17,5''/44 cm</t>
  </si>
  <si>
    <t>Wintec HART Isabell Icon Sattel, schwarz, 18''/46 cm</t>
  </si>
  <si>
    <t>Easy Change Kopfeisen eng, gelb</t>
  </si>
  <si>
    <t>Easy Change Kopfeisen normal, schwarz</t>
  </si>
  <si>
    <t>Easy Change Kopfeisen weit, rot</t>
  </si>
  <si>
    <t>Easy Change Kopfeisen extra-weit, weiß</t>
  </si>
  <si>
    <t>Easy Change Kopfeisen Set Profi 5 Stk.</t>
  </si>
  <si>
    <t>Easy Change Maßschablone für Kammer</t>
  </si>
  <si>
    <t>Easy Change Kopfeisen normal eng, grün</t>
  </si>
  <si>
    <t>Easy Change Kopfeisen normal weit, blau</t>
  </si>
  <si>
    <t>Wide easy Change Kopfeisen 1 XW, rosa</t>
  </si>
  <si>
    <t>Wide easy Change Kopfeisen 2 XW, flieder</t>
  </si>
  <si>
    <t>Wide easy Change Kopfeisen 3 XW, violett</t>
  </si>
  <si>
    <t>Wide easy Change Kopfeisen 4 XW, lila</t>
  </si>
  <si>
    <t>Easy Change Kopfeisen Set Weit Profi 4 Stk.</t>
  </si>
  <si>
    <t>Packtasche doppelt für vorne, schwarz</t>
  </si>
  <si>
    <t>Packtasche für Jacken, schwarz</t>
  </si>
  <si>
    <t>Packtasche doppelt Premium, schwarz</t>
  </si>
  <si>
    <t>* Schabracke Felix, schwarz, D</t>
  </si>
  <si>
    <t>* Schabracke Felix, schwarz, Pony VSS</t>
  </si>
  <si>
    <t>* Schabracke Felix, schwarz, Shetty</t>
  </si>
  <si>
    <t>* Schabracke Felix, schwarz, VSS</t>
  </si>
  <si>
    <t>* Schabracke Felix, weiß, D</t>
  </si>
  <si>
    <t>* Schabracke Felix, weiß, Pony VSS</t>
  </si>
  <si>
    <t>* Schabracke Felix, weiß, Shetty</t>
  </si>
  <si>
    <t>* Schabracke Felix, weiß, VSS</t>
  </si>
  <si>
    <t>* Schabracke Felix, nachtblau, D</t>
  </si>
  <si>
    <t>* Schabracke Felix, nachtblau, Pony VSS</t>
  </si>
  <si>
    <t>* Schabracke Felix, nachtblau, SH</t>
  </si>
  <si>
    <t>* Schabracke Felix, nachtblau, VSS</t>
  </si>
  <si>
    <t>* Schabracke Felix, cappuccino, D</t>
  </si>
  <si>
    <t>* Schabracke Felix, cappuccino, Pony</t>
  </si>
  <si>
    <t>* Schabracke Felix, cappuccino, Shetty</t>
  </si>
  <si>
    <t>* Schabracke Felix, cappuccino, VSS</t>
  </si>
  <si>
    <t>* Schabracke Felix, azalee, D</t>
  </si>
  <si>
    <t>* Schabracke Felix, azalee, Pony VSS</t>
  </si>
  <si>
    <t>* Schabracke Felix, azalee, Shetty</t>
  </si>
  <si>
    <t>* Schabracke Felix, azalee, VSS</t>
  </si>
  <si>
    <t>* Schabracke Felix, tannengrün, D</t>
  </si>
  <si>
    <t>* Schabracke Felix, tannengrün, Pony VSS</t>
  </si>
  <si>
    <t>* Schabracke Felix, tannengrün, Shetty</t>
  </si>
  <si>
    <t>* Schabracke Felix, tannengrün, VSS</t>
  </si>
  <si>
    <t>* Schabracke Felix, dunkeloliv, D</t>
  </si>
  <si>
    <t>* Schabracke Felix, dunkeloliv, Pony</t>
  </si>
  <si>
    <t>* Schabracke Felix, dunkeloliv, Shetty</t>
  </si>
  <si>
    <t>* Schabracke Felix, dunkeloliv, VSS</t>
  </si>
  <si>
    <t>* Schabracke Felix, zimt, D</t>
  </si>
  <si>
    <t>* Schabracke Felix, zimt, Pony</t>
  </si>
  <si>
    <t>* Schabracke Felix, zimt, Shetty</t>
  </si>
  <si>
    <t>* Schabracke Felix, zimt, VSS</t>
  </si>
  <si>
    <t>* Schabracke Felix, hibiskus, D</t>
  </si>
  <si>
    <t>* Schabracke Felix, hibiskus, Pony</t>
  </si>
  <si>
    <t>* Schabracke Felix, hibiskus, Shetty</t>
  </si>
  <si>
    <t>* Schabracke Felix, hibiskus, VSS</t>
  </si>
  <si>
    <t>* Schabracke Felix, alpenblau, D</t>
  </si>
  <si>
    <t>* Schabracke Felix, alpenblau, Pony</t>
  </si>
  <si>
    <t>* Schabracke Felix, alpeblau, SH</t>
  </si>
  <si>
    <t>* Schabracke Felix, alpenblau, VSS</t>
  </si>
  <si>
    <t>Reflex Hufglocken, neon gelb, WB</t>
  </si>
  <si>
    <t>Reflex Schabracke, neon gelb, VSS</t>
  </si>
  <si>
    <t>Wintec Slimline Bügelriemen, schwarz, 110 cm</t>
  </si>
  <si>
    <t>Wintec Slimline Bügelriemen, schwarz, 140 cm</t>
  </si>
  <si>
    <t>Wintec Slimline Bügelriemen, schwarz, 160 cm</t>
  </si>
  <si>
    <t>Wintec Slimline Bügelriemen, braun, 110 cm</t>
  </si>
  <si>
    <t>Wintec Slimline Bügelriemen, braun, 140 cm</t>
  </si>
  <si>
    <t>Wintec Slimline Bügelriemen, braun, 160 cm</t>
  </si>
  <si>
    <t>Sattelgurt mit Bauchlatz, schwarz, 120 cm</t>
  </si>
  <si>
    <t>Sattelgurt mit Bauchlatz, schwarz, 125 cm</t>
  </si>
  <si>
    <t>Sattelgurt mit Bauchlatz, schwarz, 130 cm</t>
  </si>
  <si>
    <t>Sattelgurt mit Bauchlatz, schwarz, 135 cm</t>
  </si>
  <si>
    <t>Sattelgurt mit Bauchlatz, schwarz, 140 cm</t>
  </si>
  <si>
    <t>Sattelgurt mit Bauchlatz, braun, 120 cm</t>
  </si>
  <si>
    <t>Sattelgurt mit Bauchlatz, braun, 125 cm</t>
  </si>
  <si>
    <t>Sattelgurt mit Bauchlatz, braun, 130 cm</t>
  </si>
  <si>
    <t>Sattelgurt mit Bauchlatz, braun, 135 cm</t>
  </si>
  <si>
    <t>Sattelgurt mit Bauchlatz, braun, 140 cm</t>
  </si>
  <si>
    <t>Schabracke Mailand Lammfell, schwarz, D</t>
  </si>
  <si>
    <t>Schabracke Mailand Lammfell, schwarz, VSS</t>
  </si>
  <si>
    <t>Schabracke Mailand Lammfell, weiß, D</t>
  </si>
  <si>
    <t>Schabracke Competition, schwarz/schwarz, Dressur</t>
  </si>
  <si>
    <t>Schabracke Competition, schwarz, VSS</t>
  </si>
  <si>
    <t>Schabracke Competition, weiß/silber, Dressur</t>
  </si>
  <si>
    <t>Schabracke Competition, weiß/silber, VSS</t>
  </si>
  <si>
    <t>Schabracke Competition, aschgrau, Dressur</t>
  </si>
  <si>
    <t>Schabracke Competition, aschgrau, VSS</t>
  </si>
  <si>
    <t>Schabracke Competition, cappuccino/schwarz, Dressur</t>
  </si>
  <si>
    <t>Schabracke Competition, cappuccino/schwarz, VSS</t>
  </si>
  <si>
    <t>Schabracke Competition, kreideblau/silber, Dressur</t>
  </si>
  <si>
    <t>Schabracke Competition, kreideblau/silber, VSS</t>
  </si>
  <si>
    <t>Schabracke Competition, nachtblau, Dressur</t>
  </si>
  <si>
    <t>Schabracke Competition, nachtblau, VSS</t>
  </si>
  <si>
    <t>Schabracke Competition, tannengrün/silber, Dressur</t>
  </si>
  <si>
    <t>Schabracke Competition, tannengrün/silber, VSS</t>
  </si>
  <si>
    <t>* Fliegenohren Competition, schwarz/schwarz, WB</t>
  </si>
  <si>
    <t>* Fliegenohren Competition, weiß, WB</t>
  </si>
  <si>
    <t>* Fliegenohren Competition, aschgrau, WB</t>
  </si>
  <si>
    <t>* Fliegenohren Competition, cappuccino/schwarz, WB</t>
  </si>
  <si>
    <t>* Fliegenohren Competition,kreideblau, WB</t>
  </si>
  <si>
    <t>* Fliegenohren Competition, nachtblau, WB</t>
  </si>
  <si>
    <t>* Fliegenohren Competition, tannengrün, WB</t>
  </si>
  <si>
    <t>Schabracke Lugano, schwarz, D</t>
  </si>
  <si>
    <t>Schabracke Lugano, weiß, D</t>
  </si>
  <si>
    <t>Schabracke Lugano, nachtblau, D</t>
  </si>
  <si>
    <t>Schabracke Lugano, grau, D</t>
  </si>
  <si>
    <t>Schabracke Ancona, schwarz/silber, D</t>
  </si>
  <si>
    <t>Schabracke Ancona, schwarz/silber, VSS</t>
  </si>
  <si>
    <t>Schabracke Ancona, weiß/silber, D</t>
  </si>
  <si>
    <t>Schabracke Ancona, weiß/silber, VSS</t>
  </si>
  <si>
    <t>Schabracke Ancona, nachtblau/silber, D</t>
  </si>
  <si>
    <t>Schabracke Ancona, nachtblau/silber, VSS</t>
  </si>
  <si>
    <t>Fliegenohren Quiet, schwarz, WB</t>
  </si>
  <si>
    <t>Fliegenohren Quiet, nachtblau, WB</t>
  </si>
  <si>
    <t>Island Satteldecke Landsmót, nachtblau, D</t>
  </si>
  <si>
    <t>Sattelkissen Memory-Foam, schwarz, PON</t>
  </si>
  <si>
    <t>Sattelpad Memory Foam, schwarz, WB</t>
  </si>
  <si>
    <t>Schabracke Valencia, schwarz/roségold, D</t>
  </si>
  <si>
    <t>Schabracke Valencia, schwarz/roségold, PD</t>
  </si>
  <si>
    <t>Schabracke Valencia, schwarz/roségold, VSS</t>
  </si>
  <si>
    <t>Schabracke Valencia, nachtblau/silber, D</t>
  </si>
  <si>
    <t>Schabracke Valencia, nachtblau/silver, PD</t>
  </si>
  <si>
    <t>Schabracke Valencia, nachtblau/silver, VSS</t>
  </si>
  <si>
    <t>Schabracke Valencia, dunkelblau/roségold, D</t>
  </si>
  <si>
    <t>Schabracke Valencia, dunkelblau/roségold, PD</t>
  </si>
  <si>
    <t>Schabracke Valencia, dunkelblau/roségold, VSS</t>
  </si>
  <si>
    <t>Schabracke Valencia, dunkeloliv/roségold, D</t>
  </si>
  <si>
    <t>Schabracke Valencia, dunkeloliv/roségold, VSS</t>
  </si>
  <si>
    <t>Schabracke Valencia, zimt/schwarz, D</t>
  </si>
  <si>
    <t>Schabracke Valencia, zimt/schwarz, VSS</t>
  </si>
  <si>
    <t>Schabracke Valencia, alpenblau/silber, D</t>
  </si>
  <si>
    <t>Schabracke Valencia, alpenblau/silber, VSS</t>
  </si>
  <si>
    <t>Schabracke modern rosé, schwarz/gold,  D</t>
  </si>
  <si>
    <t>Schabracke modern rosé, schwarz/gold,  VSS</t>
  </si>
  <si>
    <t>Schabracke modern rosé, nachtblau/roségold,  D</t>
  </si>
  <si>
    <t>Schabracke modern rosé, nachtblau/roségold,  VSS</t>
  </si>
  <si>
    <t>* Fliegenohren modern rosé, black/gold, VB</t>
  </si>
  <si>
    <t>* Fliegenohren modern rosé, schwarz/gold, WB</t>
  </si>
  <si>
    <t>* Fliegenohren modern rosé, nachtblau/roségold, VB</t>
  </si>
  <si>
    <t>* Fliegenohren modern rosé, nachtblau/roségold, WB</t>
  </si>
  <si>
    <t>Halfter modern rosé, schwarz/anthrazit, VB</t>
  </si>
  <si>
    <t>Halfter modern rosé, schwarz/anthrazit, WB</t>
  </si>
  <si>
    <t>Halfter modern rosé, nachtblau/roségold, VB</t>
  </si>
  <si>
    <t>Halfter modern rosé, nachtbalau/roségold, WB</t>
  </si>
  <si>
    <t>* Fleecebandagen modern rosé, schwarz/gold, WB, 4er Se</t>
  </si>
  <si>
    <t>* Fleecebandagen modern rosé, nachtblau/roségold, WB, 4er Set</t>
  </si>
  <si>
    <t>Fleecedecke modern rosé, schwarz/gold,  125cm</t>
  </si>
  <si>
    <t>Fleecedecke modern rosé, schwarz/gold, 135cm</t>
  </si>
  <si>
    <t>Fleecedecke modern rosé, schwarz/gold, 145cm</t>
  </si>
  <si>
    <t>Fleecedecke modern rosé, schwarz/gold, 155cm</t>
  </si>
  <si>
    <t>Fleecedecke modern rosé, nachtblau/roségold,  125cm</t>
  </si>
  <si>
    <t>Fleecedecke modern rosé, nachtblau/roségold,  135cm</t>
  </si>
  <si>
    <t>Fleecedecke modern rosé, nachtblau/roségold,  145cm</t>
  </si>
  <si>
    <t>Fleecedecke modern rosé, nachtblau/roségold,  155cm</t>
  </si>
  <si>
    <t>* Anbindestrick modern rosé, schwarz, Panikhaken</t>
  </si>
  <si>
    <t>* Anbindestrick modern rosé, nachtblau, Panikhaken</t>
  </si>
  <si>
    <t>* Anbindestrick modern rosé, schwarz, Karabiner</t>
  </si>
  <si>
    <t>* Anbindestrick modern rosé, nachtblau, Karabiner</t>
  </si>
  <si>
    <t>Schabracke Pegasus, kreideblau, D</t>
  </si>
  <si>
    <t>Schabracke Pegasus, kreideblau, VSS</t>
  </si>
  <si>
    <t>Fliegenohren Pegasus, kreideblau, WB</t>
  </si>
  <si>
    <t>Schabracke Classic schwarz/schwarz, D</t>
  </si>
  <si>
    <t>Schabracke Classic schwarz/schwarz, Pony D</t>
  </si>
  <si>
    <t>Schabracke Classic schwarz/schwarz, Pony VSS</t>
  </si>
  <si>
    <t>Schabracke Classic schwarz/schwarz, VSS</t>
  </si>
  <si>
    <t>Schabracke Classic weiß/weiß, D</t>
  </si>
  <si>
    <t>Schabracke Classic weiß/weiß, Pony D</t>
  </si>
  <si>
    <t>Schabracke Classic weiß/weiß, Pony VSS</t>
  </si>
  <si>
    <t>Schabracke Classic weiß/weiß, VSS</t>
  </si>
  <si>
    <t>Schabracke Classic nachtblau/weiß, D</t>
  </si>
  <si>
    <t>Schabracke Classic nachtblau/weiß, VSS</t>
  </si>
  <si>
    <t>Schabracke Classic grau/schwarz, D</t>
  </si>
  <si>
    <t>Schabracke Classic grau/schwarz, VSS</t>
  </si>
  <si>
    <t>Schabracke Florenz, nachtblau, D</t>
  </si>
  <si>
    <t>Schabracke Florenz, nachtblau, VSS</t>
  </si>
  <si>
    <t>Schabracke Florenz, hibiskus, D</t>
  </si>
  <si>
    <t>Schabracke Florenz, hibiskus, VSS</t>
  </si>
  <si>
    <t>Schabracke Florenz, alpenblau, D</t>
  </si>
  <si>
    <t>Schabracke Florenz, alpenblau, VSS</t>
  </si>
  <si>
    <t>Fleecebandagen Florenz, nachtblau</t>
  </si>
  <si>
    <t>Fleecebandagen Florenz, hibiskus</t>
  </si>
  <si>
    <t>Fleecebandagen Florenz, alpenblau</t>
  </si>
  <si>
    <t>* Fliegenohren Florenz, nachtblau, VB</t>
  </si>
  <si>
    <t>* Fliegenohren Florenz, nachtblau, WB</t>
  </si>
  <si>
    <t>* Fliegenohren Florenz, hibiskus, WB</t>
  </si>
  <si>
    <t>* Fliegenohren Florenz, alpenlbau, WB</t>
  </si>
  <si>
    <t>Halfter Florenz, nachtblau, VB</t>
  </si>
  <si>
    <t>Halfter Florenz, nachtblau, WB</t>
  </si>
  <si>
    <t>Halfter Florenz, hibiskus, VB</t>
  </si>
  <si>
    <t>Halfter Florenz, hibiskus, WB</t>
  </si>
  <si>
    <t>Halfter Florenz, alpenblau, VB</t>
  </si>
  <si>
    <t>Halfter Florenz, alpenblau, WB</t>
  </si>
  <si>
    <t>Anbindestrick Florenz, nachtblau, Panikhaken</t>
  </si>
  <si>
    <t>Anbindestrick Florenz, Panikhaken, hibiskus</t>
  </si>
  <si>
    <t>Anbindestrick Florenz, Panikhaken, alpenblau</t>
  </si>
  <si>
    <t>Anbindestrick Florenz, nachtblau, Karabiner</t>
  </si>
  <si>
    <t>Anbindestrick Florenz, Karabiner, hibiskus</t>
  </si>
  <si>
    <t>Anbindestrick Florenz, Karabiner, alpenblau</t>
  </si>
  <si>
    <t>* Fliegenohren Basic, schwarz, PON</t>
  </si>
  <si>
    <t>* Fliegenohren Basic, schwarz, VB</t>
  </si>
  <si>
    <t>* Fliegenohren Basic, schwarz, WB</t>
  </si>
  <si>
    <t>* Fliegenohren Basic, weiß, PON</t>
  </si>
  <si>
    <t>* Fliegenohren Basic, weiß, VB</t>
  </si>
  <si>
    <t>* Fliegenohren Basic, weiß, WB</t>
  </si>
  <si>
    <t>* Fliegenohren Basic, nachtblau, VB</t>
  </si>
  <si>
    <t>* Fliegenohren Basic, nachtblau, WB</t>
  </si>
  <si>
    <t>* Fliegenohren Basic, grau, VB</t>
  </si>
  <si>
    <t>* Fliegenohren Basic, grau, WB</t>
  </si>
  <si>
    <t>* Fliegenohren Basic, tannengrün, VB</t>
  </si>
  <si>
    <t>* Fliegenohren Basic, tannengrün, WB</t>
  </si>
  <si>
    <t>Schabracke Nepal, schwarz, D</t>
  </si>
  <si>
    <t>Schabracke Nepal, schwarz, VSS</t>
  </si>
  <si>
    <t>Schabracke Nepal, nachtblau, D</t>
  </si>
  <si>
    <t>Schabracke Nepal, nachtblau, VSS</t>
  </si>
  <si>
    <t>Schabracke Nepal, dunkelolivD</t>
  </si>
  <si>
    <t>Schabracke Nepal, dunkeloliv, VSS</t>
  </si>
  <si>
    <t>Schabracke Nepal, zimt, D</t>
  </si>
  <si>
    <t>Schabracke Nepal, zimt, VSS</t>
  </si>
  <si>
    <t>Fleecebandagen Nepal, dunkeloliv</t>
  </si>
  <si>
    <t>Fleecebandagen Nepal, zimt</t>
  </si>
  <si>
    <t>Fliegenohren Nepal, dunkeloliv, WB</t>
  </si>
  <si>
    <t>Fliegenohren Nepal, zimt, WB</t>
  </si>
  <si>
    <t>Schabracke Lucky, nachtblau, D</t>
  </si>
  <si>
    <t>Schabracke Lucky, nachtblau, PON</t>
  </si>
  <si>
    <t>Schabracke Lucky, nachtblau, Shetty</t>
  </si>
  <si>
    <t>Schabracke Lucky, nachtblau, VSS</t>
  </si>
  <si>
    <t>Fliegenohren Lucky, nachtblau, pony</t>
  </si>
  <si>
    <t>Fliegenohren Lucky, nachtblau, Shetty</t>
  </si>
  <si>
    <t>Fliegenohren Lucky, nachtblau, Cob</t>
  </si>
  <si>
    <t>Fliegenohren Lucky, nachtblau, WB</t>
  </si>
  <si>
    <t>Schabracke Marseille, schwarz, D</t>
  </si>
  <si>
    <t>Schabracke Marseille, schwarz, VSS</t>
  </si>
  <si>
    <t>Schabracke Marseille, weiß, D</t>
  </si>
  <si>
    <t>Schabracke Marseille, weiß, VSS</t>
  </si>
  <si>
    <t>Schabracke Marseille,nachtblau, D</t>
  </si>
  <si>
    <t>Schabracke Marseille,nachtblau, VSS</t>
  </si>
  <si>
    <t>Schabracke Marseille, alpenblau, D</t>
  </si>
  <si>
    <t>Schabracke Marseille,alpenblau, VSS</t>
  </si>
  <si>
    <t>* Fliegenohren Elegant, nachtblau, WB</t>
  </si>
  <si>
    <t>* Fliegenohren Elegant, hibiskus, WB</t>
  </si>
  <si>
    <t>* Fliegenohren Elegant, alpenblau, WB</t>
  </si>
  <si>
    <t>Schabracke Breath, schwarz, D</t>
  </si>
  <si>
    <t>Schabracke Breath, schwarz, VSS</t>
  </si>
  <si>
    <t>Schabracke Breath, nachtblau, D</t>
  </si>
  <si>
    <t>Schabracke Breath, nachtblau, VSS</t>
  </si>
  <si>
    <t>Schabracke Breath,hibiscus, D</t>
  </si>
  <si>
    <t>Schabracke Breath,hibiscus, VSS</t>
  </si>
  <si>
    <t>Schabracke Palermo,schwarz,  D</t>
  </si>
  <si>
    <t>Schabracke Palermo,schwarz,  VSS</t>
  </si>
  <si>
    <t>Schabracke Palermo,zimt, D</t>
  </si>
  <si>
    <t>Schabracke Palermo,zimt, VSS</t>
  </si>
  <si>
    <t>Schabracke Phoenix, schwarz, D</t>
  </si>
  <si>
    <t>Schabracke Phoenix, schwarz, VSS</t>
  </si>
  <si>
    <t>Fliegenohren Phoenix, schwarz, WB</t>
  </si>
  <si>
    <t>Schabracke Philadelphia, schwarz. D</t>
  </si>
  <si>
    <t>Schabracke Philadelphia, schwarz. VSS</t>
  </si>
  <si>
    <t>STAR farmatring alátét</t>
  </si>
  <si>
    <t>Waldhausen western nyereg</t>
  </si>
  <si>
    <t xml:space="preserve">Waldhausen szintetikus western póni nyereg </t>
  </si>
  <si>
    <t>Waldhausen patrac</t>
  </si>
  <si>
    <t>Waldhausen felrántószíj western nyereghez</t>
  </si>
  <si>
    <t>Waldhausen heveder tartozék western nyereghez</t>
  </si>
  <si>
    <t>Wintec 250 univerzális nyereg</t>
  </si>
  <si>
    <t>Waldhausen shetty ínvédő</t>
  </si>
  <si>
    <t>Waldhausen shetty bokavédő</t>
  </si>
  <si>
    <t>Wintec HART 500 díjlovas nyereg</t>
  </si>
  <si>
    <t>Wintec HART 500 DR-díjlovas nyereg</t>
  </si>
  <si>
    <t>Wintec HART Pro díjlovas nyereg</t>
  </si>
  <si>
    <t>Wintec HART Pro WIDE díjlovas nyereg</t>
  </si>
  <si>
    <t>Wintec Lite HART D' Lux díjlovas nyereg</t>
  </si>
  <si>
    <t>Wintec HART 500 univerzális nyereg</t>
  </si>
  <si>
    <t>Wintec HART 2000 univerzális nyereg</t>
  </si>
  <si>
    <t>Wintec HART 2000 univerzális nyereg magas marú lovakra</t>
  </si>
  <si>
    <t>Wintec HART 2000 univerzális nyereg széles hátú lovaknak</t>
  </si>
  <si>
    <t>Wintec Lite HART univerzális nyereg</t>
  </si>
  <si>
    <t>Wintec HART D' Lux univerzális nyereg</t>
  </si>
  <si>
    <t>Wintec WIDE HART D' Lux univerzális nyereg</t>
  </si>
  <si>
    <t>Wintec HART 500 ugró nyereg</t>
  </si>
  <si>
    <t>Wintec HART Pro ugró nyereg</t>
  </si>
  <si>
    <t>Wintec HART 500 ausztrál nyereg</t>
  </si>
  <si>
    <t>Wintec HART Pro túra nyereg</t>
  </si>
  <si>
    <t>Wintec kengyelhurok</t>
  </si>
  <si>
    <t>Wintec HART 500 DR díjlovas nyereg széles hátú lovaknak</t>
  </si>
  <si>
    <t>Wintec HART 400 VS díjlovas nyereg széles hátú lovakra</t>
  </si>
  <si>
    <t>Wintec HART Isabell Icon díjlovas nyereg</t>
  </si>
  <si>
    <t>Wintec Easy Change szűk marvas</t>
  </si>
  <si>
    <t>Wintec Easy Change normál marvas</t>
  </si>
  <si>
    <t>Wintec Easy Change széles marvas</t>
  </si>
  <si>
    <t>Wintec Easy Change extra széles marvas</t>
  </si>
  <si>
    <t>Wintec Change marvas 5 szett</t>
  </si>
  <si>
    <t>Wintec mérősablon marvas méret kiválasztásához</t>
  </si>
  <si>
    <t>Wintec Easy Change marvas széles hátú lovaknak</t>
  </si>
  <si>
    <t>Wintec Easy Change széles marvas 4 szett</t>
  </si>
  <si>
    <t>Waldhausen dupla nyeregtáska</t>
  </si>
  <si>
    <t>Waldhausen nyeregtáska</t>
  </si>
  <si>
    <t>Waldhausen Premium dupla nyeregtáska</t>
  </si>
  <si>
    <t>Waldhausen Felix nyeregalátét</t>
  </si>
  <si>
    <t>Waldhausen Competition nyeregalátét</t>
  </si>
  <si>
    <t>Waldhausen Competition fülvédő</t>
  </si>
  <si>
    <t>Waldhausen Valencia nyeregalátét</t>
  </si>
  <si>
    <t>Waldhausen Florenz kötőfék</t>
  </si>
  <si>
    <t>Waldhausen Nepal nyeregalátét</t>
  </si>
  <si>
    <t>Waldhausen Nepal fásli</t>
  </si>
  <si>
    <t>Waldhausen Nepal fülvédő</t>
  </si>
  <si>
    <t>Waldhausen Marseille nyeregalátét</t>
  </si>
  <si>
    <t>Waldhausen Palermo nyeregalátét</t>
  </si>
  <si>
    <t>Waldhausen Phoenix nyeregalátét</t>
  </si>
  <si>
    <t>Waldhausen Phoenix fülvédő</t>
  </si>
  <si>
    <t>Waldhausen Philadelphia nyeregalátét</t>
  </si>
  <si>
    <t>Wintec kengyelszíj</t>
  </si>
  <si>
    <t>Waldhausen Stra nyeregalátét</t>
  </si>
  <si>
    <t>Waldhausen kisorrszíj tartó</t>
  </si>
  <si>
    <t>Waldhausen tarkóvédő</t>
  </si>
  <si>
    <t>Waldhausen orrvédő szőrme</t>
  </si>
  <si>
    <t>Waldhausen szügyelő- és martingálvédő szőrme</t>
  </si>
  <si>
    <t>Waldhausen X-Line segédszár</t>
  </si>
  <si>
    <t>Waldhausen X-Line speciális szár</t>
  </si>
  <si>
    <t>Waldhausen ágaskodó zabla</t>
  </si>
  <si>
    <t>Waldhausen ágaskodó zabla szíj</t>
  </si>
  <si>
    <t>Waldhausen Basic polár fásli szett</t>
  </si>
  <si>
    <t>Waldhausen Breath légáteresztő fásli</t>
  </si>
  <si>
    <t>Waldhausen Stone sarkantyúszíj</t>
  </si>
  <si>
    <t xml:space="preserve">Waldhausen teleszkópos ostor </t>
  </si>
  <si>
    <t>Waldhausen extra könnyű 4 részes ostor</t>
  </si>
  <si>
    <t>Waldhausen díjlovas pálca</t>
  </si>
  <si>
    <t>Waldhausen Pro trágyázó villa</t>
  </si>
  <si>
    <t>Waldhausen műanyag tető 5l-es műzlis tálhoz</t>
  </si>
  <si>
    <t>Waldhausen műanyag tető 2l-es jutalomfalat tartóhoz</t>
  </si>
  <si>
    <t>Waldhausen műanyag tető 8l-es XL-es műzlis tálhoz</t>
  </si>
  <si>
    <t>Waldhausen mash keverőkanál</t>
  </si>
  <si>
    <t>Waldhausen Flexi vödör 10L</t>
  </si>
  <si>
    <t>Waldhausen Cavaletti tartó</t>
  </si>
  <si>
    <t>Waldhausen takarmányadagoló kanál 0,5L</t>
  </si>
  <si>
    <t>Waldhausen takarmányadagoló mérőpohár 2L</t>
  </si>
  <si>
    <t xml:space="preserve"> Waldhausen ECO Multibag  6L</t>
  </si>
  <si>
    <t xml:space="preserve"> Waldhausen ECO Multibag  40L</t>
  </si>
  <si>
    <t>Likit jutalomfalat alma-fahéjas ízesítésű 500g</t>
  </si>
  <si>
    <t>Likit  Rainbow jutalomfalat  500g</t>
  </si>
  <si>
    <t>Likit müzli golyó mézeskalács ízesítéssel 1,6kg</t>
  </si>
  <si>
    <t>Waldhausen biztonsági karabíner 9cm</t>
  </si>
  <si>
    <t>Waldhausen táblák díjlovas négyszöghöz</t>
  </si>
  <si>
    <t>Waldhausen rajtszámtartó nyeregalátétre</t>
  </si>
  <si>
    <t>Waldhausen elsztikus lekötőszár</t>
  </si>
  <si>
    <t xml:space="preserve">Waldhausen bárányszőrös  díjlovas heveder </t>
  </si>
  <si>
    <t>Wintec galopp tréning nyereg</t>
  </si>
  <si>
    <t>Waldhausen kantártartó táska</t>
  </si>
  <si>
    <t>Waldhausen bólya</t>
  </si>
  <si>
    <t>ELT Classic Jodhpur gyermek lovaglócipő</t>
  </si>
  <si>
    <t>ELT Classic Jodhpur lovaglócipő</t>
  </si>
  <si>
    <t>Wintec térdtámasz díjlovas nyereghez</t>
  </si>
  <si>
    <t>Wintec térdtámasz ugró nyereghez</t>
  </si>
  <si>
    <t>Wintec térdtámasz univerzális nyereghez</t>
  </si>
  <si>
    <t>Wintec Y bőr felrántószíj</t>
  </si>
  <si>
    <t>Wintec bőr felrántószíj</t>
  </si>
  <si>
    <t>Wintec Y műbőr felrántószíj</t>
  </si>
  <si>
    <t>Wintec műbőr felrántószíj</t>
  </si>
  <si>
    <t>Wintec Quick-Change műbőr felrántószíj</t>
  </si>
  <si>
    <t>SWING P24 gerincvédő</t>
  </si>
  <si>
    <t>SWING P24 gyermek gerincvédő</t>
  </si>
  <si>
    <t>SWING P24 gyermek  gerincvédő</t>
  </si>
  <si>
    <t>SWING P24 Lucky gyermek  gerincvédő</t>
  </si>
  <si>
    <t>SWING P24 Lucky gyermek gerincvédő</t>
  </si>
  <si>
    <t>SWING P24 Pro gerincvédő</t>
  </si>
  <si>
    <t>SWING P24 Pro gyermek gerincvédő</t>
  </si>
  <si>
    <t>SWING P24 Pro gyermek  gerincvédő</t>
  </si>
  <si>
    <t>SWING P24 Max gerincvédő</t>
  </si>
  <si>
    <t>SWING P24 Max gyermek gerincvédő</t>
  </si>
  <si>
    <t>Waldhausen rajtszámtartó kantárhoz</t>
  </si>
  <si>
    <t>ELT Baseball sapka</t>
  </si>
  <si>
    <t>Lófelszerelés</t>
  </si>
  <si>
    <t>Nyereg és tartozékai</t>
  </si>
  <si>
    <t>Nyereg- és tartozékai kiegészítők</t>
  </si>
  <si>
    <t>Western felszerelés</t>
  </si>
  <si>
    <t>Western nyereg és tartozékai</t>
  </si>
  <si>
    <t>Nyereg</t>
  </si>
  <si>
    <t>Patrac</t>
  </si>
  <si>
    <t>Univerzális nyereg</t>
  </si>
  <si>
    <t>Láb- és patavédő</t>
  </si>
  <si>
    <t>Bokavédő</t>
  </si>
  <si>
    <t>Díjlovas nyereg</t>
  </si>
  <si>
    <t>Ugró nyereg</t>
  </si>
  <si>
    <t>Ausztrál nyereg</t>
  </si>
  <si>
    <t>Kengyelszíj</t>
  </si>
  <si>
    <t>Nyeregalátét</t>
  </si>
  <si>
    <t>Univerzális/ugró</t>
  </si>
  <si>
    <t>Légy elleni védelem</t>
  </si>
  <si>
    <t>Fülvédő</t>
  </si>
  <si>
    <t>Kötőfék és vezetőszár</t>
  </si>
  <si>
    <t>Kötőfék</t>
  </si>
  <si>
    <t>Fásli</t>
  </si>
  <si>
    <t xml:space="preserve">Nyereg és tartozékai </t>
  </si>
  <si>
    <t>Kantár</t>
  </si>
  <si>
    <t>Kantár kiegészítők</t>
  </si>
  <si>
    <t>Martingál, szügyelő</t>
  </si>
  <si>
    <t>Futószárazás, lókiképzés</t>
  </si>
  <si>
    <t>Kikötő, segédszár</t>
  </si>
  <si>
    <t>Segédszár</t>
  </si>
  <si>
    <t>Zabla</t>
  </si>
  <si>
    <t>Speciális zabla</t>
  </si>
  <si>
    <t>Zabla kiegészítők</t>
  </si>
  <si>
    <t>Lovasfelszerelés</t>
  </si>
  <si>
    <t>Sarkantyú, sarkantyúszíj</t>
  </si>
  <si>
    <t>Ostor, kontakt pálca</t>
  </si>
  <si>
    <t>Lovaglópálca</t>
  </si>
  <si>
    <t>Istálló, pálya és legelő felszerelés</t>
  </si>
  <si>
    <t>Boksz- és karámfelszerelés</t>
  </si>
  <si>
    <t>Etetés/Itatás</t>
  </si>
  <si>
    <t>Pálya felszerelés</t>
  </si>
  <si>
    <t>Táska</t>
  </si>
  <si>
    <t>Táplálékkiegészítők, vitaminok</t>
  </si>
  <si>
    <t>Jutalomfalat</t>
  </si>
  <si>
    <t>Versenyfelszerelés</t>
  </si>
  <si>
    <t>Heveder</t>
  </si>
  <si>
    <t>Díjlovas heveder</t>
  </si>
  <si>
    <t>Egyéb nyereg</t>
  </si>
  <si>
    <t>Pálya</t>
  </si>
  <si>
    <t>Lovaglócipő, csizma</t>
  </si>
  <si>
    <t>Cipő, lovaglócipő</t>
  </si>
  <si>
    <t>Lovaglócipő</t>
  </si>
  <si>
    <t>Védőfelszerelés</t>
  </si>
  <si>
    <t>Gerincvédő</t>
  </si>
  <si>
    <t>Felnőtt gerincvédő</t>
  </si>
  <si>
    <t>Gyermek gerincvédő</t>
  </si>
  <si>
    <t>Női lovasruházat</t>
  </si>
  <si>
    <t>Női lovasruházat egyéb kiegészítők</t>
  </si>
  <si>
    <t xml:space="preserve">Bőrből készült farmatring tartó a STAR-tól, beépített fémsínnel és fűzőlyukkal a stabilizálás érdekében. Egyszerűen csúsztassa a párnák közé._x000D_
Szinte minden nyereghez alkalmas!_x000D_
_x000D_
Színe: fekete_x000D_
</t>
  </si>
  <si>
    <t>Western nyereg kiváló minőségű bőrből, finoman fémjelzett. Üvegszálas nyeregkápával, szarvval és rendkívül mély üléssel rendelkezik._x000D_
Nyereghevederrel szállítjuk.</t>
  </si>
  <si>
    <t>Szintetikus párnával ellátott western nyereg póniknak: a biztonságos üléshez. Tisztítása egyszerű: vízzel és szappannal._x000D_
Javasoljuk, hogy használjon speciális mosószert a bőr velúr részeihez!_x000D_
_x000D_
Súlya: kb. 7 kg</t>
  </si>
  <si>
    <t>Puha patrac szőrén lovagláshoz. Fix kengyelbőrökkel és kengyelekkel._x000D_
A szállítás pántot tartalmaz._x000D_
_x000D_
Kiegészítő gyűrűvel a kengyelbőrökhöz (csak Shetty méretben).</t>
  </si>
  <si>
    <t>Waldhausen felrántószíj western nyergekhez. Kiváló minőségű bőrből készült._x000D_
_x000D_
Hosszúság: 49 cm_x000D_
Szélesség: 4,5 cm</t>
  </si>
  <si>
    <t>Minőségi bőrből készült tartozék hevederhez. Lyukakkal ellátva a könnyű rögzítéshez._x000D_
_x000D_
Hosszúság: 142 cm_x000D_
Szélesség: 4,5 cm</t>
  </si>
  <si>
    <t xml:space="preserve">A Wintec 250 univerzális nyereg megfelelő választás kezdő lovasok számára. Kényelmes, és ellenálló anyagból készült, amely könnyen illeszthető a ló hátához._x000D_
A nagy térdtámaszok segítik a biztos ülést és a térd megfelelő elhelyezkedését a nyeregben. A marvas igény szerint, könnyen cserélhető._x000D_
_x000D_
Az új Wintec sokoldalú nyergek sorozata: első alkalommal kínálunk Önnek világelső technológiákat és magas minőségű anyagokat a könnyű és időjárásálló sokoldalú nyergekhez. Legújabb fejlesztéseivel a Wintec a lovassport egyedülálló élményeit képviseli. </t>
  </si>
  <si>
    <t>Shetty ínvédő anatómiailag formázott kemény külsővel, és puha belső párnázással. Két rugalmas tépőzáras pánt és az átfedő rögzítés biztosítja a jó beállítást, valamint a biztos tartást._x000D_
_x000D_
Párban.</t>
  </si>
  <si>
    <t>Shetty bokavédő anatómiailag formázott kemény külsővel és puha belső párnázással rendelkezik. A lábszárnak ideális ütésvédelmet biztosít._x000D_
_x000D_
Párban.</t>
  </si>
  <si>
    <t>Fedezze fel a díjlovaglás világát ebben a kényelmes és praktikus nyeregben!_x000D_
Strapabíró, bőr hatású, szintetikus, mély ültetésű nyereg. A lovas 100%-os kényelmét egy rendkívül puha ülés és a továbbfejlesztett markolat támogatja. Még egy hosszú, egész napos lovaglás után is az eredeti állapotában marad a nyereg - a lovaglás végeztével csak törölje át a nyerget Wintec nyeregtisztító spray-vel!_x000D_
_x000D_
Minden új és továbbfejlesztett Wintec nyereg Horse And Rider Technológiával van felszerelve - röviden HART.</t>
  </si>
  <si>
    <t>Tapasztalja meg az abszolút luxust ebben az első osztályú díjlovas nyeregben!_x000D_
Soha nem látott kényelmet biztosít a helyes és biztonságos pozíciók elérésért, amely lehetővé teszi a jobb kommunikációt és kapcsolatot a ló és a lovas között._x000D_
Csodálatos kinézettel és mély üléssel rendelkezik, mégis könnyen és hatékonyan biztosítja a segítségek adását a lovasnak, miközben a legideálisabb pozícióban ülhet. Korlátlan mozgásszabadságot biztosít a lónak; legyen szó edzésről vagy versenyről._x000D_
_x000D_
Minden új és továbbfejlesztett Wintec nyereg Horse And Rider technológiával van felszerelve – röviden HART.</t>
  </si>
  <si>
    <t>Kifejezetten széles hátú lovakra tervezett nyereg, hogy bármilyen szinten, maximális kényelemmel edzenek vagy versenyezzenek._x000D_
A díjlovasok jól érzik magukat ennek a nyeregnek a rendkívül puha, mély ülésében. Könnyen és hatékonyan biztosítja a segítségek adását a lovasnak, miközben a legideálisabb pozícióban ülhet._x000D_
_x000D_
Minden új és továbbfejlesztett Wintec nyereg Horse And Rider technológiával van felszerelve – röviden HART.</t>
  </si>
  <si>
    <t>Tökéletes azoknak, akik rendkívül kényelmes díjlovas nyerget keresnek, amely egyben extra könnyű._x000D_
A lovas lába csak úgy besimul a nyeregszárnyba, szorosan érintkezik a lóval, a puha ülés pedig nagy kényelmet biztosít. A rendkívül lágy nyeregpárnák magas szintű kényelmet garantálnak. Különlegesen illeszkedik, ugyanakkor a ló szabadon mozoghat._x000D_
_x000D_
Minden új és továbbfejlesztett Wintec nyereg Horse And Rider technológiával van felszerelve – röviden HART.</t>
  </si>
  <si>
    <t>Praktikusság és kényelem a legmagasabb szinten! Minőségi nyereg olyan versenyzőknek, akik minden szakágban jól érzik magukat._x000D_
Strapabíró, bőr hatású és közepesen mély ültetésű nyereg, amely könnyen kezelhető anyagból készült. Egy hosszú, egész napos lovaglás után is eredeti állapotában marad - elvégre a legjobb napok nagyon piszkos nyergekkel végződnek!_x000D_
A rendkívül puha párnák és az ElastiFlex nyeregváz tökéletesen alkalmazkodnak a lovak izomzatához, korlátlan mozgásszabadságot és kényelmet biztosítva._x000D_
_x000D_
Minden új és továbbfejlesztett Wintec nyereg Horse And Rider technológiával van felszerelve – röviden HART.</t>
  </si>
  <si>
    <t>Verhetetlen kényelem és támogatás annak, aki mindenből egy picit akar csinálni!_x000D_
A lovas csak úgy belesüpped a Wintec 2000 nyereg rendkívül puha, kissé mély ülésébe, és abszolút luxust fog élvezni. A láb természetes és kényelmes helyzetbe kerül, és a lóval való érintkezés szinte könnyed lesz. A puha nyeregpárnák pedig még nagyobb kényelmet nyújtanak._x000D_
_x000D_
Minden új és továbbfejlesztett Wintec nyereg Horse and Rider technológiával van felszerelve - röviden HART.</t>
  </si>
  <si>
    <t>Kifejezetten magas marú lovakra tervezve. Soha nem volt könnyebb elérni a szabad mozgást és az  egyensúlyt!_x000D_
Nagyobb nyeregstabilitást és kiegyensúlyozott ülést biztosít. Forradalmi kialakítású, amely szoros kapcsolatban tartja a ló és a lovas közti kapcsolatot. Alkalmas szabadidős lovagláshoz, edzéshez és versenyen is különlegesen illeszkedik, ugyanakkor a ló szabadon mozoghat._x000D_
Gyárilag zöld marvassal szállítjuk._x000D_
_x000D_
Minden új és továbbfejlesztett Wintec nyereg Horse And Rider technológiával van felszerelve – röviden HART.</t>
  </si>
  <si>
    <t>Végre egy nyereg, amelyet kifejezetten a sodrott vagy széles hátú lovaknak terveztek, és amely maximális kényelmet nyújt a lovasnak._x000D_
Csúszásmentes anyagból készült, és a puha, kissé mély ülésének köszönhetően kivételes kényelmet és stabilitást biztosít. Az ún. close contact érzésére, kényelmes lábhelyzetre, és könnyű segítségadáshoz tervezték._x000D_
_x000D_
Minden új és továbbfejlesztett Wintec nyereg Horse And Rider technológiával van felszerelve – röviden HART.</t>
  </si>
  <si>
    <t>Tökéletes azoknak a lovasoknak, akik egy rendkívül kényelmes, univerzális nyerget keresnek jó ár/teljesítmény arány mellett a könnyű súly további előnyével! A rendkívül puha nyeregpárnák magas szintű kényelmet biztosítanak, és megkönnyítik a felszállópárnákkal történő beállítást._x000D_
_x000D_
Fele súly és kétszer nagyobb móka!_x000D_
Az új Wintec Lite nyergek súlya kevesebb, mint a fele a hagyományos bőrnyergeknek._x000D_
Ideális hobbilovagláshoz vagy az ugrani tanuló, kezdő lovasok számára. Rendkívül kényelmes és könnyű, sokoldalú nyereg. A kiváló minőségű anyagok biztosítják a ló és a lovas kényelmét._x000D_
_x000D_
Minden új és továbbfejlesztett Wintec nyereg Horse and Rider technológiával van felszerelve - röviden HART.</t>
  </si>
  <si>
    <t>Ebben a rendkívül puha és tapadós nyeregben a lovasok bármely szakágban könnyedén lovagolhatnak. Rendkívül könnyű._x000D_
A kiváló minőségű puha nyeregpárnák páratlan kényelmet biztosítanak a lovasnak és a lónak edzésen és versenyen egyaránt._x000D_
_x000D_
Fele súly és kétszer nagyobb móka!_x000D_
Az új Wintec Lite nyergek súlya kevesebb, mint a fele a hagyományos bőrnyergeknek. Rendkívül kényelmes és könnyű, sokoldalú nyereg._x000D_
Ideális hobbilovagláshoz vagy az ugrani tanuló, kezdő lovasok számára. _x000D_
_x000D_
Minden új és továbbfejlesztett Wintec nyereg Horse and Rider technológiával van felszerelve - röviden HART.</t>
  </si>
  <si>
    <t>Kifejezetten széles hátú lovakra tervezett univerzális nyereg, amellyel a lovasok minden szakágban támogatva érzik magukat. Egy könnyű nyereg, amely gyerekjátékká teszi a nyergelést._x000D_
A csúszásmentes anyagú puha ülésnek köszönhetően biztosítja a ló és a lovas kényelmét. A lovas a lehető legközelebb ülhet a lóhoz az ún. close contact-nak köszönhetően, ami a segítségek finomodását eredményezheti._x000D_
_x000D_
Fele súly és kétszer nagyobb móka!_x000D_
Az új Wintec Lite nyergek súlya kevesebb, mint a fele a hagyományos bőrnyergeknek. Rendkívül kényelmes és könnyű, sokoldalú nyereg._x000D_
_x000D_
Minden új és továbbfejlesztett Wintec nyereg Horse and Rider technológiával van felszerelve - röviden HART.</t>
  </si>
  <si>
    <t>A díjugratók imádni fognak minden ugrást átrepülni bármely akadály felett ebben a nyeregben, és magabiztosan érzik magukat a megtámasztó, és mély ülésében. _x000D_
Könnyen kezelhető, valódi bőr hatású, tartós anyagból készült. Lovaglás után csak egyszerűen letörölheti a port és az izzadságot a nyeregről. A rendkívül puha párnák, amelyek az izmok körül alakulnak ki, és minden lépésnél alkalmazkodnak a mozdulatokhoz, szintén a legmagasabb szintű kényelmet nyújtják a ló számára. _x000D_
Repülésre fel!_x000D_
_x000D_
Minden új és továbbfejlesztett Wintec nyereg Horse And Rider technológiával van felszerelve – röviden HART.</t>
  </si>
  <si>
    <t>Ebben a nyeregben a lovasok biztonságban érezhetik magukat, és irányíthatják a pályát a versenyen!_x000D_
A rendkívül puha és mély ülés tökéletes tartást biztosít, és segít egyensúlyban maradni a mozgás korlátozása nélkül. A lovak pedig élvezhetik a rendkívül puha töméseket, melyek körbeölelik az izomzatot az öntött párnákkal._x000D_
Szabad a mozgás és a repülés az akadályok felett. _x000D_
_x000D_
Minden új és továbbfejlesztett Wintec nyereg Horse And Rider technológiával van felszerelve – röviden HART.</t>
  </si>
  <si>
    <t>Ebben a nyeregben a lovasok biztonságban érezhetik magukat, és irányíthatják a pályát a versenyen!_x000D_
A rendkívül puha és mély ülés tökéletes tartást biztosít, és segít egyensúlyban maradni a mozgás korlátozása nélkül. A lovak pedig élvezhetik a rendkívül puha töméseket, melyek körbeölelik az izomzatot az öntött párnákkal. _x000D_
Szabad a mozgás és a repülés az akadályok felett!_x000D_
_x000D_
Minden új és továbbfejlesztett Wintec nyereg Horse And Rider technológiával van felszerelve – röviden HART.</t>
  </si>
  <si>
    <t>Tapasztalja meg a tereplovaglást ebben az erős ausztrál nyeregben, amely a legújabb nyeregtechnológiát tartalmazza._x000D_
A Wintec 500 egy igazán kényelmes ültetésű nyereg, amely ideális hosszú túrákhoz, vagy ha csak egyszerűen nagyobb biztonságot és kényelmet szeretne élvezni._x000D_
_x000D_
Minden új és továbbfejlesztett Wintec nyereg Horse And Rider technológiával van felszerelve – röviden HART.</t>
  </si>
  <si>
    <t>Tapasztalja meg a tereplovaglást ebben az erős ausztrál nyeregben, amely a legújabb nyeregtechnológiát tartalmazza._x000D_
A Wintec 500 egy igazán kényelmes ültetésű nyereg, amely ideális hosszú túrákhoz, vagy ha csak egyszerűen nagyobb biztonságot és kényelmet szeretne._x000D_
_x000D_
Minden új és továbbfejlesztett Wintec nyereg Horse And Rider technológiával van felszerelve – röviden HART.</t>
  </si>
  <si>
    <t>Forradalmi nyereg, amelyet kifejezetten úgy terveztek, hogy megfeleljen a túra- és távlovasok magas igényeinek._x000D_
Könnyen kezelhető anyagból készült, maximális kényelemmel és biztonsággal. Optimalizálja a láb helyzetét az állítható támaszok segítségével. Gyűrűkkel a táskák rögzítéséhez._x000D_
_x000D_
Minden új és továbbfejlesztett Wintec nyereg Horse And Rider technológiával van felszerelve – röviden HART.</t>
  </si>
  <si>
    <t>Hangsúlyozza ki az új Wintec HART nyergét ezzel a bőrből készült kengyelhurokkal.</t>
  </si>
  <si>
    <t>Kifejezetten széles hátú lovak számára kifejlesztve - edzéshez illetve versenyhez bármilyen szinten - a legmagasabb szintű kényelemért._x000D_
A díjlovasok jól érzik magukat ennek a nyeregnek a rendkívül puha, mély ülésében. A csúszásmentes anyagának és a lóval való ún. close contact-nak köszönhetően stabil ülést biztosít a lovas számára a pontos segítségért._x000D_
_x000D_
Minden új és továbbfejlesztett Wintec nyereg Horse And Rider technológiával van felszerelve – röviden HART.</t>
  </si>
  <si>
    <t>Végre egy olyan nyereg, amelyet kifejezetten az extra kis marral rendelkező, sodrott vagy széles hátú lovakhoz terveztek és maximális kényelmet nyújt a lovas számára._x000D_
Ez az új, széles VS nyereg a puha üléspárnának köszönhetően kivételes kényelmet és stabilitást garantál. Az ún. close contact-ot és a kényelmes lábhelyzetet a könnyű segítségnyújtás érdekében tervezték._x000D_
_x000D_
Minden új és továbbfejlesztett Wintec nyereg Horse And Rider technológiával van felszerelve – röviden HART.</t>
  </si>
  <si>
    <t>Ambiciózus díjlovasok számára készült Wintec Isabell Icon nyereg, tökéletesen alkalmas bármely szinten lévő lovak díjlovas edzéséhez. _x000D_
Süppedjen bele az ultramély, könnyű ülésbe, és érezze magát maximális egyensúlyban. Hihetetlenül közel ültet a ló hátához, továbbá különösen keskeny ülésrészekkel rendelkezik az optimális mélység és támogatás érdekében._x000D_
Könnyedén a súlypontjában maradhat, és koncentrálhat a segítségadásra. Az állítható, ergonomikus kengyelszíjtartó lakat lehetővé teszi, hogy a lovas saját testalkatának megfelelően beállíthatja kengyelszíj pozícióját.  A FlexiBlock rendszer lehetővé teszi a térd optimális elhelyezését a láb számára._x000D_
Az Equi-Suede anyaga puha, és elég rugalmas ahhoz, hogy kövesse a ló és a lovas mozgását. A felrántószíjakat védő borító pozíciója állítható, és szükség esetén teljesen eltávolítható._x000D_
Az állítható Y-felrántószíj rendszer rendkívül hatékony a nyereg stabilitásának maximalizálásában minden egyes lónál. Az új kiegyensúlyozott csatok és a beállító-feliratok segítenek a láb hosszúságának mentén történő zökkenőmentes kapcsolat kialakításában._x000D_
A finom részletek tanúskodnak Isabell Werth díjlovagló ikonjává váló útjáról. Az elegáns és nem tolakodó dizájn a díjlovaglás minden csillogását, valamint a ló és a lovas luxusát mutatja be._x000D_
_x000D_
„A mindennapi munkában teremtődnek meg a legerősebb kötelékek, minden nap javítasz valamit. A Wintec nyergek nagyon könnyűek és teljesen állíthatók, ideálisak a lépésről lépésre történő fejlődéshez".  - Isabell Werth_x000D_
_x000D_
Minden új és továbbfejlesztett Wintec nyereg Horse And Rider technológiával van felszerelve – röviden HART.</t>
  </si>
  <si>
    <t>Kifejezetten Wintec és Bates típusú nyergekhez való szűk marvas. Megkönnyíti a nyereg szélességének megváltoztatását, hogy egyénileg hozzáigazítsa a ló marához - rendkívül egyszerű a használata._x000D_
_x000D_
Tartozékok: marvas használati útmutató; 1 csere nyeregcsavar; 2 csere marvascsavar_x000D_
_x000D_
keskeny: 27-28 (sárga), normál_x000D_
keskeny: 29 (zöld)_x000D_
normál: 30 (fekete)_x000D_
normál széles: 31 (kék)_x000D_
széles: 32 (piros)_x000D_
extra széles: 33-34 (fehér)</t>
  </si>
  <si>
    <t>Kifejezetten Wintec és Bates típusú nyergekhez való normál marvas. Megkönnyíti a nyereg szélességének megváltoztatását, hogy egyénileg hozzáigazítsa a ló marához - rendkívül egyszerű a használata._x000D_
_x000D_
Tartozékok: marvas használati útmutató; 1 csere nyeregcsavar; 2 csere marvascsavar_x000D_
_x000D_
keskeny: 27-28 (sárga), normál_x000D_
keskeny: 29 (zöld)_x000D_
normál: 30 (fekete)_x000D_
normál széles: 31 (kék)_x000D_
széles: 32 (piros)_x000D_
extra széles: 33-34 (fehér)</t>
  </si>
  <si>
    <t>Kifejezetten Wintec és Bates típusú nyergekhez való széles marvas. Megkönnyíti a nyereg szélességének megváltoztatását, hogy egyénileg hozzáigazítsa a ló marához - rendkívül egyszerű a használata._x000D_
_x000D_
Tartozékok: marvas használati útmutató; 1 csere nyeregcsavar; 2 csere marvascsavar_x000D_
_x000D_
keskeny: 27-28 (sárga), normál_x000D_
keskeny: 29 (zöld)_x000D_
normál: 30 (fekete)_x000D_
normál széles: 31 (kék)_x000D_
széles: 32 (piros)_x000D_
extra széles: 33-34 (fehér)</t>
  </si>
  <si>
    <t>Kifejezetten Wintec és Bates típusú nyergekhez való extra széles marvas. Megkönnyíti a nyereg szélességének megváltoztatását, hogy egyénileg hozzáigazítsa a ló marához - rendkívül egyszerű a használata._x000D_
_x000D_
Tartozékok: marvas használati útmutató; 1 csere nyeregcsavar; 2 csere marvascsavar_x000D_
_x000D_
keskeny: 27-28 (sárga), normál_x000D_
keskeny: 29 (zöld)_x000D_
normál: 30 (fekete)_x000D_
normál széles: 31 (kék)_x000D_
széles: 32 (piros)_x000D_
extra széles: 33-34 (fehér)</t>
  </si>
  <si>
    <t>5 darabos marvas szett, kifejezetten Wintec és Bates típusú nyergekhez. Megkönnyíti a nyereg szélességének megváltoztatását, hogy egyénileg hozzáigazítsa a ló marjához - rendkívül egyszerű a használata._x000D_
_x000D_
Tartozékok: marvas használati útmutató; 1 csere nyeregcsavar; 2 csere marvascsavar_x000D_
_x000D_
keskeny: 27-28 (sárga), normál_x000D_
keskeny: 29 (zöld)_x000D_
normál: 30 (fekete)_x000D_
normál széles: 31 (kék)_x000D_
széles: 32 (piros)_x000D_
extra széles: 33-34 (fehér)</t>
  </si>
  <si>
    <t>Könnyen használható mérősablon a lovának megfelelő EASY-CHANGE marvas kiválasztásához._x000D_
_x000D_
Új nyereg? Vagy új marvas? Könnyű döntés!_x000D_
Az EASY-CHANGE marvas megkönnyíti a nyereg marszélességének megváltoztatását, hogy egyénileg hozzáigazítsa a ló marjához - rendkívül egyszerű a használata!</t>
  </si>
  <si>
    <t>Marvas széles hátú lovaknak, Wintec típusú nyergekhez._x000D_
_x000D_
Méretek:_x000D_
- 1XW: rózsa, közepesen széles (34)_x000D_
- 2XW: lila, széles (36)_x000D_
- 3XW: viola, nagyon széles (37)_x000D_
- 4XW: bíbor, extra széles (38)</t>
  </si>
  <si>
    <t>Komplett készlet 4 darab marvassal (új nyerge gyárilag 2XW marvassal felszerelve), rögzítővel, marvas csavarokkal, mérősablonnal a marszélességhez, és szerelési útmutatóval._x000D_
_x000D_
Új nyereg? Vagy új marvas? Könnyű döntés!_x000D_
Az EASY-CHANGE marvas megkönnyíti a nyereg marszélességének megváltoztatását, hogy egyénileg hozzáigazítsa a ló marjához - rendkívül egyszerű a használata!_x000D_
_x000D_
Méretek:_x000D_
- 1 XW: világos lila 34 cm_x000D_
- 2 XW: halványlila 36 cm_x000D_
- 3 XW: ibolyalila 37 cm_x000D_
- 4 XW: lila 38 cm</t>
  </si>
  <si>
    <t>Kis nyeregtáska, amelyet egyszerűen a ló nyakába helyezhet a nyereg elé. Tartós, vízlepergető nejlon anyagból készült. Széles zsebekkel és extra erős tépőzárral. Csatokkal ellátott pántokkal rendelkezik a rögzítéshez._x000D_
_x000D_
A Waldhausen nyeregtáskák rengeteg helyet kínálnak, hogy elférjen minden, amire útközben szüksége lehet. Robosztus nejlon anyagból készült, és kiváló minőségű csatokkal van ellátva. A tágas zsebekkel és a praktikus pántokkal rendelkező táskát könnyen a nyereghez rögzítheti._x000D_
_x000D_
Színe: fekete_x000D_
Anyaga: 100% nylon_x000D_
Méret: 22 × 15 × 8 cm</t>
  </si>
  <si>
    <t>Banán alakú nyeregtáska, hosszú cipzárral._x000D_
_x000D_
A Waldhausen nyeregtáskák rengeteg helyet kínálnak, hogy elférjen minden, amire útközben szüksége lehet. Robosztus nejlon anyagból készült, és kiváló minőségű csatokkal van ellátva. A tágas zsebekkel és a praktikus pántokkal rendelkező táskát könnyen a nyereghez rögzítheti._x000D_
_x000D_
Színe: fekete_x000D_
Anyaga: 100% nylon_x000D_
Méret: 64 × 17 × 11,5 cm</t>
  </si>
  <si>
    <t>Prémium minőségű dupla nyeregtáska kettő nagy zsebbel, amely óriási tárolóhelyet biztosít. Két palacktartóval és egy mobiltelefon zsebbel rendelkezik. Takarók vagy kabátok rögzítésére szolgáló pántokkal. Kiváló minőségű, vízálló nejlon anyagból készült._x000D_
_x000D_
A Waldhausen nyeregtáskák rengeteg helyet kínálnak, hogy elférjen minden, amire útközben szüksége lehet. Robosztus nejlon anyagból készült, és kiváló minőségű csatokkal van ellátva. Ezzel a tágas zsebekkel és a praktikus pántokkal rendelkező táskát könnyen a nyereghez rögzítheti._x000D_
_x000D_
Mérete: 29 × 27 × 10,5 cm</t>
  </si>
  <si>
    <t>Időtlen klasszikus nyeregalátét optimális ár/teljesítmény aránnyal. Jó légáteresztő és izzadságelnyelő tulajdonságokkal. A 15 mm-es speciális hab eloszlatja a nyomást, és csillapítja az ütést. Az anatómiai szabás megakadályozza a nyeregpárna elcsúszását._x000D_
_x000D_
Külső anyag: 100% poliészter. Bélés: 100% poliészter. Habtöltet: 100% poliuretán</t>
  </si>
  <si>
    <t>Elegáns, minőségi nyeregbetét csillogó kövekkel. Ezek a csillogó kövek ezt a nyeregbetétet igazán szemet gyönyörködtetővé varázsolják. A funkcionális alsó rész optimális légáteresztést biztosít. A 8 mm-es hab és a 250 g/m² pamut biztosítja a legjobb nyomáseloszlást._x000D_
_x000D_
Külső anyag: 75% poliészter, 25% pamut ; bélés: 100% poliészter_x000D_
Töltet: bélés: 100% poliészter, hab: 100% poliuretán</t>
  </si>
  <si>
    <t>Elegáns fülvédők csillogó szalaggal, hogy passzoljanak a Competition nyeregbetétünkhöz. A fülek sima pamut keverékből készültek, a homlokrész horgolt._x000D_
_x000D_
Anyaga: 100% pamut</t>
  </si>
  <si>
    <t>Elegáns, kiváló minőségű nyeregalátét selyem megjelenésben. A funkcionális alsó rész optimális légáteresztést biztosít. 10 mm-es habszivacs és 200g/m² párnázat biztosítja a legjobb nyomáseloszlást._x000D_
_x000D_
Külső anyag: 100% poliészter ; bélés: 100% poliészter_x000D_
Töltet: 100% poliészter ; hab: 100% poliuretán</t>
  </si>
  <si>
    <t>Elegáns kötőfék fodros részlettel az orr részen. Aranyszínű szerelvényekkel és egy kis aranyszínű fémlemezzel. _x000D_
A kötőfék illik a Florenz kollekciónkhoz.</t>
  </si>
  <si>
    <t>Fedezze fel az elegáns megjelenésű Waldhausen Nepal nyeregalátétet, amely kiváló minőségű anyagból készült. Szemet gyönyörködtető fényes anyagból. _x000D_
Különlegessége a csillogó strassz szalag, mely két díszítő zsinór között húzódik, és a logó pedig egy ezüstszínű fémes lemezen finoman díszíti a nyeregalátét oldalát. _x000D_
Illik a Nepal kollekciónkhoz. _x000D_
_x000D_
Külső anyag: 100% poliészter; bélés: 100% poliészter_x000D_
Töltet: bélés: 100% poliészter ; hab: 100% poliuretán</t>
  </si>
  <si>
    <t>Kiváló védelmet nyújtó, rendkívül elegáns megjelenésű 4 darabos polár fásli szett. 380g/m²-es hullásgátló gyapjúból készült, két díszzsinór között csillogó strasszköves szalaggal és ezüstszínű fémlemezzel. _x000D_
Illik a Nepal kollekciónkhoz. _x000D_
_x000D_
Anyaga: 100% poliészter_x000D_
Szélessége: 13 cm ; hossza: kb. 300 cm</t>
  </si>
  <si>
    <t>Kiváló minőségű fülvédő, rugalmas fülekkel amelyek kényelmes viseletet biztosítanak lovának. Egy fémes lemez és egy csillogó strasszköves szalag, és közötte két színben pompázó díszzsinór gondoskodik az elegáns megjelenésről. _x000D_
Illik a Nepal kollekciónkhoz. Tegyen szert erre a kiváló fülvédőre, hogy lovaglás közben is ragyoghasson a lovával!_x000D_
_x000D_
Anyaga: 100% pamut</t>
  </si>
  <si>
    <t>Elegáns, kiváló minőségű nyeregalátét virágos foltvarrással. A csillogó "W" logó teszi teljessé az elegáns megjelenést. A funkcionális alsó rész optimális légáteresztést biztosít._x000D_
_x000D_
Külső anyag: 100% poliészter ; bélés: 100% poliészter_x000D_
Töltet: bélés: 100% poliészter ; hab: 100% poliuretán</t>
  </si>
  <si>
    <t>Klasszikus nyeregalátét előkelő, fényes anyagból. A gerinc mentén található hálós betét biztosítja az állandó légkeringést, és így megakadályozza a hő felhalmozódását. Két díszzsinór és egy Waldhausen fémlemez teszi teljessé a nyeregalátétet._x000D_
_x000D_
Külső anyag: 100% poliészter ; bélés: 100% poliészter_x000D_
Töltet: 100% poliészter ; hab: 100% poliuretán</t>
  </si>
  <si>
    <t>Klasszikus nyeregalátét előkelően fényes anyagból. A gerinc mentén található hálós betét biztosítja az állandó légkeringést, és így megakadályozza a hő felhalmozódását. Két díszzsinór és egy Waldhausen fémlemez teszi teljessé a nyeregalátétet._x000D_
_x000D_
Külső anyag: 100% poliészter ; bélés: 100% poliészter_x000D_
Töltet: 100% poliészter ; hab: 100% poliuretán</t>
  </si>
  <si>
    <t>Kiváló minőségű nyeregalátét csillogó fémes külső anyaggal. A nyereg területén három szilikonos szerelék található, amelyek megakadályozzák a nyereg elcsúszását. Választhat szimpla vagy osztott nyeregszárny között, továbbá az ezüst fémlemez és a díszzsinór is vonzza a szemet. Levehető tépőzáras pántokkal._x000D_
Illik a Phoenix kollekciónkhoz._x000D_
_x000D_
Külső anyag: 100% poliészter ; bélés: 100% poliészter_x000D_
Töltet: hab: 100% poliuretán</t>
  </si>
  <si>
    <t>Kiváló minőségű fülvédő a Phoenix kollekciónkból. Ezüst fémlemez logóval és egy dekoratív zsinór gondoskodik az elegáns megjelenésről._x000D_
_x000D_
Anyaga: 100% pamut</t>
  </si>
  <si>
    <t>Klasszikus nyeregalátét elegáns és szokatlan foltvarrással. A fémlemez és a két dekoratív zsinór tökéletesen lekerekíti a nyeregalátétet, a funkcionális alsó rész pedig optimális légáteresztést biztosít. 100 mm-es habszivacs és 200 g/m² párnázat garantálja a legjobb nyomáseloszlást. Levehető tépőzáras hurkokkal rendelkezik._x000D_
_x000D_
Külső anyag: 60% poliészter, 40% pamut ; bélés: 100% poliészter_x000D_
Töltet: bélés: 100% poliészter ; hab: 100% poliuretán</t>
  </si>
  <si>
    <t>Egyedülálló bőrből készült kengyelszíj, amely optimális és szoros érintkezést tesz lehetővé a lovas és a ló között._x000D_
Párban.</t>
  </si>
  <si>
    <t>Időtlen klasszikus nyeregalátét optimális ár/teljesítmény aránnyal. Jó légáteresztő képességű és izzadságelnyelő. A 300 g/m²-es párnázás és a 8 mm-es speciális belső hab ütéselnyelő hatású. Az anatómiai vágás megakadályozza a nyereg elcsúszását._x000D_
_x000D_
Külső anyag: 75% poliészter, 25% pamut ; bélés: 100% poliészter_x000D_
Töltet: bélés: 100% poliészter ; hab: 100% poliuretán</t>
  </si>
  <si>
    <t>A Waldhausen S-Line termékei kiváló minőségű olasz bőrből készülnek és gyönyörűen kidolgozottak. A csatok kizárólag rozsdamentes acélból készülnek._x000D_
Az S-Line kiegészítők az X-Line termékekkel is kombinálhatók!</t>
  </si>
  <si>
    <t>Puhán párnázott zselés töltelékkel rendelkező tarkóvédő. Tépőzárral könnyedén rögzíthető.</t>
  </si>
  <si>
    <t>Valódi bárányszőrrel bélelt alátét kantárra, kötőfékre. Tépőzárral könnyen rögzíthető._x000D_
_x000D_
Anyaga: 100% poliészter_x000D_
Hossza: 28 cm_x000D_
40°C-on mosható</t>
  </si>
  <si>
    <t>Puha martingálra és szügyelőre helyezhető neoprén anyagból készült szügyvédő. Könnyű beállítani a szélességét a tépőzárnak köszönhetően._x000D_
_x000D_
Hossza: kb. 45 cm</t>
  </si>
  <si>
    <t>Ideális szügyelőhöz. Y-alakú, többször állítható._x000D_
_x000D_
Mérete (PON): 190 - 210 cm_x000D_
Mérete (WB): 206 - 222 cm</t>
  </si>
  <si>
    <t>Thiedemann hevedergyeplő különösen erős és tartós bőrből készült, bőrrudakkal és három D-gyűrűvel. A legjobb minőségű bőrből kidolgozva._x000D_
_x000D_
Mérete: WB_x000D_
Szélessége: 20 mm</t>
  </si>
  <si>
    <t>Rozsdamentes acélból készült ágaskodó zabla._x000D_
Az ágaskodó szíj külön kapható! _x000D_
_x000D_
Vastagság: 7 mm_x000D_
Átmérő: 12,5 cm</t>
  </si>
  <si>
    <t>Kiváló minőségű bőrből készült ágaskodó szíj. _x000D_
_x000D_
Legrövidebb beállítás: kb. 99 cm_x000D_
Leghosszabb beállítás: kb. 110 cm</t>
  </si>
  <si>
    <t>Kiváló minőségű, 380 g/m²-es hullásgátló gyapjúból készült fásli. 4 darabos kiszerelésben. _x000D_
_x000D_
Anyaga: 100% poliészter_x000D_
Szélesség: 12 cm ; hosszúság: kb. 300 cm_x000D_
_x000D_
Waldhausen kötszeres táskával</t>
  </si>
  <si>
    <t>Extra könnyű, lélegző mesh (rugalmas anyag, lágy hálós szerkezettel) anyagból készült fásli. Ideális munkához, szállításhoz. _x000D_
_x000D_
Anyaga: 100% poliészter_x000D_
Szélesség: 12,5 cm ; hosszúság: kb. 350 cm_x000D_
_x000D_
Waldhausen kötszeres táskával</t>
  </si>
  <si>
    <t>Lakkbőrből készült sarkantyúszíj, a csatokon kristály díszítéssel. Párban._x000D_
_x000D_
Hossza: 47 cm</t>
  </si>
  <si>
    <t>Kiváló minőségű és rendkívül könnyű teleszkópos ostor nejlon markolattal._x000D_
Ez a teleszkópos ostor lenyűgözi a szén- és üvegszálas szálak keverékéből készült magjával és az ebből adódó kis súlyával._x000D_
A sánta karok a múlté. A csúszásmentes hosszú golffogantyú tökéletesen illeszkedik a kézbe._x000D_
_x000D_
FIGYELEM: 100 cm-es hossztól terjedelmes áruként szállítjuk!_x000D_
_x000D_
Hosszúság: 200 cm_x000D_
Fektetési hossz: 250 cm_x000D_
Súly: kb. 150 g</t>
  </si>
  <si>
    <t>Szuperkönnyű négy részből álló ostor, ami mindössze 125 grammot nyom, 180 cm hosszú az ostorral együtt._x000D_
(Összecsukva 56 cm hosszú.)_x000D_
_x000D_
Hosszúság: 180 és 200 cm_x000D_
Fektetési hossz: 200 cm_x000D_
Súly: 125 gramm</t>
  </si>
  <si>
    <t>Ez az ostor pontos segítséget nyújhat a napi munkában. A nagy gomb és a jól megmunkált fehér markolat biztosítja a kényelmes fogást._x000D_
_x000D_
FIGYELEM: 110 cm hossztól terjedelmes áruként szállítjuk.</t>
  </si>
  <si>
    <t>Ez az ostor pontos segítséget nyújhat a napi munkában. A nagy gomb és a jól megmunkált fehér markolat biztosítja a kényelmes fogást._x000D_
_x000D_
FIGYELEM: 110 cm hossztól terjedelmes áruként szállítjuk a terméket.</t>
  </si>
  <si>
    <t>Kiváló minőségű, üvegszál erősítésű műanyagból készült villa nagyon könnyű és rendkívül stabil. A trágya könnyű eltávolításához a tőzegből és forgácsból._x000D_
_x000D_
Németországban készült._x000D_
_x000D_
Mérete: magasság: 8,0 cm; szélesség: 38 cm;  mélység: 33 cm</t>
  </si>
  <si>
    <t xml:space="preserve">Müzlis tálhoz való fedél. </t>
  </si>
  <si>
    <t xml:space="preserve">Jutalomfalat tartóhoz való fedél. </t>
  </si>
  <si>
    <t>XL müzlistálhoz való fedél.</t>
  </si>
  <si>
    <t>A keverő kanál  praktikus segédeszköz a mash keveréséhez. Jól illeszkedik a kézbe és nagyon könnyen tisztítható. Ideális a vödörben lévő maradékok alapos kikaparására is._x000D_
- Élelmiszerbiztos műanyagból készült_x000D_
- Németországban készült_x000D_
_x000D_
Mérete: hosszúság: 27,5 cm, szélesség: 7,0 cm, magasság: 0,5 cm</t>
  </si>
  <si>
    <t>Robusztus, de nagyon rugalmas műanyagból készült vödör univerzálisan használható az istállóban, de a háztartásban is. Két fogantyújával nélkülözhetetlen a napi munkához, élelmiszer-, szállító- vagy vizesvödörként is használható._x000D_
- Élelmiszerbiztos műanyagból készült_x000D_
- Németországban készült_x000D_
_x000D_
Mérete: magasság: 19 cm, átmérője: 35 cm_x000D_
Űrtartalom: 10 liter</t>
  </si>
  <si>
    <t>Waldhausen Cavaletti tartó blokk, tökéletes a lovaglópálya fejlesztéséhez. Ideális minden szabványos lórúdhoz, és rendkívül praktikus. Könnyedén létrehozhat változatos akadályokat és gyakorlatokat. Három különböző magasságot kínál: 10 cm, 20 cm és 30 cm._x000D_
_x000D_
Németországban készült_x000D_
_x000D_
Mérete: hosszúság: 30 cm; szélesség: 30 cm; magasság: 35 cm_x000D_
Súly: 500 g</t>
  </si>
  <si>
    <t>Az etetőkanál a takarmány tökéletes adagolására. A masszív műanyagnak köszönhetően a lapát rendkívül hosszú élettartamú és többféleképpen használható. Az ergonomikus fogantyú kényelmes kezelést tesz lehetővé. _x000D_
- Élelmiszerbiztos műanyagból készült_x000D_
- Német termék_x000D_
_x000D_
Mérete: hosszúság: 30 cm; szélesség: 11 cm; magasság: 9 cm_x000D_
Űrtartalom: kb. 0,5 liter</t>
  </si>
  <si>
    <t>Nagy méretű etető fándli, tökéletes takarmány adagolására. A dombornyomott skála lehetővé teszi a mennyiség gyors meghatározását. Az etetőkanálnak köszönhetően ideálisan használható folyadékokhoz is._x000D_
- Élelmiszerbiztos műanyagból készült_x000D_
- Német termék_x000D_
_x000D_
Mérete: hosszúság: 17 cm; szélesség: 17,5 cm; magasság: 18,5 cm_x000D_
Színek: fekete; türkiz; rózsaszín; zöld_x000D_
Űrtartalom: 2 liter</t>
  </si>
  <si>
    <t>Divatos színeivel és stílusos dizájnjával ez a praktikus táska egyszerűen tökéletes arra, hogy magával vigye. Akár tárolótáskaként az istállón kívül, akár gyakorlati segítségként versenyeken, tárgyak autóban történő szállítására, vagy csak otthoni dolgok tárolására - a multibag egy igazi sokoldalú tehetség._x000D_
- két kényelmes fogantyúval_x000D_
- robosztus, újrahasznosított műanyagból_x000D_
- BPA-mentes_x000D_
- könnyen tisztítható_x000D_
- űrtartalom: 6 liter_x000D_
_x000D_
Mérete: szélesség: 20,0 cm; magasság: 20,8 cm; mélység: 23,5 cm</t>
  </si>
  <si>
    <t>Kis csemegeszívek kézzel etetéshez vagy a Likit Snak-a-Ball töltéséhez. Mesterséges színezékek és ízek nélkül._x000D_
_x000D_
A Likit nyalókövek főként természetes, vitaminokkal dúsított glükóz melaszból állnak, és minden feldolgozott műanyag európai eredetű, hibátlan anyagokból készül._x000D_
A gyártás a legmagasabb minőségi ellenőrzések mellett zajlik a folyamatosan magas minőség biztosítása érdekében._x000D_
A lovat szórakoztatja, hogy elkerülhető legyen az unalom és a szorongás a boxban vagy a karámban._x000D_
A Likit termékek használatát a Cornell Egyetem (USA) és Bristol (Anglia) neves lóviselkedés-kutató szakemberei is javasolják._x000D_
_x000D_
Tartalom: 500 gramm (visszazárható)</t>
  </si>
  <si>
    <t>Gazdagítsa lova életét a Likit müzligolyóval, amely tele van ízletes gabonákkal (zab, árpa, kukorica és teljes kiőrlésű gabona). A gabonagolyót úgy tervezték, hogy szabadon akasztható legyen az istállóban a stressz és az unalom elkerülése érdekében._x000D_
Mézeskalács ízesítésű._x000D_
_x000D_
Tartalom: 1,6 kg</t>
  </si>
  <si>
    <t>Nagyon stabil, masszív biztonsági karabiner csavaros zárással, horganyzott._x000D_
_x000D_
Hossza: 9 cm_x000D_
Vastagsága: 9 mm</t>
  </si>
  <si>
    <t>Díjlovagló tábla (egy darab), amely kiválóan ellenáll az időjárási viszonyoknak._x000D_
_x000D_
Mérete: 20 × 30 cm</t>
  </si>
  <si>
    <t>Ideális érzékeny fejű lovaknak, mivel nem a fejre, hanem a nyeregalátétre teszik őket. Alsó része a nyeregalátétre van varrva, a számok könnyen rögzíthetők tépőzárral, a nyeregalátét pedig a kivehető számoknak köszönhetően mosható marad. Az érzékeny és ideges lovakat nem zavarják a számok, és a legjobb teljesítményt nyújtják. '001' és '999' közötti számokkal._x000D_
Párban._x000D_
_x000D_
Mérete:_x000D_
3 jegyű: 11 × 12 cm_x000D_
4 jegyű: 10 × 9,5 cm</t>
  </si>
  <si>
    <t xml:space="preserve">Ideális kisegítő gyeplő olyan lovaknak, amelyek megmerevítik a nyakukat, és szembemennek a lovas kezével. Különösen hasznos fiatal lovak iskoláztatásához. Teljesen rugalmas, fokozatmentesen állítható. </t>
  </si>
  <si>
    <t>Magas minőségű, anatómiailag kialakított díjlovas heveder, valódi bárányszőrrel a dörzsölés és a nyomáspontok optimális védelmére._x000D_
A báránybőr borítás könnyen eltávolítható a mosás érdekében a tépőzáras pántoknak köszönhetően. D-gyűrűkkel és rozsdamentes acél görgős csattal, gumi nélkül.</t>
  </si>
  <si>
    <t>Ez a rendkívül könnyű munkanyereg súlya ellenére komplett nyeregvázzal van felszerelve. Könnyen kezelhető, időjárásálló anyagból készült, kengyelbőr erősítéssel._x000D_
_x000D_
Felszereltsége:_x000D_
- ElastiFlex nyeregváz_x000D_
- mű bőrből_x000D_
_x000D_
Méret: egy méret_x000D_
Színe: fekete</t>
  </si>
  <si>
    <t>Vízálló kantártartó táska a kantár tárolására vagy szállítására._x000D_
Egy külső és egy belső rögzítőpánttal rendelkezik, tökéletes utazáshoz és versenyekhez. Extra könnyű, kiváló minőségű 600 denieres anyagból készült. Erős cipzárral, jól átgondolt belső elrendezéssel és klasszikus dizájnnal._x000D_
_x000D_
Mérete: 65 × 25 × 10 cm</t>
  </si>
  <si>
    <t>Extra robosztus, könnyű műanyag jelölőbója. Lovasjátékokoz vagy ugróalapnak is alkalmas._x000D_
_x000D_
Magassága: 30,5 cm ; átmérő: 18,5 cm_x000D_
Négyszög jelöléshez: 4 darab/csomag_x000D_
_x000D_
Rakásolható, könnyen szállítható és tárolható.</t>
  </si>
  <si>
    <t>Elegáns megjelenésű karcsúsított jodhpur lovagócipő. Kemény, kopásálló és vízálló bőrből készült._x000D_
Elasztikus betétekkel._x000D_
_x000D_
Felső anyag: 100% bőr; bélés: 100% poliuretán; talp: egyéb anyag</t>
  </si>
  <si>
    <t xml:space="preserve">A nyeregszárnyak alatt mozgatható támaszok, melyek segítségével a kívánt módon alakítható a térd- és combtámasz. Különféle nyeregtípusok és lovaglási stílusokhoz választható. </t>
  </si>
  <si>
    <t>Könnyen felszerelhető, kiváló minőségű bőrből készült Y-felrántószíj.</t>
  </si>
  <si>
    <t>Egyszerű és biztonságos csere felrántószíj. Nem kell hozzá csavar.</t>
  </si>
  <si>
    <t>Könnyen felszerelhető, kiváló minőségű bőrből készült szintetikus Y-felrántószíj._x000D_
_x000D_
Hossza:_x000D_
rövid: 38 cm_x000D_
hosszú: 60 cm</t>
  </si>
  <si>
    <t>Egyszerű és biztonságos csere szintetikus felrántószíj. Nem kell hozzá csavar.</t>
  </si>
  <si>
    <t>Az EN 1621-2:2014 jelenlegi biztonsági szabványnak megfelelően fejlesztett SWING P24 Flex gerincvédő kiváló védelmet nyújt lovaglás közben._x000D_
5 rétegből álló SWING-Flex védőpanele a hát területén meglepően vékony, mindössze 18 mm vastag, ami teljes mozgásszabadságot biztosít anélkül, hogy a biztonságot veszélyeztetné. Az ergonomikus vágás és az automata szélességállítás a Flex Jersey segítségével tökéletes illeszkedést biztosít, amely tökéletesen alkalmazkodik a testhez._x000D_
Könnyű, légáteresztő anyagból készült, amely teljes viselői kényelmet biztosít, így a lovagok teljesen koncentrálhatnak teljesítményükre. Az első cipzár a SWING biztonsági húzóval könnyű nyitást és zárást tesz lehetővé, még vészhelyzetekben vagy kesztyű viselésekor. A magas CMZ cipzár könnyű fel- és levételt tesz lehetővé._x000D_
Kiegészítő funkcionalitása érdekében eltávolítható a hátsó részen, ami megkönnyíti a tisztítást és az ápolást. A védő alsó felén levő szilikon szalag hatékonyan megakadályozza a felkeljen, így a védelem mindig a helyén marad._x000D_
Tökéletes választás azoknak a lovasoknak, akik teljes védelmet és páratlan kényelmet igényelnek. Tapasztalja mega a lovaglás szabadságát egy olyan védővel, amely összhangban van a biztonság és a mozgathatóság között._x000D_
_x000D_
A SWING P24 Flex gerincvédő további jellemzői:_x000D_
- CE-jóváhagyott gerincvédelem (megfelel a motoros norma EN 1621-2:2014, 2. szintjének)_x000D_
- 5 rétegű SWING-Flex védőpanel_x000D_
- csak 18 mm vastag_x000D_
- javított ergonomikus vágás_x000D_
- automatikus szélességállítás Flex Jersey-vel_x000D_
- SWING biztonsági húzó_x000D_
- minőségi CMZ cipzár_x000D_
- rugalmas, könnyű és légáteresztő anyag, maximális viselői kényelmet biztosítva_x000D_
- szilikon szalag az alsó szélen megakadályozza a védő fölemelkedését_x000D_
_x000D_
A SWING gerincvédők védik a testet anélkül, hogy rontanák a lovaglás örömét. A kiváló minőségű anyagok használata teljes mozgásszabadságot biztosítanak._x000D_
_x000D_
Kérjük, vegye figyelembe, hogy a német lovassport-szabályzat szerint az EN 13158 3. szintű védő szükséges a eseményezéshez és a tereplovagláshoz.</t>
  </si>
  <si>
    <t>A SWING P24 Lucky Flex gerincvédőt kifejezetten a legkisebb és a fiatalabb korosztály versenyzői számára fejlesztették ki, a jelenlegi biztonsági szabvány, az EN 1621-2:2014, 2.szintje szerint megbízható társsá a törekvő versenyzők számára._x000D_
5 rétegből álló SWING-Flex védőpanele a hát területén meglepően vékony, mindössze 18 mm vastag, ami teljes mozgásszabadságot biztosít anélkül, hogy a biztonságot veszélyeztetné. Ez a fejlett technológia optimális mozgásszabadságot tesz lehetővé a biztonság veszélyeztetése nélkül. Könnyű, légáteresztő anyagból készült, amely teljes viselői kényelmet biztosít, így a lovasok teljesen koncentrálhatnak teljesítményükre. _x000D_
Az első cipzár a SWING biztonsági húzóval könnyű nyitást és zárást tesz lehetővé, még vészhelyzetekben vagy kesztyű viselésekor. A magas CMZ cipzár könnyű fel- és levételt tesz lehetővé. _x000D_
A legnagyobb precizitással és a részletekre való odafigyeléssel készül. A kiváló minőségű anyagok és a gondos kidolgozás hosszú élettartamot biztosítanak, és megbízható társsá teszik ezt a gerincvédőt a törekvő versenyzők számára. _x000D_
Ajándékozza meg gyermekének a biztonságot és a bizalmat a SWING P24 Lucky Flexben - a tökéletes gerincvédő a kis kalandorok számára!_x000D_
_x000D_
A SWING gerincvédők védik a testet anélkül, hogy rontanák a lovaglás örömét. A kiváló minőségű anyagok használata teljes mozgásszabadságot biztosítanak._x000D_
_x000D_
Kérjük, vegye figyelembe, hogy a német lovassport-szabályzat szerint az EN 13158 3. szintű védő szükséges a eseményezéshez és a tereplovagláshoz.</t>
  </si>
  <si>
    <t>A SWING P24 Pro páratlan védelmet nyújt lovaglás közben, az EN 1621-2:2014 jelenlegi biztonsági szabványnak megfelelően fejlesztetve. _x000D_
5 rétegből álló védőpanele a hátsó részen hihetetlenül karcsú, mindössze 18 mm vastag, teljes mozgásszabadságot biztosítva anélkül, hogy a biztonságot veszélyeztetné. A további védelmi zónák az elülső és mellkas területén megerősítik a védelmet, és általános biztonságérzetet nyújtanak, függetlenül attól, milyen kihívásokkal szembesül. _x000D_
Az ergonomikus vágás javítása és az oldalsó tapadószalagos rögzítők optimális testre szabást garantálnak. A rugalmas, könnyű és légáteresztő anyag maximális kényelmet biztosít, hogy teljes mértékben tudjon a lovaglásra koncentrálni. _x000D_
Az innovatív SWING cipzár könnyű nyitást és zárást tesz lehetővé, még vészhelyzetekben vagy kesztyű viselésekor. A magas CMZ cipzár könnyű fel- és levételt tesz lehetővé. Ezen felül a védőpanel könnyen kivehető a hátsó területen történő könnyű tisztításhoz és ápoláshoz. _x000D_
A SWING P24 Pro hátsó védővel optimálisan védett, és teljes mértékben élvezheti a lovaglás iránti szenvedélyét. _x000D_
Biztonság, kényelem és mozgathatóság kombinálva egy forradalmi gerincvédőben, hogy mindig a legjobbbat hozhassa ki magából - bármikor és bárhol. _x000D_
_x000D_
A SWING P24 Pro további jellemzői:_x000D_
- CE-bevizsgált gerincvédelem (az EN 1621-2:2014 motorkerékpár-szabvány szerint, 2. szint)_x000D_
- 5 rétegű SWING-Flex védőpanel_x000D_
- csak 18 mm vastag_x000D_
- javított ergonomikus vágás_x000D_
- optimális testre szabás az oldalsó tépőzáras rögzítésnek köszönhetően_x000D_
- SWING biztonsági lehúzó_x000D_
- kiváló minőségű CMZ cipzár_x000D_
- rugalmas, könnyű és légáteresztő szövet, maximális kényelmet biztosít_x000D_
_x000D_
A SWING gerincvédők védik a testet anélkül, hogy befolyásolnák a lovaglás örömét. A kiváló minőségű anyagok használata teljes mozgásszabadságot biztosít._x000D_
_x000D_
Kérjük, vegye figyelembe, hogy a német lovassport-szabályzat szerint az EN 13158 3. szintű védő szükséges az eseményezéshez és tereplovagláshoz.</t>
  </si>
  <si>
    <t>A SWING P24 Max gerincvédő új mércét álít fel a lovassportban. Megfelel az EN 13158:2018 3.szintjének és a BETA szabvány legmagasabb előírásainak, és átfogó, 360°-os, teljes körű védelmet kínál a maximális biztonság érdekében._x000D_
Csak 20 mm vastag, 4 rétegű SWING-Flex védőpanele rendkívül vékony, kiválóan szellőzik, lehetővé téve az optimális testre szabást mozgás közben. Az ergonomikus vágás és az oldalsó tépőzárak garantálják a testhez tökéletesen igazított optimális illeszkedést. _x000D_
A rugalmas, könnyű és légáteresztő anyag maximális kényelmet biztosít, hogy a lovasok teljes mértékben a tudjanak a teljesítményükre koncentrálni. _x000D_
Az innovatív SWING cipzár könnyű nyitást és zárást tesz lehetővé, még vészhelyzetekben vagy kesztyű viselésekor. A magas CMZ cipzár könnyű fel- és levételt tesz lehetővé. Ezen felül a védőpanel könnyen kivehető a hátsó területen történő könnyű tisztításhoz és ápoláshoz.  _x000D_
A SWING P24 Max tökéletes választás azoknak a lovasoknak, akik teljes védelmet és korlátlan mozgásszabadságot igényelnek - legyen szó akár egy túráról vagy mindennapi edzésekről. Fedezze fel a lovaglás szabadságát egy olyan gerincvédővel, amely összeköti a biztonságot és a sokoldalúságot._x000D_
_x000D_
A SWING P24 Max jellemzői: _x000D_
- legbiztonságosabb 360°-os minden irányban nyújtott védelemmel (EN 13158:2018, 3.szint)_x000D_
- BETA szabvány 3.szint_x000D_
- 4 rétegű SWING-Flex védőpanel_x000D_
- csak 20 mm vastag_x000D_
- javított ergonomikus vágás_x000D_
- rugalmas, könnyű és légáteresztő anyagból készült  a maximális kényelem érdekében_x000D_
- kiváló minőségű CMZ cipzár_x000D_
_x000D_
A SWING gerincvédők megvédik Önt anélkül, hogy befolyásolnák a lovaglás örömét. A magas technológiájú anyagok használata teljes mozgásszabadságot biztosít.</t>
  </si>
  <si>
    <t>Waldhausen számtartó bőrből, amely gyönyörű strasszokkal van kiegészítve az elegáns megjelenés érdekében. A sorszám megváltoztatható egyszerűen, 1-999 között állítható. Könnyen rögzíthető a kantárra a két tépőzáras rögzítő segítségével._x000D_
_x000D_
Mérete: kb. 9,5 cm</t>
  </si>
  <si>
    <t>A Wintec gyermek kengyel lábvédő a tökéletes biztonságot adja a fiatal lovasok számára, amely biztosítja, hogy a láb biztonságosan maradjon a kengyelben._x000D_
A minden az egyben kialakítás azt jelenti, hogy nincsenek laza részek, mivel a kengyelvas szilárdan rögzítve van. A fiatal lovasok már az első naptól kezdve érezhetik a megfelelő érzést, mivel a tapadó gumipárna enyhén megemelkedett 10 cm/4"-es méretben, hogy pontos kengyelérzést biztosítson._x000D_
A Wintec gyermek kengyel lábvédő tartós, kényelmes anyagból készült, és könnyű tisztítani, és kiválóan alkalmas a fiatalok számára lovasok kellemes és biztonságos élményt nyújtanak. Tökéletesen illeszkedik a Wintec gyermek nyereghez és a Wintec gyermek kengyelszíjhoz.</t>
  </si>
  <si>
    <t>Klasszikus baseball sapka az ELT-től._x000D_
- állítható rögzítővel_x000D_
- egy méretben_x000D_
- hímzett E-L-T logó_x000D_
_x000D_
Anyaga: 100% pamut</t>
  </si>
  <si>
    <t>1065930-16</t>
  </si>
  <si>
    <t>1066530-10</t>
  </si>
  <si>
    <t>1066530-12</t>
  </si>
  <si>
    <t>1066530-16</t>
  </si>
  <si>
    <t>1066910-SH</t>
  </si>
  <si>
    <t>1066910-WB</t>
  </si>
  <si>
    <t>1066954-SH</t>
  </si>
  <si>
    <t>1066954-WB</t>
  </si>
  <si>
    <t>1091901-1</t>
  </si>
  <si>
    <t>1091901-2</t>
  </si>
  <si>
    <t>1091901-3</t>
  </si>
  <si>
    <t>1091901-J</t>
  </si>
  <si>
    <t>1091901-P</t>
  </si>
  <si>
    <t>1093301-C0</t>
  </si>
  <si>
    <t>1093301-C1</t>
  </si>
  <si>
    <t>1093301-C2</t>
  </si>
  <si>
    <t>1093301-C3</t>
  </si>
  <si>
    <t>1093301-CP</t>
  </si>
  <si>
    <t>1093401-C1</t>
  </si>
  <si>
    <t>1093401-C2</t>
  </si>
  <si>
    <t>1093501-C1</t>
  </si>
  <si>
    <t>1093501-C2</t>
  </si>
  <si>
    <t>1093501-C3</t>
  </si>
  <si>
    <t>1093701-C1</t>
  </si>
  <si>
    <t>1093701-C2</t>
  </si>
  <si>
    <t>1093801-C0</t>
  </si>
  <si>
    <t>1093801-C1</t>
  </si>
  <si>
    <t>1093801-C2</t>
  </si>
  <si>
    <t>1093801-C3</t>
  </si>
  <si>
    <t>1093801-CJ</t>
  </si>
  <si>
    <t>1093801-CP</t>
  </si>
  <si>
    <t>1093901-C0</t>
  </si>
  <si>
    <t>1093901-C1</t>
  </si>
  <si>
    <t>1093901-C2</t>
  </si>
  <si>
    <t>1093901-C3</t>
  </si>
  <si>
    <t>1093930-C1</t>
  </si>
  <si>
    <t>1093930-C2</t>
  </si>
  <si>
    <t>1094101-C1</t>
  </si>
  <si>
    <t>1094101-C2</t>
  </si>
  <si>
    <t>1094201-C1</t>
  </si>
  <si>
    <t>1094201-C2</t>
  </si>
  <si>
    <t>1094201-C3</t>
  </si>
  <si>
    <t>1094301-C0</t>
  </si>
  <si>
    <t>1094301-C1</t>
  </si>
  <si>
    <t>1094301-C2</t>
  </si>
  <si>
    <t>1094301-C3</t>
  </si>
  <si>
    <t>1094301-CJ</t>
  </si>
  <si>
    <t>1094301-CP</t>
  </si>
  <si>
    <t>1094401-C0</t>
  </si>
  <si>
    <t>1094401-C1</t>
  </si>
  <si>
    <t>1094401-C2</t>
  </si>
  <si>
    <t>1094401-C3</t>
  </si>
  <si>
    <t>1094401-CJ</t>
  </si>
  <si>
    <t>1094401-CP</t>
  </si>
  <si>
    <t>1094501-C0</t>
  </si>
  <si>
    <t>1094501-C1</t>
  </si>
  <si>
    <t>1094501-C2</t>
  </si>
  <si>
    <t>1094601-C0</t>
  </si>
  <si>
    <t>1094601-C1</t>
  </si>
  <si>
    <t>1094601-C2</t>
  </si>
  <si>
    <t>1094701-C1</t>
  </si>
  <si>
    <t>1094701-C2</t>
  </si>
  <si>
    <t>1094701-CJ</t>
  </si>
  <si>
    <t>1094801-C1</t>
  </si>
  <si>
    <t>1094801-C2</t>
  </si>
  <si>
    <t>1094901-C2</t>
  </si>
  <si>
    <t>1094901-C3</t>
  </si>
  <si>
    <t>1095201-C1</t>
  </si>
  <si>
    <t>1095201-C2</t>
  </si>
  <si>
    <t>1095201-C3</t>
  </si>
  <si>
    <t>1095301-C1</t>
  </si>
  <si>
    <t>1095301-C2</t>
  </si>
  <si>
    <t>1095301-C3</t>
  </si>
  <si>
    <t>1095401-C0</t>
  </si>
  <si>
    <t>1095401-C1</t>
  </si>
  <si>
    <t>1095401-C2</t>
  </si>
  <si>
    <t>1095401-C3</t>
  </si>
  <si>
    <t>110009-VE</t>
  </si>
  <si>
    <t>110034-VE</t>
  </si>
  <si>
    <t>1105601-D</t>
  </si>
  <si>
    <t>1105601-PON</t>
  </si>
  <si>
    <t>1105601-SH</t>
  </si>
  <si>
    <t>1105601-VSS</t>
  </si>
  <si>
    <t>1105602-D</t>
  </si>
  <si>
    <t>1105602-PON</t>
  </si>
  <si>
    <t>1105602-SH</t>
  </si>
  <si>
    <t>1105602-VSS</t>
  </si>
  <si>
    <t>1105605-D</t>
  </si>
  <si>
    <t>1105605-PON</t>
  </si>
  <si>
    <t>1105605-SH</t>
  </si>
  <si>
    <t>1105605-VSS</t>
  </si>
  <si>
    <t>1105634-D</t>
  </si>
  <si>
    <t>1105634-PON</t>
  </si>
  <si>
    <t>1105634-SH</t>
  </si>
  <si>
    <t>1105634-VSS</t>
  </si>
  <si>
    <t>1105638-D</t>
  </si>
  <si>
    <t>1105638-PON</t>
  </si>
  <si>
    <t>1105638-SH</t>
  </si>
  <si>
    <t>1105638-VSS</t>
  </si>
  <si>
    <t>1105664-D</t>
  </si>
  <si>
    <t>1105664-PON</t>
  </si>
  <si>
    <t>1105664-SH</t>
  </si>
  <si>
    <t>1105664-VSS</t>
  </si>
  <si>
    <t>1105666-D</t>
  </si>
  <si>
    <t>1105666-PON</t>
  </si>
  <si>
    <t>1105666-SH</t>
  </si>
  <si>
    <t>1105666-VSS</t>
  </si>
  <si>
    <t>1105668-D</t>
  </si>
  <si>
    <t>1105668-PON</t>
  </si>
  <si>
    <t>1105668-SH</t>
  </si>
  <si>
    <t>1105668-VSS</t>
  </si>
  <si>
    <t>1105695-D</t>
  </si>
  <si>
    <t>1105695-PON</t>
  </si>
  <si>
    <t>1105695-SH</t>
  </si>
  <si>
    <t>1105695-VSS</t>
  </si>
  <si>
    <t>1105697-D</t>
  </si>
  <si>
    <t>1105697-PON</t>
  </si>
  <si>
    <t>1105697-SH</t>
  </si>
  <si>
    <t>1105697-VSS</t>
  </si>
  <si>
    <t>11067060-VSS</t>
  </si>
  <si>
    <t>11069001-110</t>
  </si>
  <si>
    <t>11069001-140</t>
  </si>
  <si>
    <t>11069001-160</t>
  </si>
  <si>
    <t>11069030-110</t>
  </si>
  <si>
    <t>11069030-140</t>
  </si>
  <si>
    <t>11069030-160</t>
  </si>
  <si>
    <t>110701-120</t>
  </si>
  <si>
    <t>110701-125</t>
  </si>
  <si>
    <t>110701-130</t>
  </si>
  <si>
    <t>110701-135</t>
  </si>
  <si>
    <t>110701-140</t>
  </si>
  <si>
    <t>110730-120</t>
  </si>
  <si>
    <t>110730-125</t>
  </si>
  <si>
    <t>110730-130</t>
  </si>
  <si>
    <t>110730-135</t>
  </si>
  <si>
    <t>110730-140</t>
  </si>
  <si>
    <t>11082001-D</t>
  </si>
  <si>
    <t>11082001-VSS</t>
  </si>
  <si>
    <t>11082002-D</t>
  </si>
  <si>
    <t>1109901-D</t>
  </si>
  <si>
    <t>1109901-VSS</t>
  </si>
  <si>
    <t>1109921-D</t>
  </si>
  <si>
    <t>1109921-VSS</t>
  </si>
  <si>
    <t>1109923-D</t>
  </si>
  <si>
    <t>1109923-VSS</t>
  </si>
  <si>
    <t>1109934-D</t>
  </si>
  <si>
    <t>1109934-VSS</t>
  </si>
  <si>
    <t>1109941-D</t>
  </si>
  <si>
    <t>1109941-VSS</t>
  </si>
  <si>
    <t>1109955-D</t>
  </si>
  <si>
    <t>1109955-VSS</t>
  </si>
  <si>
    <t>1109964-D</t>
  </si>
  <si>
    <t>1109964-VSS</t>
  </si>
  <si>
    <t>1110501-WB</t>
  </si>
  <si>
    <t>1110502-WB</t>
  </si>
  <si>
    <t>1110523-WB</t>
  </si>
  <si>
    <t>1110534-WB</t>
  </si>
  <si>
    <t>1110541-WB</t>
  </si>
  <si>
    <t>1110555-WB</t>
  </si>
  <si>
    <t>1110564-WB</t>
  </si>
  <si>
    <t>1110601-D</t>
  </si>
  <si>
    <t>1110602-D</t>
  </si>
  <si>
    <t>1110605-D</t>
  </si>
  <si>
    <t>1110610-D</t>
  </si>
  <si>
    <t>1111301-D</t>
  </si>
  <si>
    <t>1111301-VSS</t>
  </si>
  <si>
    <t>1111302-D</t>
  </si>
  <si>
    <t>1111302-VSS</t>
  </si>
  <si>
    <t>1111305-D</t>
  </si>
  <si>
    <t>1111305-VSS</t>
  </si>
  <si>
    <t>1111601-WB</t>
  </si>
  <si>
    <t>1111605-WB</t>
  </si>
  <si>
    <t>1112955-D</t>
  </si>
  <si>
    <t>1113201-PON</t>
  </si>
  <si>
    <t>1113201-WB</t>
  </si>
  <si>
    <t>1114601-D</t>
  </si>
  <si>
    <t>1114601-PD</t>
  </si>
  <si>
    <t>1114601-VSS</t>
  </si>
  <si>
    <t>1114605-D</t>
  </si>
  <si>
    <t>1114605-PD</t>
  </si>
  <si>
    <t>1114605-VSS</t>
  </si>
  <si>
    <t>1114655-D</t>
  </si>
  <si>
    <t>1114655-PD</t>
  </si>
  <si>
    <t>1114655-VSS</t>
  </si>
  <si>
    <t>1114666-D</t>
  </si>
  <si>
    <t>1114666-VSS</t>
  </si>
  <si>
    <t>1114668-D</t>
  </si>
  <si>
    <t>1114668-VSS</t>
  </si>
  <si>
    <t>1114697-D</t>
  </si>
  <si>
    <t>1114697-VSS</t>
  </si>
  <si>
    <t>1115201-D</t>
  </si>
  <si>
    <t>1115201-VSS</t>
  </si>
  <si>
    <t>1115205-D</t>
  </si>
  <si>
    <t>1115205-VSS</t>
  </si>
  <si>
    <t>1115301-VB</t>
  </si>
  <si>
    <t>1115301-WB</t>
  </si>
  <si>
    <t>1115305-VB</t>
  </si>
  <si>
    <t>1115305-WB</t>
  </si>
  <si>
    <t>1115401-VB</t>
  </si>
  <si>
    <t>1115401-WB</t>
  </si>
  <si>
    <t>1115405-VB</t>
  </si>
  <si>
    <t>1115405-WB</t>
  </si>
  <si>
    <t>1115701-125</t>
  </si>
  <si>
    <t>1115701-135</t>
  </si>
  <si>
    <t>1115701-145</t>
  </si>
  <si>
    <t>1115701-155</t>
  </si>
  <si>
    <t>1115705-125</t>
  </si>
  <si>
    <t>1115705-135</t>
  </si>
  <si>
    <t>1115705-145</t>
  </si>
  <si>
    <t>1115705-155</t>
  </si>
  <si>
    <t>1116441-D</t>
  </si>
  <si>
    <t>1116441-VSS</t>
  </si>
  <si>
    <t>1116541-WB</t>
  </si>
  <si>
    <t>1116801-D</t>
  </si>
  <si>
    <t>1116801-PD</t>
  </si>
  <si>
    <t>1116801-PVSS</t>
  </si>
  <si>
    <t>1116801-VSS</t>
  </si>
  <si>
    <t>1116802-D</t>
  </si>
  <si>
    <t>1116802-PD</t>
  </si>
  <si>
    <t>1116802-PVSS</t>
  </si>
  <si>
    <t>1116802-VSS</t>
  </si>
  <si>
    <t>1116805-D</t>
  </si>
  <si>
    <t>1116805-VSS</t>
  </si>
  <si>
    <t>1116810-D</t>
  </si>
  <si>
    <t>1116810-VSS</t>
  </si>
  <si>
    <t>1117105-D</t>
  </si>
  <si>
    <t>1117105-VSS</t>
  </si>
  <si>
    <t>1117195-D</t>
  </si>
  <si>
    <t>1117195-VSS</t>
  </si>
  <si>
    <t>1117197-D</t>
  </si>
  <si>
    <t>1117197-VSS</t>
  </si>
  <si>
    <t>1117305-VB</t>
  </si>
  <si>
    <t>1117305-WB</t>
  </si>
  <si>
    <t>1117395-WB</t>
  </si>
  <si>
    <t>1117397-WB</t>
  </si>
  <si>
    <t>1117905-VB</t>
  </si>
  <si>
    <t>1117905-WB</t>
  </si>
  <si>
    <t>1117995-VB</t>
  </si>
  <si>
    <t>1117995-WB</t>
  </si>
  <si>
    <t>1117997-VB</t>
  </si>
  <si>
    <t>1117997-WB</t>
  </si>
  <si>
    <t>1118201-PON</t>
  </si>
  <si>
    <t>1118201-VB</t>
  </si>
  <si>
    <t>1118201-WB</t>
  </si>
  <si>
    <t>1118202-PON</t>
  </si>
  <si>
    <t>1118202-VB</t>
  </si>
  <si>
    <t>1118202-WB</t>
  </si>
  <si>
    <t>1118205-VB</t>
  </si>
  <si>
    <t>1118205-WB</t>
  </si>
  <si>
    <t>1118210-VB</t>
  </si>
  <si>
    <t>1118210-WB</t>
  </si>
  <si>
    <t>1118264-VB</t>
  </si>
  <si>
    <t>1118264-WB</t>
  </si>
  <si>
    <t>1118601-D</t>
  </si>
  <si>
    <t>1118601-VSS</t>
  </si>
  <si>
    <t>1118605-D</t>
  </si>
  <si>
    <t>1118605-VSS</t>
  </si>
  <si>
    <t>1118666-D</t>
  </si>
  <si>
    <t>1118666-VSS</t>
  </si>
  <si>
    <t>1118668-D</t>
  </si>
  <si>
    <t>1118668-VSS</t>
  </si>
  <si>
    <t>1118866-WB</t>
  </si>
  <si>
    <t>1118868-WB</t>
  </si>
  <si>
    <t>1119156-D</t>
  </si>
  <si>
    <t>1119156-PON</t>
  </si>
  <si>
    <t>1119156-SH</t>
  </si>
  <si>
    <t>1119156-VSS</t>
  </si>
  <si>
    <t>1119256-PON</t>
  </si>
  <si>
    <t>1119256-SH</t>
  </si>
  <si>
    <t>1119256-VB</t>
  </si>
  <si>
    <t>1119256-WB</t>
  </si>
  <si>
    <t>1119301-D</t>
  </si>
  <si>
    <t>1119301-VSS</t>
  </si>
  <si>
    <t>1119302-D</t>
  </si>
  <si>
    <t>1119302-VSS</t>
  </si>
  <si>
    <t>1119305-D</t>
  </si>
  <si>
    <t>1119305-VSS</t>
  </si>
  <si>
    <t>1119397-D</t>
  </si>
  <si>
    <t>1119397-VSS</t>
  </si>
  <si>
    <t>1119405-WB</t>
  </si>
  <si>
    <t>1119495-WB</t>
  </si>
  <si>
    <t>1119497-WB</t>
  </si>
  <si>
    <t>1119501-D</t>
  </si>
  <si>
    <t>1119501-VSS</t>
  </si>
  <si>
    <t>1119505-D</t>
  </si>
  <si>
    <t>1119505-VSS</t>
  </si>
  <si>
    <t>1119595-D</t>
  </si>
  <si>
    <t>1119595-VSS</t>
  </si>
  <si>
    <t>1119901-D</t>
  </si>
  <si>
    <t>1119901-VSS</t>
  </si>
  <si>
    <t>1119968-D</t>
  </si>
  <si>
    <t>1119968-VSS</t>
  </si>
  <si>
    <t>1120101-D</t>
  </si>
  <si>
    <t>1120101-VSS</t>
  </si>
  <si>
    <t>1120201-WB</t>
  </si>
  <si>
    <t>1120501-D</t>
  </si>
  <si>
    <t>1120501-VSS</t>
  </si>
  <si>
    <t>EUR</t>
  </si>
  <si>
    <t>grau/rot</t>
  </si>
  <si>
    <t>blau/rot</t>
  </si>
  <si>
    <t>grün</t>
  </si>
  <si>
    <t>rosa</t>
  </si>
  <si>
    <t>violett</t>
  </si>
  <si>
    <t>cappuccino</t>
  </si>
  <si>
    <t>dunkeloliv</t>
  </si>
  <si>
    <t>zimt</t>
  </si>
  <si>
    <t>weiß/silber</t>
  </si>
  <si>
    <t>cappuccino/schwarz</t>
  </si>
  <si>
    <t>zimt/schwarz</t>
  </si>
  <si>
    <t>schwarz/gold</t>
  </si>
  <si>
    <t>schwarz/anthrazit</t>
  </si>
  <si>
    <t>flieder</t>
  </si>
  <si>
    <t>Waldhausen</t>
  </si>
  <si>
    <t>Wintec</t>
  </si>
  <si>
    <t>Likit</t>
  </si>
  <si>
    <t>ELT</t>
  </si>
  <si>
    <t>SWING</t>
  </si>
  <si>
    <t>Wintec gyerek kengyelszíj</t>
  </si>
  <si>
    <t>17'/43 cm</t>
  </si>
  <si>
    <t>18'/46 cm</t>
  </si>
  <si>
    <t>16'/40 cm</t>
  </si>
  <si>
    <t>STAR</t>
  </si>
  <si>
    <t>17,5'/44 cm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</si>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</sst>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0D0D0D"/>
      <name val="Segoe UI"/>
      <family val="2"/>
      <charset val="238"/>
    </font>
    <font>
      <sz val="12"/>
      <color rgb="FF22222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5" fillId="0" borderId="0"/>
    <xf numFmtId="164" fontId="9" fillId="0" borderId="0" applyFill="0" applyBorder="0" applyAlignment="0" applyProtection="0"/>
    <xf numFmtId="0" fontId="5" fillId="0" borderId="0"/>
    <xf numFmtId="0" fontId="5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/>
    <xf numFmtId="0" fontId="4" fillId="4" borderId="0" xfId="0" applyFont="1" applyFill="1" applyAlignment="1">
      <alignment horizontal="center" vertical="center" wrapText="1"/>
    </xf>
    <xf numFmtId="1" fontId="4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5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0" fillId="0" borderId="0" xfId="0" applyFont="1"/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/>
    </xf>
  </cellXfs>
  <cellStyles count="5"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34"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481.830348379626" createdVersion="8" refreshedVersion="8" minRefreshableVersion="3" recordCount="336" xr:uid="{C376B1DB-F9C5-4A5C-9C5A-A308D8FD99AF}">
  <cacheSource type="worksheet">
    <worksheetSource name="Table1[[productCategory]:[productChildSubCategory]]"/>
  </cacheSource>
  <cacheFields count="4">
    <cacheField name="productCategory" numFmtId="0">
      <sharedItems containsBlank="1" count="5">
        <s v="Lófelszerelés"/>
        <s v="Western felszerelés"/>
        <s v="Lovasfelszerelés"/>
        <s v="Istálló, pálya és legelő felszerelés"/>
        <m u="1"/>
      </sharedItems>
    </cacheField>
    <cacheField name="productSubCategory" numFmtId="0">
      <sharedItems containsBlank="1" count="24">
        <s v="Nyereg és tartozékai"/>
        <s v="Western nyereg és tartozékai"/>
        <s v="Láb- és patavédő"/>
        <s v="Nyeregalátét"/>
        <s v="Légy elleni védelem"/>
        <s v="Kötőfék és vezetőszár"/>
        <s v="Nyereg és tartozékai "/>
        <s v="Kantár"/>
        <s v="Martingál, szügyelő"/>
        <s v="Futószárazás, lókiképzés"/>
        <s v="Zabla"/>
        <s v="Sarkantyú, sarkantyúszíj"/>
        <s v="Lovaglópálca"/>
        <s v="Boksz- és karámfelszerelés"/>
        <s v="Etetés/Itatás"/>
        <s v="Pálya felszerelés"/>
        <s v="Táska"/>
        <s v="Táplálékkiegészítők, vitaminok"/>
        <s v="Versenyfelszerelés"/>
        <s v="Pálya"/>
        <s v="Lovaglócipő, csizma"/>
        <s v="Védőfelszerelés"/>
        <s v="Női lovasruházat"/>
        <m u="1"/>
      </sharedItems>
    </cacheField>
    <cacheField name="productChildCategory" numFmtId="0">
      <sharedItems containsBlank="1" count="22">
        <s v="Nyereg- és tartozékai kiegészítők"/>
        <m/>
        <s v="Nyereg"/>
        <s v="Bokavédő"/>
        <s v="Kengyelszíj"/>
        <s v="Díjlovas"/>
        <s v="Univerzális/ugró"/>
        <s v="Fülvédő"/>
        <s v="Kötőfék"/>
        <s v="Fásli"/>
        <s v="Kantár kiegészítők"/>
        <s v="Kikötő, segédszár"/>
        <s v="Segédszár"/>
        <s v="Speciális zabla"/>
        <s v="Zabla kiegészítők"/>
        <s v="Ostor, kontakt pálca"/>
        <s v="Jutalomfalat"/>
        <s v="Heveder"/>
        <s v="Cipő, lovaglócipő"/>
        <s v="Gerincvédő"/>
        <s v="Női lovasruházat egyéb kiegészítők"/>
        <s v="Csizma, lovaglócsizma" u="1"/>
      </sharedItems>
    </cacheField>
    <cacheField name="productChildSubCategory" numFmtId="0">
      <sharedItems containsBlank="1" count="13">
        <m/>
        <s v="Patrac"/>
        <s v="Univerzális nyereg"/>
        <s v="Díjlovas nyereg"/>
        <s v="Ugró nyereg"/>
        <s v="Ausztrál nyereg"/>
        <s v="Díjlovas heveder"/>
        <s v="Egyéb nyereg"/>
        <s v="Lovaglócipő"/>
        <s v="Nyereg- és tartozékai kiegészítők"/>
        <s v="Felnőtt gerincvédő"/>
        <s v="Gyermek gerincvédő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x v="0"/>
    <x v="0"/>
    <x v="0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0"/>
    <x v="0"/>
    <x v="2"/>
    <x v="1"/>
  </r>
  <r>
    <x v="0"/>
    <x v="0"/>
    <x v="2"/>
    <x v="1"/>
  </r>
  <r>
    <x v="0"/>
    <x v="0"/>
    <x v="2"/>
    <x v="1"/>
  </r>
  <r>
    <x v="0"/>
    <x v="0"/>
    <x v="2"/>
    <x v="1"/>
  </r>
  <r>
    <x v="1"/>
    <x v="1"/>
    <x v="1"/>
    <x v="0"/>
  </r>
  <r>
    <x v="1"/>
    <x v="1"/>
    <x v="1"/>
    <x v="0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2"/>
    <x v="3"/>
    <x v="0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2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4"/>
  </r>
  <r>
    <x v="0"/>
    <x v="0"/>
    <x v="2"/>
    <x v="5"/>
  </r>
  <r>
    <x v="0"/>
    <x v="0"/>
    <x v="2"/>
    <x v="5"/>
  </r>
  <r>
    <x v="0"/>
    <x v="0"/>
    <x v="2"/>
    <x v="5"/>
  </r>
  <r>
    <x v="0"/>
    <x v="0"/>
    <x v="2"/>
    <x v="5"/>
  </r>
  <r>
    <x v="0"/>
    <x v="0"/>
    <x v="4"/>
    <x v="0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2"/>
    <x v="3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3"/>
    <x v="5"/>
    <x v="0"/>
  </r>
  <r>
    <x v="0"/>
    <x v="3"/>
    <x v="6"/>
    <x v="0"/>
  </r>
  <r>
    <x v="0"/>
    <x v="3"/>
    <x v="6"/>
    <x v="0"/>
  </r>
  <r>
    <x v="0"/>
    <x v="3"/>
    <x v="6"/>
    <x v="0"/>
  </r>
  <r>
    <x v="0"/>
    <x v="3"/>
    <x v="5"/>
    <x v="0"/>
  </r>
  <r>
    <x v="0"/>
    <x v="3"/>
    <x v="5"/>
    <x v="0"/>
  </r>
  <r>
    <x v="0"/>
    <x v="3"/>
    <x v="6"/>
    <x v="0"/>
  </r>
  <r>
    <x v="0"/>
    <x v="3"/>
    <x v="6"/>
    <x v="0"/>
  </r>
  <r>
    <x v="0"/>
    <x v="3"/>
    <x v="6"/>
    <x v="0"/>
  </r>
  <r>
    <x v="0"/>
    <x v="3"/>
    <x v="5"/>
    <x v="0"/>
  </r>
  <r>
    <x v="0"/>
    <x v="3"/>
    <x v="6"/>
    <x v="0"/>
  </r>
  <r>
    <x v="0"/>
    <x v="3"/>
    <x v="6"/>
    <x v="0"/>
  </r>
  <r>
    <x v="0"/>
    <x v="3"/>
    <x v="6"/>
    <x v="0"/>
  </r>
  <r>
    <x v="0"/>
    <x v="3"/>
    <x v="5"/>
    <x v="0"/>
  </r>
  <r>
    <x v="0"/>
    <x v="3"/>
    <x v="6"/>
    <x v="0"/>
  </r>
  <r>
    <x v="0"/>
    <x v="3"/>
    <x v="6"/>
    <x v="0"/>
  </r>
  <r>
    <x v="0"/>
    <x v="3"/>
    <x v="6"/>
    <x v="0"/>
  </r>
  <r>
    <x v="0"/>
    <x v="3"/>
    <x v="5"/>
    <x v="0"/>
  </r>
  <r>
    <x v="0"/>
    <x v="3"/>
    <x v="6"/>
    <x v="0"/>
  </r>
  <r>
    <x v="0"/>
    <x v="3"/>
    <x v="6"/>
    <x v="0"/>
  </r>
  <r>
    <x v="0"/>
    <x v="3"/>
    <x v="6"/>
    <x v="0"/>
  </r>
  <r>
    <x v="0"/>
    <x v="3"/>
    <x v="5"/>
    <x v="0"/>
  </r>
  <r>
    <x v="0"/>
    <x v="3"/>
    <x v="6"/>
    <x v="0"/>
  </r>
  <r>
    <x v="0"/>
    <x v="4"/>
    <x v="7"/>
    <x v="0"/>
  </r>
  <r>
    <x v="0"/>
    <x v="3"/>
    <x v="5"/>
    <x v="0"/>
  </r>
  <r>
    <x v="0"/>
    <x v="3"/>
    <x v="6"/>
    <x v="0"/>
  </r>
  <r>
    <x v="0"/>
    <x v="3"/>
    <x v="5"/>
    <x v="0"/>
  </r>
  <r>
    <x v="0"/>
    <x v="3"/>
    <x v="6"/>
    <x v="0"/>
  </r>
  <r>
    <x v="0"/>
    <x v="3"/>
    <x v="5"/>
    <x v="0"/>
  </r>
  <r>
    <x v="0"/>
    <x v="3"/>
    <x v="6"/>
    <x v="0"/>
  </r>
  <r>
    <x v="0"/>
    <x v="5"/>
    <x v="8"/>
    <x v="0"/>
  </r>
  <r>
    <x v="0"/>
    <x v="5"/>
    <x v="8"/>
    <x v="0"/>
  </r>
  <r>
    <x v="0"/>
    <x v="5"/>
    <x v="8"/>
    <x v="0"/>
  </r>
  <r>
    <x v="0"/>
    <x v="5"/>
    <x v="8"/>
    <x v="0"/>
  </r>
  <r>
    <x v="0"/>
    <x v="3"/>
    <x v="5"/>
    <x v="0"/>
  </r>
  <r>
    <x v="0"/>
    <x v="3"/>
    <x v="5"/>
    <x v="0"/>
  </r>
  <r>
    <x v="0"/>
    <x v="3"/>
    <x v="5"/>
    <x v="0"/>
  </r>
  <r>
    <x v="0"/>
    <x v="3"/>
    <x v="5"/>
    <x v="0"/>
  </r>
  <r>
    <x v="0"/>
    <x v="2"/>
    <x v="9"/>
    <x v="0"/>
  </r>
  <r>
    <x v="0"/>
    <x v="2"/>
    <x v="9"/>
    <x v="0"/>
  </r>
  <r>
    <x v="0"/>
    <x v="4"/>
    <x v="7"/>
    <x v="0"/>
  </r>
  <r>
    <x v="0"/>
    <x v="4"/>
    <x v="7"/>
    <x v="0"/>
  </r>
  <r>
    <x v="0"/>
    <x v="3"/>
    <x v="5"/>
    <x v="0"/>
  </r>
  <r>
    <x v="0"/>
    <x v="3"/>
    <x v="6"/>
    <x v="0"/>
  </r>
  <r>
    <x v="0"/>
    <x v="3"/>
    <x v="5"/>
    <x v="0"/>
  </r>
  <r>
    <x v="0"/>
    <x v="3"/>
    <x v="6"/>
    <x v="0"/>
  </r>
  <r>
    <x v="0"/>
    <x v="3"/>
    <x v="5"/>
    <x v="0"/>
  </r>
  <r>
    <x v="0"/>
    <x v="3"/>
    <x v="6"/>
    <x v="0"/>
  </r>
  <r>
    <x v="0"/>
    <x v="3"/>
    <x v="5"/>
    <x v="0"/>
  </r>
  <r>
    <x v="0"/>
    <x v="3"/>
    <x v="6"/>
    <x v="0"/>
  </r>
  <r>
    <x v="0"/>
    <x v="4"/>
    <x v="7"/>
    <x v="0"/>
  </r>
  <r>
    <x v="0"/>
    <x v="3"/>
    <x v="5"/>
    <x v="0"/>
  </r>
  <r>
    <x v="0"/>
    <x v="3"/>
    <x v="6"/>
    <x v="0"/>
  </r>
  <r>
    <x v="0"/>
    <x v="3"/>
    <x v="5"/>
    <x v="0"/>
  </r>
  <r>
    <x v="0"/>
    <x v="3"/>
    <x v="6"/>
    <x v="0"/>
  </r>
  <r>
    <x v="0"/>
    <x v="6"/>
    <x v="4"/>
    <x v="0"/>
  </r>
  <r>
    <x v="0"/>
    <x v="6"/>
    <x v="4"/>
    <x v="0"/>
  </r>
  <r>
    <x v="0"/>
    <x v="6"/>
    <x v="4"/>
    <x v="0"/>
  </r>
  <r>
    <x v="0"/>
    <x v="6"/>
    <x v="4"/>
    <x v="0"/>
  </r>
  <r>
    <x v="0"/>
    <x v="6"/>
    <x v="4"/>
    <x v="0"/>
  </r>
  <r>
    <x v="0"/>
    <x v="6"/>
    <x v="4"/>
    <x v="0"/>
  </r>
  <r>
    <x v="0"/>
    <x v="3"/>
    <x v="6"/>
    <x v="0"/>
  </r>
  <r>
    <x v="0"/>
    <x v="3"/>
    <x v="6"/>
    <x v="0"/>
  </r>
  <r>
    <x v="0"/>
    <x v="3"/>
    <x v="6"/>
    <x v="0"/>
  </r>
  <r>
    <x v="0"/>
    <x v="3"/>
    <x v="6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8"/>
    <x v="1"/>
    <x v="0"/>
  </r>
  <r>
    <x v="0"/>
    <x v="9"/>
    <x v="11"/>
    <x v="0"/>
  </r>
  <r>
    <x v="0"/>
    <x v="9"/>
    <x v="11"/>
    <x v="0"/>
  </r>
  <r>
    <x v="0"/>
    <x v="7"/>
    <x v="12"/>
    <x v="0"/>
  </r>
  <r>
    <x v="0"/>
    <x v="10"/>
    <x v="13"/>
    <x v="0"/>
  </r>
  <r>
    <x v="0"/>
    <x v="10"/>
    <x v="14"/>
    <x v="0"/>
  </r>
  <r>
    <x v="0"/>
    <x v="2"/>
    <x v="9"/>
    <x v="0"/>
  </r>
  <r>
    <x v="0"/>
    <x v="2"/>
    <x v="9"/>
    <x v="0"/>
  </r>
  <r>
    <x v="0"/>
    <x v="2"/>
    <x v="9"/>
    <x v="0"/>
  </r>
  <r>
    <x v="0"/>
    <x v="2"/>
    <x v="9"/>
    <x v="0"/>
  </r>
  <r>
    <x v="2"/>
    <x v="11"/>
    <x v="1"/>
    <x v="0"/>
  </r>
  <r>
    <x v="2"/>
    <x v="11"/>
    <x v="1"/>
    <x v="0"/>
  </r>
  <r>
    <x v="0"/>
    <x v="9"/>
    <x v="15"/>
    <x v="0"/>
  </r>
  <r>
    <x v="0"/>
    <x v="9"/>
    <x v="15"/>
    <x v="0"/>
  </r>
  <r>
    <x v="0"/>
    <x v="9"/>
    <x v="15"/>
    <x v="0"/>
  </r>
  <r>
    <x v="2"/>
    <x v="12"/>
    <x v="1"/>
    <x v="0"/>
  </r>
  <r>
    <x v="2"/>
    <x v="12"/>
    <x v="1"/>
    <x v="0"/>
  </r>
  <r>
    <x v="2"/>
    <x v="12"/>
    <x v="1"/>
    <x v="0"/>
  </r>
  <r>
    <x v="2"/>
    <x v="12"/>
    <x v="1"/>
    <x v="0"/>
  </r>
  <r>
    <x v="2"/>
    <x v="12"/>
    <x v="1"/>
    <x v="0"/>
  </r>
  <r>
    <x v="2"/>
    <x v="12"/>
    <x v="1"/>
    <x v="0"/>
  </r>
  <r>
    <x v="2"/>
    <x v="12"/>
    <x v="1"/>
    <x v="0"/>
  </r>
  <r>
    <x v="3"/>
    <x v="13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5"/>
    <x v="1"/>
    <x v="0"/>
  </r>
  <r>
    <x v="3"/>
    <x v="15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3"/>
    <x v="14"/>
    <x v="1"/>
    <x v="0"/>
  </r>
  <r>
    <x v="2"/>
    <x v="16"/>
    <x v="1"/>
    <x v="0"/>
  </r>
  <r>
    <x v="2"/>
    <x v="16"/>
    <x v="1"/>
    <x v="0"/>
  </r>
  <r>
    <x v="2"/>
    <x v="16"/>
    <x v="1"/>
    <x v="0"/>
  </r>
  <r>
    <x v="2"/>
    <x v="16"/>
    <x v="1"/>
    <x v="0"/>
  </r>
  <r>
    <x v="2"/>
    <x v="16"/>
    <x v="1"/>
    <x v="0"/>
  </r>
  <r>
    <x v="2"/>
    <x v="16"/>
    <x v="1"/>
    <x v="0"/>
  </r>
  <r>
    <x v="0"/>
    <x v="17"/>
    <x v="16"/>
    <x v="0"/>
  </r>
  <r>
    <x v="0"/>
    <x v="17"/>
    <x v="16"/>
    <x v="0"/>
  </r>
  <r>
    <x v="0"/>
    <x v="17"/>
    <x v="16"/>
    <x v="0"/>
  </r>
  <r>
    <x v="3"/>
    <x v="13"/>
    <x v="1"/>
    <x v="0"/>
  </r>
  <r>
    <x v="3"/>
    <x v="15"/>
    <x v="1"/>
    <x v="0"/>
  </r>
  <r>
    <x v="0"/>
    <x v="18"/>
    <x v="1"/>
    <x v="0"/>
  </r>
  <r>
    <x v="0"/>
    <x v="9"/>
    <x v="11"/>
    <x v="0"/>
  </r>
  <r>
    <x v="0"/>
    <x v="9"/>
    <x v="11"/>
    <x v="0"/>
  </r>
  <r>
    <x v="0"/>
    <x v="0"/>
    <x v="17"/>
    <x v="6"/>
  </r>
  <r>
    <x v="0"/>
    <x v="0"/>
    <x v="17"/>
    <x v="6"/>
  </r>
  <r>
    <x v="0"/>
    <x v="0"/>
    <x v="17"/>
    <x v="6"/>
  </r>
  <r>
    <x v="0"/>
    <x v="0"/>
    <x v="17"/>
    <x v="6"/>
  </r>
  <r>
    <x v="0"/>
    <x v="0"/>
    <x v="17"/>
    <x v="6"/>
  </r>
  <r>
    <x v="0"/>
    <x v="0"/>
    <x v="17"/>
    <x v="6"/>
  </r>
  <r>
    <x v="0"/>
    <x v="0"/>
    <x v="17"/>
    <x v="6"/>
  </r>
  <r>
    <x v="0"/>
    <x v="0"/>
    <x v="17"/>
    <x v="6"/>
  </r>
  <r>
    <x v="0"/>
    <x v="0"/>
    <x v="17"/>
    <x v="6"/>
  </r>
  <r>
    <x v="0"/>
    <x v="0"/>
    <x v="17"/>
    <x v="6"/>
  </r>
  <r>
    <x v="0"/>
    <x v="0"/>
    <x v="2"/>
    <x v="7"/>
  </r>
  <r>
    <x v="2"/>
    <x v="16"/>
    <x v="1"/>
    <x v="0"/>
  </r>
  <r>
    <x v="3"/>
    <x v="19"/>
    <x v="1"/>
    <x v="0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2"/>
    <x v="20"/>
    <x v="18"/>
    <x v="8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0"/>
    <x v="0"/>
    <x v="2"/>
    <x v="9"/>
  </r>
  <r>
    <x v="2"/>
    <x v="21"/>
    <x v="19"/>
    <x v="10"/>
  </r>
  <r>
    <x v="2"/>
    <x v="21"/>
    <x v="19"/>
    <x v="10"/>
  </r>
  <r>
    <x v="2"/>
    <x v="21"/>
    <x v="19"/>
    <x v="10"/>
  </r>
  <r>
    <x v="2"/>
    <x v="21"/>
    <x v="19"/>
    <x v="10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0"/>
  </r>
  <r>
    <x v="2"/>
    <x v="21"/>
    <x v="19"/>
    <x v="10"/>
  </r>
  <r>
    <x v="2"/>
    <x v="21"/>
    <x v="19"/>
    <x v="10"/>
  </r>
  <r>
    <x v="2"/>
    <x v="21"/>
    <x v="19"/>
    <x v="10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0"/>
  </r>
  <r>
    <x v="2"/>
    <x v="21"/>
    <x v="19"/>
    <x v="10"/>
  </r>
  <r>
    <x v="2"/>
    <x v="21"/>
    <x v="19"/>
    <x v="10"/>
  </r>
  <r>
    <x v="2"/>
    <x v="21"/>
    <x v="19"/>
    <x v="10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1"/>
  </r>
  <r>
    <x v="2"/>
    <x v="21"/>
    <x v="19"/>
    <x v="11"/>
  </r>
  <r>
    <x v="0"/>
    <x v="18"/>
    <x v="1"/>
    <x v="0"/>
  </r>
  <r>
    <x v="0"/>
    <x v="0"/>
    <x v="4"/>
    <x v="0"/>
  </r>
  <r>
    <x v="2"/>
    <x v="22"/>
    <x v="20"/>
    <x v="0"/>
  </r>
  <r>
    <x v="2"/>
    <x v="22"/>
    <x v="2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3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70" firstHeaderRow="1" firstDataRow="1" firstDataCol="4"/>
  <pivotFields count="4">
    <pivotField axis="axisRow" outline="0" showAll="0" defaultSubtotal="0">
      <items count="5">
        <item x="2"/>
        <item m="1" x="4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insertBlankRow="1" defaultSubtotal="0">
      <items count="24">
        <item x="20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insertBlankRow="1" defaultSubtotal="0">
      <items count="22">
        <item m="1" x="21"/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sertBlankRow="1" defaultSubtotal="0">
      <items count="13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69">
    <i>
      <x/>
      <x/>
      <x v="19"/>
      <x v="9"/>
    </i>
    <i t="blank" r="2">
      <x v="19"/>
    </i>
    <i r="1">
      <x v="13"/>
      <x v="1"/>
      <x v="1"/>
    </i>
    <i t="blank" r="2">
      <x v="1"/>
    </i>
    <i r="1">
      <x v="14"/>
      <x v="1"/>
      <x v="1"/>
    </i>
    <i t="blank" r="2">
      <x v="1"/>
    </i>
    <i r="1">
      <x v="18"/>
      <x v="1"/>
      <x v="1"/>
    </i>
    <i t="blank" r="2">
      <x v="1"/>
    </i>
    <i r="1">
      <x v="22"/>
      <x v="20"/>
      <x v="11"/>
    </i>
    <i r="3">
      <x v="12"/>
    </i>
    <i t="blank" r="2">
      <x v="20"/>
    </i>
    <i r="1">
      <x v="23"/>
      <x v="21"/>
      <x v="1"/>
    </i>
    <i t="blank" r="2">
      <x v="21"/>
    </i>
    <i>
      <x v="2"/>
      <x v="2"/>
      <x v="2"/>
      <x v="1"/>
    </i>
    <i t="blank" r="2">
      <x v="2"/>
    </i>
    <i r="2">
      <x v="3"/>
      <x v="2"/>
    </i>
    <i r="3">
      <x v="3"/>
    </i>
    <i r="3">
      <x v="4"/>
    </i>
    <i r="3">
      <x v="5"/>
    </i>
    <i r="3">
      <x v="6"/>
    </i>
    <i r="3">
      <x v="8"/>
    </i>
    <i r="3">
      <x v="10"/>
    </i>
    <i t="blank" r="2">
      <x v="3"/>
    </i>
    <i r="2">
      <x v="5"/>
      <x v="1"/>
    </i>
    <i t="blank" r="2">
      <x v="5"/>
    </i>
    <i r="2">
      <x v="18"/>
      <x v="7"/>
    </i>
    <i t="blank" r="2">
      <x v="18"/>
    </i>
    <i r="1">
      <x v="4"/>
      <x v="4"/>
      <x v="1"/>
    </i>
    <i t="blank" r="2">
      <x v="4"/>
    </i>
    <i r="2">
      <x v="10"/>
      <x v="1"/>
    </i>
    <i t="blank" r="2">
      <x v="10"/>
    </i>
    <i r="1">
      <x v="5"/>
      <x v="6"/>
      <x v="1"/>
    </i>
    <i t="blank" r="2">
      <x v="6"/>
    </i>
    <i r="2">
      <x v="7"/>
      <x v="1"/>
    </i>
    <i t="blank" r="2">
      <x v="7"/>
    </i>
    <i r="1">
      <x v="6"/>
      <x v="8"/>
      <x v="1"/>
    </i>
    <i t="blank" r="2">
      <x v="8"/>
    </i>
    <i r="1">
      <x v="7"/>
      <x v="9"/>
      <x v="1"/>
    </i>
    <i t="blank" r="2">
      <x v="9"/>
    </i>
    <i r="1">
      <x v="8"/>
      <x v="5"/>
      <x v="1"/>
    </i>
    <i t="blank" r="2">
      <x v="5"/>
    </i>
    <i r="1">
      <x v="9"/>
      <x v="11"/>
      <x v="1"/>
    </i>
    <i t="blank" r="2">
      <x v="11"/>
    </i>
    <i r="2">
      <x v="13"/>
      <x v="1"/>
    </i>
    <i t="blank" r="2">
      <x v="13"/>
    </i>
    <i r="1">
      <x v="10"/>
      <x v="1"/>
      <x v="1"/>
    </i>
    <i t="blank" r="2">
      <x v="1"/>
    </i>
    <i r="1">
      <x v="11"/>
      <x v="12"/>
      <x v="1"/>
    </i>
    <i t="blank" r="2">
      <x v="12"/>
    </i>
    <i r="2">
      <x v="16"/>
      <x v="1"/>
    </i>
    <i t="blank" r="2">
      <x v="16"/>
    </i>
    <i r="1">
      <x v="12"/>
      <x v="14"/>
      <x v="1"/>
    </i>
    <i t="blank" r="2">
      <x v="14"/>
    </i>
    <i r="2">
      <x v="15"/>
      <x v="1"/>
    </i>
    <i t="blank" r="2">
      <x v="15"/>
    </i>
    <i r="1">
      <x v="19"/>
      <x v="17"/>
      <x v="1"/>
    </i>
    <i t="blank" r="2">
      <x v="17"/>
    </i>
    <i r="1">
      <x v="20"/>
      <x v="1"/>
      <x v="1"/>
    </i>
    <i t="blank" r="2">
      <x v="1"/>
    </i>
    <i>
      <x v="3"/>
      <x v="3"/>
      <x v="1"/>
      <x v="1"/>
    </i>
    <i t="blank" r="2">
      <x v="1"/>
    </i>
    <i>
      <x v="4"/>
      <x v="15"/>
      <x v="1"/>
      <x v="1"/>
    </i>
    <i t="blank" r="2">
      <x v="1"/>
    </i>
    <i r="1">
      <x v="16"/>
      <x v="1"/>
      <x v="1"/>
    </i>
    <i t="blank" r="2">
      <x v="1"/>
    </i>
    <i r="1">
      <x v="17"/>
      <x v="1"/>
      <x v="1"/>
    </i>
    <i t="blank" r="2">
      <x v="1"/>
    </i>
    <i r="1">
      <x v="21"/>
      <x v="1"/>
      <x v="1"/>
    </i>
    <i t="blank" r="2"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T337" totalsRowShown="0" headerRowDxfId="33" headerRowBorderDxfId="32" tableBorderDxfId="31">
  <autoFilter ref="A1:T337" xr:uid="{B64EBD1F-FB9D-4E99-A525-C5977D85A80A}"/>
  <sortState xmlns:xlrd2="http://schemas.microsoft.com/office/spreadsheetml/2017/richdata2" ref="A2:T2">
    <sortCondition ref="Q1:Q2"/>
  </sortState>
  <tableColumns count="20">
    <tableColumn id="1" xr3:uid="{184D060F-9263-4654-9D39-51DBD778DFA7}" name="productItemNumber" dataDxfId="30"/>
    <tableColumn id="17" xr3:uid="{0926BCC9-3BF4-48AB-9678-12B77B04CA2B}" name="productStringSize" dataDxfId="29">
      <calculatedColumnFormula>IF(ISNUMBER(FIND("-", A2)), IF(LEN(MID(A2, FIND("-", A2) + 1, LEN(A2) - FIND("-", A2))) &gt; 0, MID(A2, FIND("-", A2) + 1, LEN(A2) - FIND("-", A2)), ""), "")</calculatedColumnFormula>
    </tableColumn>
    <tableColumn id="16" xr3:uid="{75F8BE8F-0C05-4569-8965-85DA0D15DCD2}" name="size" dataDxfId="0">
      <calculatedColumnFormula>IF(ISBLANK(B2),"",TRIM(B2))</calculatedColumnFormula>
    </tableColumn>
    <tableColumn id="2" xr3:uid="{EEAC79AD-2073-4FD0-81E8-AF24187C1D7C}" name="productTitle" dataDxfId="28"/>
    <tableColumn id="3" xr3:uid="{3F43EDC1-7A91-4A60-9A3E-7923CC95D177}" name="productOriginalName" dataDxfId="27"/>
    <tableColumn id="4" xr3:uid="{15C8FCF0-954D-40A0-97A3-C4B3BAB1563A}" name="productMark" dataDxfId="26"/>
    <tableColumn id="5" xr3:uid="{864E030B-08C5-46CA-B57A-BABD77E9B7B7}" name="productCategory" dataDxfId="25"/>
    <tableColumn id="6" xr3:uid="{0467EC17-1B0B-4601-831B-54FC422C4CAC}" name="productSubCategory" dataDxfId="24"/>
    <tableColumn id="7" xr3:uid="{D780A98D-D456-4BD3-9845-D6B38EF83874}" name="productChildCategory" dataDxfId="23"/>
    <tableColumn id="8" xr3:uid="{1A9543F4-009F-4784-A154-517C82FE2D15}" name="productChildSubCategory" dataDxfId="22"/>
    <tableColumn id="9" xr3:uid="{75B9060B-22D5-4ECA-AA11-5C3B35A176BD}" name="productDescription" dataDxfId="21"/>
    <tableColumn id="10" xr3:uid="{D06CFF72-6CD5-4BC2-98DA-76917147BCDC}" name="productEAN" dataDxfId="20"/>
    <tableColumn id="13" xr3:uid="{29B26DFC-6329-4A6F-A05A-C1D423454234}" name="productPieceWebshopPrice" dataDxfId="19"/>
    <tableColumn id="11" xr3:uid="{A1AC3521-C4DA-4500-B72B-0AD8620D77E6}" name="productPriceType" dataDxfId="18"/>
    <tableColumn id="15" xr3:uid="{B1861436-472A-42DE-8470-1A06B3518631}" name="productWeight" dataDxfId="17"/>
    <tableColumn id="19" xr3:uid="{BB8A20DD-3873-41E8-9E0F-B4367F31F43F}" name="originalname" dataDxfId="16"/>
    <tableColumn id="20" xr3:uid="{67E9CB83-3CC9-42E5-B134-9CE140AA187D}" name="colorOriginal" dataDxfId="15"/>
    <tableColumn id="21" xr3:uid="{AD3C5D12-1E24-4899-9092-9FCC0683C964}" name="size2" dataDxfId="14"/>
    <tableColumn id="12" xr3:uid="{FF0E6242-23E8-4655-B5E2-636F98211531}" name="color" dataDxfId="13">
      <calculatedColumnFormula>IF(T2="", "", IFERROR(VLOOKUP(T2, colorList!A:B,2,FALSE),""))</calculatedColumnFormula>
    </tableColumn>
    <tableColumn id="14" xr3:uid="{7EFF8D6B-F820-4A6C-8F4F-2356CCC34225}" name="Column2" dataDxfId="12">
      <calculatedColumnFormula>IF(Q2 = "", "", TRIM(Q2))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U4289"/>
  <sheetViews>
    <sheetView tabSelected="1" topLeftCell="A130" zoomScaleNormal="100" workbookViewId="0">
      <selection activeCell="D3" sqref="D3"/>
    </sheetView>
  </sheetViews>
  <sheetFormatPr defaultColWidth="9.109375" defaultRowHeight="60" customHeight="1" x14ac:dyDescent="0.3"/>
  <cols>
    <col min="1" max="1" width="21.109375" style="3" bestFit="1" customWidth="1"/>
    <col min="2" max="2" width="25" style="3" customWidth="1"/>
    <col min="3" max="3" width="25" style="8" customWidth="1"/>
    <col min="4" max="4" width="52.6640625" style="28" bestFit="1" customWidth="1"/>
    <col min="5" max="5" width="59.109375" style="28" bestFit="1" customWidth="1"/>
    <col min="6" max="6" width="40.88671875" style="3" customWidth="1"/>
    <col min="7" max="7" width="16.88671875" style="3" bestFit="1" customWidth="1"/>
    <col min="8" max="8" width="18.44140625" style="3" bestFit="1" customWidth="1"/>
    <col min="9" max="9" width="38" style="3" bestFit="1" customWidth="1"/>
    <col min="10" max="10" width="27.6640625" style="3" customWidth="1"/>
    <col min="11" max="11" width="255.6640625" style="3" customWidth="1"/>
    <col min="12" max="12" width="53" style="3" customWidth="1"/>
    <col min="13" max="13" width="26.6640625" style="3" customWidth="1"/>
    <col min="14" max="14" width="26.88671875" style="3" customWidth="1"/>
    <col min="15" max="15" width="16.33203125" style="3" customWidth="1"/>
    <col min="16" max="16" width="17.6640625" style="3" customWidth="1"/>
    <col min="17" max="17" width="17.6640625" style="3" bestFit="1" customWidth="1"/>
    <col min="18" max="18" width="13.6640625" style="3" bestFit="1" customWidth="1"/>
    <col min="19" max="19" width="13.6640625" style="8" bestFit="1" customWidth="1"/>
    <col min="20" max="20" width="20.5546875" style="8" customWidth="1"/>
    <col min="21" max="16384" width="9.109375" style="3"/>
  </cols>
  <sheetData>
    <row r="1" spans="1:20" s="8" customFormat="1" ht="60" customHeight="1" x14ac:dyDescent="0.3">
      <c r="A1" s="5" t="s">
        <v>0</v>
      </c>
      <c r="B1" s="5" t="s">
        <v>50</v>
      </c>
      <c r="C1" s="5" t="s">
        <v>15</v>
      </c>
      <c r="D1" s="27" t="s">
        <v>1</v>
      </c>
      <c r="E1" s="27" t="s">
        <v>2</v>
      </c>
      <c r="F1" s="5" t="s">
        <v>3</v>
      </c>
      <c r="G1" s="6" t="s">
        <v>4</v>
      </c>
      <c r="H1" s="5" t="s">
        <v>5</v>
      </c>
      <c r="I1" s="5" t="s">
        <v>6</v>
      </c>
      <c r="J1" s="5" t="s">
        <v>7</v>
      </c>
      <c r="K1" s="7" t="s">
        <v>8</v>
      </c>
      <c r="L1" s="6" t="s">
        <v>9</v>
      </c>
      <c r="M1" s="5" t="s">
        <v>11</v>
      </c>
      <c r="N1" s="5" t="s">
        <v>12</v>
      </c>
      <c r="O1" s="5" t="s">
        <v>10</v>
      </c>
      <c r="P1" s="12" t="s">
        <v>13</v>
      </c>
      <c r="Q1" s="12" t="s">
        <v>21</v>
      </c>
      <c r="R1" s="12" t="s">
        <v>51</v>
      </c>
      <c r="S1" s="12" t="s">
        <v>14</v>
      </c>
      <c r="T1" s="12" t="s">
        <v>20</v>
      </c>
    </row>
    <row r="2" spans="1:20" ht="60" customHeight="1" x14ac:dyDescent="0.3">
      <c r="A2" s="24">
        <v>1001101</v>
      </c>
      <c r="B2" s="24" t="str">
        <f t="shared" ref="B2:B65" si="0">IF(ISNUMBER(FIND("-", A2)), IF(LEN(MID(A2, FIND("-", A2) + 1, LEN(A2) - FIND("-", A2))) &gt; 0, MID(A2, FIND("-", A2) + 1, LEN(A2) - FIND("-", A2)), ""), "")</f>
        <v/>
      </c>
      <c r="C2" s="8" t="str">
        <f t="shared" ref="C2:C65" si="1">IF(ISBLANK(B2),"",TRIM(B2))</f>
        <v/>
      </c>
      <c r="D2" s="26" t="s">
        <v>1418</v>
      </c>
      <c r="E2" s="26" t="s">
        <v>1082</v>
      </c>
      <c r="F2" s="2" t="s">
        <v>2013</v>
      </c>
      <c r="G2" s="24" t="s">
        <v>1531</v>
      </c>
      <c r="H2" s="24" t="s">
        <v>1532</v>
      </c>
      <c r="I2" s="24" t="s">
        <v>1533</v>
      </c>
      <c r="J2" s="24"/>
      <c r="K2" s="25" t="s">
        <v>1587</v>
      </c>
      <c r="L2" s="22">
        <v>4043969156544</v>
      </c>
      <c r="M2" s="24">
        <v>14.95</v>
      </c>
      <c r="N2" s="1" t="s">
        <v>1989</v>
      </c>
      <c r="O2" s="2"/>
      <c r="P2" s="11"/>
      <c r="Q2" s="11" t="s">
        <v>331</v>
      </c>
      <c r="R2" s="11"/>
      <c r="S2" s="24" t="str">
        <f>IF(T2="", "", IFERROR(VLOOKUP(T2, colorList!A:B,2,FALSE),""))</f>
        <v>fekete</v>
      </c>
      <c r="T2" s="24" t="str">
        <f t="shared" ref="T2:T65" si="2">IF(Q2 = "", "", TRIM(Q2))</f>
        <v>schwarz</v>
      </c>
    </row>
    <row r="3" spans="1:20" ht="60" customHeight="1" x14ac:dyDescent="0.3">
      <c r="A3" s="24" t="s">
        <v>1692</v>
      </c>
      <c r="B3" s="24" t="str">
        <f t="shared" si="0"/>
        <v>16</v>
      </c>
      <c r="C3" s="8" t="str">
        <f t="shared" si="1"/>
        <v>16</v>
      </c>
      <c r="D3" s="26" t="s">
        <v>1419</v>
      </c>
      <c r="E3" s="26" t="s">
        <v>1083</v>
      </c>
      <c r="F3" s="1" t="s">
        <v>2004</v>
      </c>
      <c r="G3" s="24" t="s">
        <v>1534</v>
      </c>
      <c r="H3" s="24" t="s">
        <v>1535</v>
      </c>
      <c r="I3" s="24"/>
      <c r="J3" s="24"/>
      <c r="K3" s="25" t="s">
        <v>1588</v>
      </c>
      <c r="L3" s="23">
        <v>4057962016422</v>
      </c>
      <c r="M3" s="24">
        <v>479.95</v>
      </c>
      <c r="N3" s="1" t="s">
        <v>1989</v>
      </c>
      <c r="O3" s="1"/>
      <c r="P3" s="11"/>
      <c r="Q3" s="11" t="s">
        <v>383</v>
      </c>
      <c r="R3" s="11"/>
      <c r="S3" s="24" t="str">
        <f>IF(T3="", "", IFERROR(VLOOKUP(T3, colorList!A:B,2,FALSE),""))</f>
        <v>barna</v>
      </c>
      <c r="T3" s="24" t="str">
        <f t="shared" si="2"/>
        <v>braun</v>
      </c>
    </row>
    <row r="4" spans="1:20" ht="60" customHeight="1" x14ac:dyDescent="0.3">
      <c r="A4" s="24" t="s">
        <v>1693</v>
      </c>
      <c r="B4" s="24" t="str">
        <f t="shared" si="0"/>
        <v>10</v>
      </c>
      <c r="C4" s="8" t="str">
        <f t="shared" si="1"/>
        <v>10</v>
      </c>
      <c r="D4" s="26" t="s">
        <v>1420</v>
      </c>
      <c r="E4" s="26" t="s">
        <v>1084</v>
      </c>
      <c r="F4" s="1" t="s">
        <v>2004</v>
      </c>
      <c r="G4" s="24" t="s">
        <v>1534</v>
      </c>
      <c r="H4" s="24" t="s">
        <v>1535</v>
      </c>
      <c r="I4" s="24"/>
      <c r="J4" s="24"/>
      <c r="K4" s="25" t="s">
        <v>1589</v>
      </c>
      <c r="L4" s="23">
        <v>4043969229996</v>
      </c>
      <c r="M4" s="24">
        <v>199.95</v>
      </c>
      <c r="N4" s="1" t="s">
        <v>1989</v>
      </c>
      <c r="O4" s="1"/>
      <c r="P4" s="11"/>
      <c r="Q4" s="11" t="s">
        <v>383</v>
      </c>
      <c r="R4" s="11"/>
      <c r="S4" s="24" t="str">
        <f>IF(T4="", "", IFERROR(VLOOKUP(T4, colorList!A:B,2,FALSE),""))</f>
        <v>barna</v>
      </c>
      <c r="T4" s="24" t="str">
        <f t="shared" si="2"/>
        <v>braun</v>
      </c>
    </row>
    <row r="5" spans="1:20" ht="60" customHeight="1" x14ac:dyDescent="0.3">
      <c r="A5" s="24" t="s">
        <v>1694</v>
      </c>
      <c r="B5" s="24" t="str">
        <f t="shared" si="0"/>
        <v>12</v>
      </c>
      <c r="C5" s="8" t="str">
        <f t="shared" si="1"/>
        <v>12</v>
      </c>
      <c r="D5" s="26" t="s">
        <v>1420</v>
      </c>
      <c r="E5" s="26" t="s">
        <v>1085</v>
      </c>
      <c r="F5" s="1" t="s">
        <v>2004</v>
      </c>
      <c r="G5" s="24" t="s">
        <v>1534</v>
      </c>
      <c r="H5" s="24" t="s">
        <v>1535</v>
      </c>
      <c r="I5" s="24"/>
      <c r="J5" s="24"/>
      <c r="K5" s="25" t="s">
        <v>1589</v>
      </c>
      <c r="L5" s="23">
        <v>4043969285008</v>
      </c>
      <c r="M5" s="24">
        <v>199.95</v>
      </c>
      <c r="N5" s="1" t="s">
        <v>1989</v>
      </c>
      <c r="O5" s="1"/>
      <c r="P5" s="11"/>
      <c r="Q5" s="11" t="s">
        <v>383</v>
      </c>
      <c r="R5" s="11"/>
      <c r="S5" s="24" t="str">
        <f>IF(T5="", "", IFERROR(VLOOKUP(T5, colorList!A:B,2,FALSE),""))</f>
        <v>barna</v>
      </c>
      <c r="T5" s="24" t="str">
        <f t="shared" si="2"/>
        <v>braun</v>
      </c>
    </row>
    <row r="6" spans="1:20" ht="60" customHeight="1" x14ac:dyDescent="0.3">
      <c r="A6" s="24" t="s">
        <v>1695</v>
      </c>
      <c r="B6" s="24" t="str">
        <f t="shared" si="0"/>
        <v>16</v>
      </c>
      <c r="C6" s="8" t="str">
        <f t="shared" si="1"/>
        <v>16</v>
      </c>
      <c r="D6" s="26" t="s">
        <v>1420</v>
      </c>
      <c r="E6" s="26" t="s">
        <v>1086</v>
      </c>
      <c r="F6" s="1" t="s">
        <v>2004</v>
      </c>
      <c r="G6" s="24" t="s">
        <v>1534</v>
      </c>
      <c r="H6" s="24" t="s">
        <v>1535</v>
      </c>
      <c r="I6" s="24"/>
      <c r="J6" s="24"/>
      <c r="K6" s="25" t="s">
        <v>1589</v>
      </c>
      <c r="L6" s="23">
        <v>4057962173248</v>
      </c>
      <c r="M6" s="24">
        <v>199.95</v>
      </c>
      <c r="N6" s="1" t="s">
        <v>1989</v>
      </c>
      <c r="O6" s="1"/>
      <c r="P6" s="11"/>
      <c r="Q6" s="11" t="s">
        <v>383</v>
      </c>
      <c r="R6" s="11"/>
      <c r="S6" s="24" t="str">
        <f>IF(T6="", "", IFERROR(VLOOKUP(T6, colorList!A:B,2,FALSE),""))</f>
        <v>barna</v>
      </c>
      <c r="T6" s="24" t="str">
        <f t="shared" si="2"/>
        <v>braun</v>
      </c>
    </row>
    <row r="7" spans="1:20" ht="60" customHeight="1" x14ac:dyDescent="0.3">
      <c r="A7" s="24" t="s">
        <v>1696</v>
      </c>
      <c r="B7" s="24" t="str">
        <f t="shared" si="0"/>
        <v>SH</v>
      </c>
      <c r="C7" s="8" t="str">
        <f t="shared" si="1"/>
        <v>SH</v>
      </c>
      <c r="D7" s="26" t="s">
        <v>1421</v>
      </c>
      <c r="E7" s="26" t="s">
        <v>1087</v>
      </c>
      <c r="F7" s="1" t="s">
        <v>2004</v>
      </c>
      <c r="G7" s="24" t="s">
        <v>1531</v>
      </c>
      <c r="H7" s="24" t="s">
        <v>1532</v>
      </c>
      <c r="I7" s="24" t="s">
        <v>1536</v>
      </c>
      <c r="J7" s="24" t="s">
        <v>1537</v>
      </c>
      <c r="K7" s="25" t="s">
        <v>1590</v>
      </c>
      <c r="L7" s="23">
        <v>4057962173255</v>
      </c>
      <c r="M7" s="24">
        <v>89.95</v>
      </c>
      <c r="N7" s="1" t="s">
        <v>1989</v>
      </c>
      <c r="O7" s="1"/>
      <c r="P7" s="11"/>
      <c r="Q7" s="11" t="s">
        <v>1990</v>
      </c>
      <c r="R7" s="11"/>
      <c r="S7" s="24" t="str">
        <f>IF(T7="", "", IFERROR(VLOOKUP(T7, colorList!A:B,2,FALSE),""))</f>
        <v/>
      </c>
      <c r="T7" s="24" t="str">
        <f t="shared" si="2"/>
        <v>grau/rot</v>
      </c>
    </row>
    <row r="8" spans="1:20" ht="60" customHeight="1" x14ac:dyDescent="0.3">
      <c r="A8" s="24" t="s">
        <v>1697</v>
      </c>
      <c r="B8" s="24" t="str">
        <f t="shared" si="0"/>
        <v>WB</v>
      </c>
      <c r="C8" s="8" t="str">
        <f t="shared" si="1"/>
        <v>WB</v>
      </c>
      <c r="D8" s="26" t="s">
        <v>1421</v>
      </c>
      <c r="E8" s="26" t="s">
        <v>1088</v>
      </c>
      <c r="F8" s="1" t="s">
        <v>2004</v>
      </c>
      <c r="G8" s="24" t="s">
        <v>1531</v>
      </c>
      <c r="H8" s="24" t="s">
        <v>1532</v>
      </c>
      <c r="I8" s="24" t="s">
        <v>1536</v>
      </c>
      <c r="J8" s="24" t="s">
        <v>1537</v>
      </c>
      <c r="K8" s="25" t="s">
        <v>1590</v>
      </c>
      <c r="L8" s="23">
        <v>4043969384671</v>
      </c>
      <c r="M8" s="24">
        <v>89.95</v>
      </c>
      <c r="N8" s="1" t="s">
        <v>1989</v>
      </c>
      <c r="O8" s="1"/>
      <c r="P8" s="11"/>
      <c r="Q8" s="11" t="s">
        <v>1990</v>
      </c>
      <c r="R8" s="11"/>
      <c r="S8" s="24" t="str">
        <f>IF(T8="", "", IFERROR(VLOOKUP(T8, colorList!A:B,2,FALSE),""))</f>
        <v/>
      </c>
      <c r="T8" s="24" t="str">
        <f t="shared" si="2"/>
        <v>grau/rot</v>
      </c>
    </row>
    <row r="9" spans="1:20" ht="60" customHeight="1" x14ac:dyDescent="0.3">
      <c r="A9" s="24" t="s">
        <v>1698</v>
      </c>
      <c r="B9" s="24" t="str">
        <f t="shared" si="0"/>
        <v>SH</v>
      </c>
      <c r="C9" s="8" t="str">
        <f t="shared" si="1"/>
        <v>SH</v>
      </c>
      <c r="D9" s="26" t="s">
        <v>1421</v>
      </c>
      <c r="E9" s="26" t="s">
        <v>1089</v>
      </c>
      <c r="F9" s="1" t="s">
        <v>2004</v>
      </c>
      <c r="G9" s="24" t="s">
        <v>1531</v>
      </c>
      <c r="H9" s="24" t="s">
        <v>1532</v>
      </c>
      <c r="I9" s="24" t="s">
        <v>1536</v>
      </c>
      <c r="J9" s="24" t="s">
        <v>1537</v>
      </c>
      <c r="K9" s="25" t="s">
        <v>1590</v>
      </c>
      <c r="L9" s="23">
        <v>4043969371732</v>
      </c>
      <c r="M9" s="24">
        <v>89.95</v>
      </c>
      <c r="N9" s="1" t="s">
        <v>1989</v>
      </c>
      <c r="O9" s="1"/>
      <c r="P9" s="11"/>
      <c r="Q9" s="11" t="s">
        <v>1991</v>
      </c>
      <c r="R9" s="11"/>
      <c r="S9" s="24" t="str">
        <f>IF(T9="", "", IFERROR(VLOOKUP(T9, colorList!A:B,2,FALSE),""))</f>
        <v/>
      </c>
      <c r="T9" s="24" t="str">
        <f t="shared" si="2"/>
        <v>blau/rot</v>
      </c>
    </row>
    <row r="10" spans="1:20" ht="60" customHeight="1" x14ac:dyDescent="0.3">
      <c r="A10" s="24" t="s">
        <v>1699</v>
      </c>
      <c r="B10" s="24" t="str">
        <f t="shared" si="0"/>
        <v>WB</v>
      </c>
      <c r="C10" s="8" t="str">
        <f t="shared" si="1"/>
        <v>WB</v>
      </c>
      <c r="D10" s="26" t="s">
        <v>1421</v>
      </c>
      <c r="E10" s="26" t="s">
        <v>1090</v>
      </c>
      <c r="F10" s="1" t="s">
        <v>2004</v>
      </c>
      <c r="G10" s="24" t="s">
        <v>1531</v>
      </c>
      <c r="H10" s="24" t="s">
        <v>1532</v>
      </c>
      <c r="I10" s="24" t="s">
        <v>1536</v>
      </c>
      <c r="J10" s="24" t="s">
        <v>1537</v>
      </c>
      <c r="K10" s="25" t="s">
        <v>1590</v>
      </c>
      <c r="L10" s="23">
        <v>4043969275207</v>
      </c>
      <c r="M10" s="24">
        <v>89.95</v>
      </c>
      <c r="N10" s="1" t="s">
        <v>1989</v>
      </c>
      <c r="O10" s="1"/>
      <c r="P10" s="11"/>
      <c r="Q10" s="11" t="s">
        <v>1991</v>
      </c>
      <c r="R10" s="11"/>
      <c r="S10" s="24" t="str">
        <f>IF(T10="", "", IFERROR(VLOOKUP(T10, colorList!A:B,2,FALSE),""))</f>
        <v/>
      </c>
      <c r="T10" s="24" t="str">
        <f t="shared" si="2"/>
        <v>blau/rot</v>
      </c>
    </row>
    <row r="11" spans="1:20" ht="60" customHeight="1" x14ac:dyDescent="0.3">
      <c r="A11" s="24">
        <v>1067130</v>
      </c>
      <c r="B11" s="24" t="str">
        <f t="shared" si="0"/>
        <v/>
      </c>
      <c r="C11" s="8" t="str">
        <f t="shared" si="1"/>
        <v/>
      </c>
      <c r="D11" s="26" t="s">
        <v>1422</v>
      </c>
      <c r="E11" s="26" t="s">
        <v>1091</v>
      </c>
      <c r="F11" s="1" t="s">
        <v>2004</v>
      </c>
      <c r="G11" s="24" t="s">
        <v>1534</v>
      </c>
      <c r="H11" s="24" t="s">
        <v>1535</v>
      </c>
      <c r="I11" s="24"/>
      <c r="J11" s="24"/>
      <c r="K11" s="25" t="s">
        <v>1591</v>
      </c>
      <c r="L11" s="23">
        <v>4043969275214</v>
      </c>
      <c r="M11" s="24">
        <v>24.95</v>
      </c>
      <c r="N11" s="1" t="s">
        <v>1989</v>
      </c>
      <c r="O11" s="1"/>
      <c r="P11" s="11"/>
      <c r="Q11" s="11" t="s">
        <v>383</v>
      </c>
      <c r="R11" s="11"/>
      <c r="S11" s="24" t="str">
        <f>IF(T11="", "", IFERROR(VLOOKUP(T11, colorList!A:B,2,FALSE),""))</f>
        <v>barna</v>
      </c>
      <c r="T11" s="24" t="str">
        <f t="shared" si="2"/>
        <v>braun</v>
      </c>
    </row>
    <row r="12" spans="1:20" ht="60" customHeight="1" x14ac:dyDescent="0.3">
      <c r="A12" s="24">
        <v>1067230</v>
      </c>
      <c r="B12" s="24" t="str">
        <f t="shared" si="0"/>
        <v/>
      </c>
      <c r="C12" s="8" t="str">
        <f t="shared" si="1"/>
        <v/>
      </c>
      <c r="D12" s="26" t="s">
        <v>1423</v>
      </c>
      <c r="E12" s="26" t="s">
        <v>1092</v>
      </c>
      <c r="F12" s="1" t="s">
        <v>2004</v>
      </c>
      <c r="G12" s="24" t="s">
        <v>1534</v>
      </c>
      <c r="H12" s="24" t="s">
        <v>1535</v>
      </c>
      <c r="I12" s="24"/>
      <c r="J12" s="24"/>
      <c r="K12" s="25" t="s">
        <v>1592</v>
      </c>
      <c r="L12" s="23">
        <v>4057962149144</v>
      </c>
      <c r="M12" s="24">
        <v>24.95</v>
      </c>
      <c r="N12" s="1" t="s">
        <v>1989</v>
      </c>
      <c r="O12" s="1"/>
      <c r="P12" s="11"/>
      <c r="Q12" s="11" t="s">
        <v>383</v>
      </c>
      <c r="R12" s="11"/>
      <c r="S12" s="24" t="str">
        <f>IF(T12="", "", IFERROR(VLOOKUP(T12, colorList!A:B,2,FALSE),""))</f>
        <v>barna</v>
      </c>
      <c r="T12" s="24" t="str">
        <f t="shared" si="2"/>
        <v>braun</v>
      </c>
    </row>
    <row r="13" spans="1:20" ht="60" customHeight="1" x14ac:dyDescent="0.3">
      <c r="A13" s="24">
        <v>108900</v>
      </c>
      <c r="B13" s="24" t="str">
        <f t="shared" si="0"/>
        <v/>
      </c>
      <c r="C13" s="8" t="str">
        <f t="shared" si="1"/>
        <v/>
      </c>
      <c r="D13" s="26" t="s">
        <v>1424</v>
      </c>
      <c r="E13" s="26" t="s">
        <v>1093</v>
      </c>
      <c r="F13" s="1" t="s">
        <v>2005</v>
      </c>
      <c r="G13" s="24" t="s">
        <v>1531</v>
      </c>
      <c r="H13" s="24" t="s">
        <v>1532</v>
      </c>
      <c r="I13" s="24" t="s">
        <v>1536</v>
      </c>
      <c r="J13" s="24" t="s">
        <v>1538</v>
      </c>
      <c r="K13" s="25" t="s">
        <v>1593</v>
      </c>
      <c r="L13" s="23">
        <v>9329097066975</v>
      </c>
      <c r="M13" s="24">
        <v>7.95</v>
      </c>
      <c r="N13" s="1" t="s">
        <v>1989</v>
      </c>
      <c r="O13" s="1"/>
      <c r="P13" s="11"/>
      <c r="Q13" s="11"/>
      <c r="R13" s="11"/>
      <c r="S13" s="24" t="str">
        <f>IF(T13="", "", IFERROR(VLOOKUP(T13, colorList!A:B,2,FALSE),""))</f>
        <v/>
      </c>
      <c r="T13" s="24" t="str">
        <f t="shared" si="2"/>
        <v/>
      </c>
    </row>
    <row r="14" spans="1:20" ht="60" customHeight="1" x14ac:dyDescent="0.3">
      <c r="A14" s="24" t="s">
        <v>1700</v>
      </c>
      <c r="B14" s="24" t="s">
        <v>2010</v>
      </c>
      <c r="C14" s="8" t="str">
        <f t="shared" si="1"/>
        <v>17'/43 cm</v>
      </c>
      <c r="D14" s="26" t="s">
        <v>1424</v>
      </c>
      <c r="E14" s="26" t="s">
        <v>1094</v>
      </c>
      <c r="F14" s="1" t="s">
        <v>2005</v>
      </c>
      <c r="G14" s="24" t="s">
        <v>1531</v>
      </c>
      <c r="H14" s="24" t="s">
        <v>1532</v>
      </c>
      <c r="I14" s="24" t="s">
        <v>1536</v>
      </c>
      <c r="J14" s="24" t="s">
        <v>1538</v>
      </c>
      <c r="K14" s="25" t="s">
        <v>1593</v>
      </c>
      <c r="L14" s="23">
        <v>9329097066982</v>
      </c>
      <c r="M14" s="24">
        <v>649.95000000000005</v>
      </c>
      <c r="N14" s="1" t="s">
        <v>1989</v>
      </c>
      <c r="O14" s="1"/>
      <c r="P14" s="11"/>
      <c r="Q14" s="11" t="s">
        <v>331</v>
      </c>
      <c r="R14" s="11"/>
      <c r="S14" s="24" t="str">
        <f>IF(T14="", "", IFERROR(VLOOKUP(T14, colorList!A:B,2,FALSE),""))</f>
        <v>fekete</v>
      </c>
      <c r="T14" s="24" t="str">
        <f t="shared" si="2"/>
        <v>schwarz</v>
      </c>
    </row>
    <row r="15" spans="1:20" ht="60" customHeight="1" x14ac:dyDescent="0.3">
      <c r="A15" s="24" t="s">
        <v>1701</v>
      </c>
      <c r="B15" s="24" t="s">
        <v>2014</v>
      </c>
      <c r="C15" s="8" t="str">
        <f t="shared" si="1"/>
        <v>17,5'/44 cm</v>
      </c>
      <c r="D15" s="26" t="s">
        <v>1424</v>
      </c>
      <c r="E15" s="26" t="s">
        <v>1095</v>
      </c>
      <c r="F15" s="1" t="s">
        <v>2005</v>
      </c>
      <c r="G15" s="24" t="s">
        <v>1531</v>
      </c>
      <c r="H15" s="24" t="s">
        <v>1532</v>
      </c>
      <c r="I15" s="24" t="s">
        <v>1536</v>
      </c>
      <c r="J15" s="24" t="s">
        <v>1538</v>
      </c>
      <c r="K15" s="25" t="s">
        <v>1593</v>
      </c>
      <c r="L15" s="23">
        <v>9329097067217</v>
      </c>
      <c r="M15" s="24">
        <v>649.95000000000005</v>
      </c>
      <c r="N15" s="1" t="s">
        <v>1989</v>
      </c>
      <c r="O15" s="1"/>
      <c r="P15" s="11"/>
      <c r="Q15" s="11" t="s">
        <v>331</v>
      </c>
      <c r="R15" s="11"/>
      <c r="S15" s="24" t="str">
        <f>IF(T15="", "", IFERROR(VLOOKUP(T15, colorList!A:B,2,FALSE),""))</f>
        <v>fekete</v>
      </c>
      <c r="T15" s="24" t="str">
        <f t="shared" si="2"/>
        <v>schwarz</v>
      </c>
    </row>
    <row r="16" spans="1:20" ht="60" customHeight="1" x14ac:dyDescent="0.3">
      <c r="A16" s="24" t="s">
        <v>1702</v>
      </c>
      <c r="B16" s="24" t="s">
        <v>2011</v>
      </c>
      <c r="C16" s="8" t="str">
        <f t="shared" si="1"/>
        <v>18'/46 cm</v>
      </c>
      <c r="D16" s="26" t="s">
        <v>1424</v>
      </c>
      <c r="E16" s="26" t="s">
        <v>1096</v>
      </c>
      <c r="F16" s="1" t="s">
        <v>2005</v>
      </c>
      <c r="G16" s="24" t="s">
        <v>1531</v>
      </c>
      <c r="H16" s="24" t="s">
        <v>1532</v>
      </c>
      <c r="I16" s="24" t="s">
        <v>1536</v>
      </c>
      <c r="J16" s="24" t="s">
        <v>1538</v>
      </c>
      <c r="K16" s="25" t="s">
        <v>1593</v>
      </c>
      <c r="L16" s="23">
        <v>9329097067071</v>
      </c>
      <c r="M16" s="24">
        <v>649.95000000000005</v>
      </c>
      <c r="N16" s="1" t="s">
        <v>1989</v>
      </c>
      <c r="O16" s="1"/>
      <c r="P16" s="11"/>
      <c r="Q16" s="11" t="s">
        <v>331</v>
      </c>
      <c r="R16" s="11"/>
      <c r="S16" s="24" t="str">
        <f>IF(T16="", "", IFERROR(VLOOKUP(T16, colorList!A:B,2,FALSE),""))</f>
        <v>fekete</v>
      </c>
      <c r="T16" s="24" t="str">
        <f t="shared" si="2"/>
        <v>schwarz</v>
      </c>
    </row>
    <row r="17" spans="1:20" ht="60" customHeight="1" x14ac:dyDescent="0.3">
      <c r="A17" s="24" t="s">
        <v>1703</v>
      </c>
      <c r="B17" s="24" t="s">
        <v>2012</v>
      </c>
      <c r="C17" s="8" t="str">
        <f t="shared" si="1"/>
        <v>16'/40 cm</v>
      </c>
      <c r="D17" s="26" t="s">
        <v>1424</v>
      </c>
      <c r="E17" s="26" t="s">
        <v>1097</v>
      </c>
      <c r="F17" s="1" t="s">
        <v>2005</v>
      </c>
      <c r="G17" s="24" t="s">
        <v>1531</v>
      </c>
      <c r="H17" s="24" t="s">
        <v>1532</v>
      </c>
      <c r="I17" s="24" t="s">
        <v>1536</v>
      </c>
      <c r="J17" s="24" t="s">
        <v>1538</v>
      </c>
      <c r="K17" s="25" t="s">
        <v>1593</v>
      </c>
      <c r="L17" s="23">
        <v>9329097067064</v>
      </c>
      <c r="M17" s="24">
        <v>649.95000000000005</v>
      </c>
      <c r="N17" s="1" t="s">
        <v>1989</v>
      </c>
      <c r="O17" s="1"/>
      <c r="P17" s="11"/>
      <c r="Q17" s="11" t="s">
        <v>331</v>
      </c>
      <c r="R17" s="11"/>
      <c r="S17" s="24" t="str">
        <f>IF(T17="", "", IFERROR(VLOOKUP(T17, colorList!A:B,2,FALSE),""))</f>
        <v>fekete</v>
      </c>
      <c r="T17" s="24" t="str">
        <f t="shared" si="2"/>
        <v>schwarz</v>
      </c>
    </row>
    <row r="18" spans="1:20" ht="60" customHeight="1" x14ac:dyDescent="0.3">
      <c r="A18" s="24" t="s">
        <v>1704</v>
      </c>
      <c r="B18" s="24" t="s">
        <v>668</v>
      </c>
      <c r="C18" s="8" t="str">
        <f t="shared" si="1"/>
        <v>15''/38 cm</v>
      </c>
      <c r="D18" s="26" t="s">
        <v>1425</v>
      </c>
      <c r="E18" s="26" t="s">
        <v>1098</v>
      </c>
      <c r="F18" s="1" t="s">
        <v>2004</v>
      </c>
      <c r="G18" s="24" t="s">
        <v>1531</v>
      </c>
      <c r="H18" s="24" t="s">
        <v>1532</v>
      </c>
      <c r="I18" s="24" t="s">
        <v>1536</v>
      </c>
      <c r="J18" s="24" t="s">
        <v>1538</v>
      </c>
      <c r="K18" s="25" t="s">
        <v>1594</v>
      </c>
      <c r="L18" s="23">
        <v>9329097084016</v>
      </c>
      <c r="M18" s="24">
        <v>649.95000000000005</v>
      </c>
      <c r="N18" s="1" t="s">
        <v>1989</v>
      </c>
      <c r="O18" s="1"/>
      <c r="P18" s="11"/>
      <c r="Q18" s="11" t="s">
        <v>331</v>
      </c>
      <c r="R18" s="11"/>
      <c r="S18" s="24" t="str">
        <f>IF(T18="", "", IFERROR(VLOOKUP(T18, colorList!A:B,2,FALSE),""))</f>
        <v>fekete</v>
      </c>
      <c r="T18" s="24" t="str">
        <f t="shared" si="2"/>
        <v>schwarz</v>
      </c>
    </row>
    <row r="19" spans="1:20" ht="60" customHeight="1" x14ac:dyDescent="0.3">
      <c r="A19" s="24">
        <v>1092701</v>
      </c>
      <c r="B19" s="24" t="str">
        <f t="shared" si="0"/>
        <v/>
      </c>
      <c r="C19" s="8" t="str">
        <f t="shared" si="1"/>
        <v/>
      </c>
      <c r="D19" s="26" t="s">
        <v>1426</v>
      </c>
      <c r="E19" s="26" t="s">
        <v>1099</v>
      </c>
      <c r="F19" s="1" t="s">
        <v>2004</v>
      </c>
      <c r="G19" s="24" t="s">
        <v>1531</v>
      </c>
      <c r="H19" s="24" t="s">
        <v>1539</v>
      </c>
      <c r="I19" s="24" t="s">
        <v>1540</v>
      </c>
      <c r="J19" s="24"/>
      <c r="K19" s="25" t="s">
        <v>1595</v>
      </c>
      <c r="L19" s="23">
        <v>9329097084023</v>
      </c>
      <c r="M19" s="24">
        <v>21.95</v>
      </c>
      <c r="N19" s="1" t="s">
        <v>1989</v>
      </c>
      <c r="O19" s="1"/>
      <c r="P19" s="11"/>
      <c r="Q19" s="11" t="s">
        <v>331</v>
      </c>
      <c r="R19" s="11"/>
      <c r="S19" s="24" t="str">
        <f>IF(T19="", "", IFERROR(VLOOKUP(T19, colorList!A:B,2,FALSE),""))</f>
        <v>fekete</v>
      </c>
      <c r="T19" s="24" t="str">
        <f t="shared" si="2"/>
        <v>schwarz</v>
      </c>
    </row>
    <row r="20" spans="1:20" ht="60" customHeight="1" x14ac:dyDescent="0.3">
      <c r="A20" s="24">
        <v>1092801</v>
      </c>
      <c r="B20" s="24" t="str">
        <f t="shared" si="0"/>
        <v/>
      </c>
      <c r="C20" s="8" t="str">
        <f t="shared" si="1"/>
        <v/>
      </c>
      <c r="D20" s="26" t="s">
        <v>1427</v>
      </c>
      <c r="E20" s="26" t="s">
        <v>1100</v>
      </c>
      <c r="F20" s="1" t="s">
        <v>2005</v>
      </c>
      <c r="G20" s="24" t="s">
        <v>1531</v>
      </c>
      <c r="H20" s="24" t="s">
        <v>1532</v>
      </c>
      <c r="I20" s="24" t="s">
        <v>1536</v>
      </c>
      <c r="J20" s="24" t="s">
        <v>1541</v>
      </c>
      <c r="K20" s="25" t="s">
        <v>1596</v>
      </c>
      <c r="L20" s="23">
        <v>9329097084030</v>
      </c>
      <c r="M20" s="24">
        <v>17.95</v>
      </c>
      <c r="N20" s="1" t="s">
        <v>1989</v>
      </c>
      <c r="O20" s="1"/>
      <c r="P20" s="11"/>
      <c r="Q20" s="11" t="s">
        <v>331</v>
      </c>
      <c r="R20" s="11"/>
      <c r="S20" s="24" t="str">
        <f>IF(T20="", "", IFERROR(VLOOKUP(T20, colorList!A:B,2,FALSE),""))</f>
        <v>fekete</v>
      </c>
      <c r="T20" s="24" t="str">
        <f t="shared" si="2"/>
        <v>schwarz</v>
      </c>
    </row>
    <row r="21" spans="1:20" ht="60" customHeight="1" x14ac:dyDescent="0.3">
      <c r="A21" s="24" t="s">
        <v>1705</v>
      </c>
      <c r="B21" s="24" t="str">
        <f t="shared" si="0"/>
        <v>C0</v>
      </c>
      <c r="C21" s="8" t="str">
        <f t="shared" si="1"/>
        <v>C0</v>
      </c>
      <c r="D21" s="26" t="s">
        <v>1427</v>
      </c>
      <c r="E21" s="26" t="s">
        <v>1101</v>
      </c>
      <c r="F21" s="1" t="s">
        <v>2005</v>
      </c>
      <c r="G21" s="24" t="s">
        <v>1531</v>
      </c>
      <c r="H21" s="24" t="s">
        <v>1532</v>
      </c>
      <c r="I21" s="24" t="s">
        <v>1536</v>
      </c>
      <c r="J21" s="24" t="s">
        <v>1541</v>
      </c>
      <c r="K21" s="25" t="s">
        <v>1596</v>
      </c>
      <c r="L21" s="23">
        <v>9329097084047</v>
      </c>
      <c r="M21" s="24">
        <v>839.95</v>
      </c>
      <c r="N21" s="1" t="s">
        <v>1989</v>
      </c>
      <c r="O21" s="1"/>
      <c r="P21" s="11"/>
      <c r="Q21" s="11" t="s">
        <v>331</v>
      </c>
      <c r="R21" s="11"/>
      <c r="S21" s="24" t="str">
        <f>IF(T21="", "", IFERROR(VLOOKUP(T21, colorList!A:B,2,FALSE),""))</f>
        <v>fekete</v>
      </c>
      <c r="T21" s="24" t="str">
        <f t="shared" si="2"/>
        <v>schwarz</v>
      </c>
    </row>
    <row r="22" spans="1:20" ht="60" customHeight="1" x14ac:dyDescent="0.3">
      <c r="A22" s="24" t="s">
        <v>1706</v>
      </c>
      <c r="B22" s="24" t="str">
        <f t="shared" si="0"/>
        <v>C1</v>
      </c>
      <c r="C22" s="8" t="str">
        <f t="shared" si="1"/>
        <v>C1</v>
      </c>
      <c r="D22" s="26" t="s">
        <v>1427</v>
      </c>
      <c r="E22" s="26" t="s">
        <v>1102</v>
      </c>
      <c r="F22" s="1" t="s">
        <v>2005</v>
      </c>
      <c r="G22" s="24" t="s">
        <v>1531</v>
      </c>
      <c r="H22" s="24" t="s">
        <v>1532</v>
      </c>
      <c r="I22" s="24" t="s">
        <v>1536</v>
      </c>
      <c r="J22" s="24" t="s">
        <v>1541</v>
      </c>
      <c r="K22" s="25" t="s">
        <v>1596</v>
      </c>
      <c r="L22" s="23">
        <v>9329097086775</v>
      </c>
      <c r="M22" s="24">
        <v>839.95</v>
      </c>
      <c r="N22" s="1" t="s">
        <v>1989</v>
      </c>
      <c r="O22" s="1"/>
      <c r="P22" s="11"/>
      <c r="Q22" s="11" t="s">
        <v>331</v>
      </c>
      <c r="R22" s="11"/>
      <c r="S22" s="24" t="str">
        <f>IF(T22="", "", IFERROR(VLOOKUP(T22, colorList!A:B,2,FALSE),""))</f>
        <v>fekete</v>
      </c>
      <c r="T22" s="24" t="str">
        <f t="shared" si="2"/>
        <v>schwarz</v>
      </c>
    </row>
    <row r="23" spans="1:20" ht="60" customHeight="1" x14ac:dyDescent="0.3">
      <c r="A23" s="24" t="s">
        <v>1707</v>
      </c>
      <c r="B23" s="24" t="str">
        <f t="shared" si="0"/>
        <v>C2</v>
      </c>
      <c r="C23" s="8" t="str">
        <f t="shared" si="1"/>
        <v>C2</v>
      </c>
      <c r="D23" s="26" t="s">
        <v>1427</v>
      </c>
      <c r="E23" s="26" t="s">
        <v>1103</v>
      </c>
      <c r="F23" s="1" t="s">
        <v>2005</v>
      </c>
      <c r="G23" s="24" t="s">
        <v>1531</v>
      </c>
      <c r="H23" s="24" t="s">
        <v>1532</v>
      </c>
      <c r="I23" s="24" t="s">
        <v>1536</v>
      </c>
      <c r="J23" s="24" t="s">
        <v>1541</v>
      </c>
      <c r="K23" s="25" t="s">
        <v>1596</v>
      </c>
      <c r="L23" s="23">
        <v>9329097083743</v>
      </c>
      <c r="M23" s="24">
        <v>839.95</v>
      </c>
      <c r="N23" s="1" t="s">
        <v>1989</v>
      </c>
      <c r="O23" s="1"/>
      <c r="P23" s="11"/>
      <c r="Q23" s="11" t="s">
        <v>331</v>
      </c>
      <c r="R23" s="11"/>
      <c r="S23" s="24" t="str">
        <f>IF(T23="", "", IFERROR(VLOOKUP(T23, colorList!A:B,2,FALSE),""))</f>
        <v>fekete</v>
      </c>
      <c r="T23" s="24" t="str">
        <f t="shared" si="2"/>
        <v>schwarz</v>
      </c>
    </row>
    <row r="24" spans="1:20" ht="60" customHeight="1" x14ac:dyDescent="0.3">
      <c r="A24" s="24" t="s">
        <v>1708</v>
      </c>
      <c r="B24" s="24" t="str">
        <f t="shared" si="0"/>
        <v>C3</v>
      </c>
      <c r="C24" s="8" t="str">
        <f t="shared" si="1"/>
        <v>C3</v>
      </c>
      <c r="D24" s="26" t="s">
        <v>1428</v>
      </c>
      <c r="E24" s="26" t="s">
        <v>1104</v>
      </c>
      <c r="F24" s="1" t="s">
        <v>2005</v>
      </c>
      <c r="G24" s="24" t="s">
        <v>1531</v>
      </c>
      <c r="H24" s="24" t="s">
        <v>1532</v>
      </c>
      <c r="I24" s="24" t="s">
        <v>1536</v>
      </c>
      <c r="J24" s="24" t="s">
        <v>1541</v>
      </c>
      <c r="K24" s="25" t="s">
        <v>1596</v>
      </c>
      <c r="L24" s="23">
        <v>9329097097023</v>
      </c>
      <c r="M24" s="24">
        <v>839.95</v>
      </c>
      <c r="N24" s="1" t="s">
        <v>1989</v>
      </c>
      <c r="O24" s="1"/>
      <c r="P24" s="11"/>
      <c r="Q24" s="11" t="s">
        <v>331</v>
      </c>
      <c r="R24" s="11"/>
      <c r="S24" s="24" t="str">
        <f>IF(T24="", "", IFERROR(VLOOKUP(T24, colorList!A:B,2,FALSE),""))</f>
        <v>fekete</v>
      </c>
      <c r="T24" s="24" t="str">
        <f t="shared" si="2"/>
        <v>schwarz</v>
      </c>
    </row>
    <row r="25" spans="1:20" ht="60" customHeight="1" x14ac:dyDescent="0.3">
      <c r="A25" s="24" t="s">
        <v>1709</v>
      </c>
      <c r="B25" s="24" t="str">
        <f t="shared" si="0"/>
        <v>CP</v>
      </c>
      <c r="C25" s="8" t="str">
        <f t="shared" si="1"/>
        <v>CP</v>
      </c>
      <c r="D25" s="26" t="s">
        <v>1429</v>
      </c>
      <c r="E25" s="26" t="s">
        <v>1105</v>
      </c>
      <c r="F25" s="1" t="s">
        <v>2005</v>
      </c>
      <c r="G25" s="24" t="s">
        <v>1531</v>
      </c>
      <c r="H25" s="24" t="s">
        <v>1532</v>
      </c>
      <c r="I25" s="24" t="s">
        <v>1536</v>
      </c>
      <c r="J25" s="24" t="s">
        <v>1541</v>
      </c>
      <c r="K25" s="25" t="s">
        <v>1597</v>
      </c>
      <c r="L25" s="23">
        <v>9329097083835</v>
      </c>
      <c r="M25" s="24">
        <v>839.95</v>
      </c>
      <c r="N25" s="1" t="s">
        <v>1989</v>
      </c>
      <c r="O25" s="1"/>
      <c r="P25" s="11"/>
      <c r="Q25" s="11" t="s">
        <v>331</v>
      </c>
      <c r="R25" s="11"/>
      <c r="S25" s="24" t="str">
        <f>IF(T25="", "", IFERROR(VLOOKUP(T25, colorList!A:B,2,FALSE),""))</f>
        <v>fekete</v>
      </c>
      <c r="T25" s="24" t="str">
        <f t="shared" si="2"/>
        <v>schwarz</v>
      </c>
    </row>
    <row r="26" spans="1:20" ht="60" customHeight="1" x14ac:dyDescent="0.3">
      <c r="A26" s="24" t="s">
        <v>1710</v>
      </c>
      <c r="B26" s="24" t="str">
        <f t="shared" si="0"/>
        <v>C1</v>
      </c>
      <c r="C26" s="8" t="str">
        <f t="shared" si="1"/>
        <v>C1</v>
      </c>
      <c r="D26" s="26" t="s">
        <v>1429</v>
      </c>
      <c r="E26" s="26" t="s">
        <v>1106</v>
      </c>
      <c r="F26" s="1" t="s">
        <v>2005</v>
      </c>
      <c r="G26" s="24" t="s">
        <v>1531</v>
      </c>
      <c r="H26" s="24" t="s">
        <v>1532</v>
      </c>
      <c r="I26" s="24" t="s">
        <v>1536</v>
      </c>
      <c r="J26" s="24" t="s">
        <v>1541</v>
      </c>
      <c r="K26" s="25" t="s">
        <v>1597</v>
      </c>
      <c r="L26" s="23">
        <v>9329097083842</v>
      </c>
      <c r="M26" s="24">
        <v>1199.95</v>
      </c>
      <c r="N26" s="1" t="s">
        <v>1989</v>
      </c>
      <c r="O26" s="1"/>
      <c r="P26" s="11"/>
      <c r="Q26" s="11" t="s">
        <v>331</v>
      </c>
      <c r="R26" s="11"/>
      <c r="S26" s="24" t="str">
        <f>IF(T26="", "", IFERROR(VLOOKUP(T26, colorList!A:B,2,FALSE),""))</f>
        <v>fekete</v>
      </c>
      <c r="T26" s="24" t="str">
        <f t="shared" si="2"/>
        <v>schwarz</v>
      </c>
    </row>
    <row r="27" spans="1:20" ht="60" customHeight="1" x14ac:dyDescent="0.3">
      <c r="A27" s="24" t="s">
        <v>1711</v>
      </c>
      <c r="B27" s="24" t="str">
        <f t="shared" si="0"/>
        <v>C2</v>
      </c>
      <c r="C27" s="8" t="str">
        <f t="shared" si="1"/>
        <v>C2</v>
      </c>
      <c r="D27" s="26" t="s">
        <v>1430</v>
      </c>
      <c r="E27" s="26" t="s">
        <v>1107</v>
      </c>
      <c r="F27" s="1" t="s">
        <v>2005</v>
      </c>
      <c r="G27" s="24" t="s">
        <v>1531</v>
      </c>
      <c r="H27" s="24" t="s">
        <v>1532</v>
      </c>
      <c r="I27" s="24" t="s">
        <v>1536</v>
      </c>
      <c r="J27" s="24" t="s">
        <v>1541</v>
      </c>
      <c r="K27" s="25" t="s">
        <v>1598</v>
      </c>
      <c r="L27" s="23">
        <v>9329097083859</v>
      </c>
      <c r="M27" s="24">
        <v>1199.95</v>
      </c>
      <c r="N27" s="1" t="s">
        <v>1989</v>
      </c>
      <c r="O27" s="1"/>
      <c r="P27" s="11"/>
      <c r="Q27" s="11" t="s">
        <v>331</v>
      </c>
      <c r="R27" s="11"/>
      <c r="S27" s="24" t="str">
        <f>IF(T27="", "", IFERROR(VLOOKUP(T27, colorList!A:B,2,FALSE),""))</f>
        <v>fekete</v>
      </c>
      <c r="T27" s="24" t="str">
        <f t="shared" si="2"/>
        <v>schwarz</v>
      </c>
    </row>
    <row r="28" spans="1:20" ht="60" customHeight="1" x14ac:dyDescent="0.3">
      <c r="A28" s="24" t="s">
        <v>1712</v>
      </c>
      <c r="B28" s="24" t="str">
        <f t="shared" si="0"/>
        <v>C1</v>
      </c>
      <c r="C28" s="8" t="str">
        <f t="shared" si="1"/>
        <v>C1</v>
      </c>
      <c r="D28" s="26" t="s">
        <v>1430</v>
      </c>
      <c r="E28" s="26" t="s">
        <v>1108</v>
      </c>
      <c r="F28" s="1" t="s">
        <v>2005</v>
      </c>
      <c r="G28" s="24" t="s">
        <v>1531</v>
      </c>
      <c r="H28" s="24" t="s">
        <v>1532</v>
      </c>
      <c r="I28" s="24" t="s">
        <v>1536</v>
      </c>
      <c r="J28" s="24" t="s">
        <v>1541</v>
      </c>
      <c r="K28" s="25" t="s">
        <v>1598</v>
      </c>
      <c r="L28" s="23">
        <v>9329097085976</v>
      </c>
      <c r="M28" s="24">
        <v>1199.95</v>
      </c>
      <c r="N28" s="1" t="s">
        <v>1989</v>
      </c>
      <c r="O28" s="1"/>
      <c r="P28" s="11"/>
      <c r="Q28" s="11" t="s">
        <v>331</v>
      </c>
      <c r="R28" s="11"/>
      <c r="S28" s="24" t="str">
        <f>IF(T28="", "", IFERROR(VLOOKUP(T28, colorList!A:B,2,FALSE),""))</f>
        <v>fekete</v>
      </c>
      <c r="T28" s="24" t="str">
        <f t="shared" si="2"/>
        <v>schwarz</v>
      </c>
    </row>
    <row r="29" spans="1:20" ht="60" customHeight="1" x14ac:dyDescent="0.3">
      <c r="A29" s="24" t="s">
        <v>1713</v>
      </c>
      <c r="B29" s="24" t="str">
        <f t="shared" si="0"/>
        <v>C2</v>
      </c>
      <c r="C29" s="8" t="str">
        <f t="shared" si="1"/>
        <v>C2</v>
      </c>
      <c r="D29" s="26" t="s">
        <v>1430</v>
      </c>
      <c r="E29" s="26" t="s">
        <v>1109</v>
      </c>
      <c r="F29" s="1" t="s">
        <v>2005</v>
      </c>
      <c r="G29" s="24" t="s">
        <v>1531</v>
      </c>
      <c r="H29" s="24" t="s">
        <v>1532</v>
      </c>
      <c r="I29" s="24" t="s">
        <v>1536</v>
      </c>
      <c r="J29" s="24" t="s">
        <v>1541</v>
      </c>
      <c r="K29" s="25" t="s">
        <v>1598</v>
      </c>
      <c r="L29" s="23">
        <v>9329097085983</v>
      </c>
      <c r="M29" s="24">
        <v>1199.95</v>
      </c>
      <c r="N29" s="1" t="s">
        <v>1989</v>
      </c>
      <c r="O29" s="1"/>
      <c r="P29" s="11"/>
      <c r="Q29" s="11" t="s">
        <v>331</v>
      </c>
      <c r="R29" s="11"/>
      <c r="S29" s="24" t="str">
        <f>IF(T29="", "", IFERROR(VLOOKUP(T29, colorList!A:B,2,FALSE),""))</f>
        <v>fekete</v>
      </c>
      <c r="T29" s="24" t="str">
        <f t="shared" si="2"/>
        <v>schwarz</v>
      </c>
    </row>
    <row r="30" spans="1:20" ht="60" customHeight="1" x14ac:dyDescent="0.3">
      <c r="A30" s="24" t="s">
        <v>1714</v>
      </c>
      <c r="B30" s="24" t="str">
        <f t="shared" si="0"/>
        <v>C3</v>
      </c>
      <c r="C30" s="8" t="str">
        <f t="shared" si="1"/>
        <v>C3</v>
      </c>
      <c r="D30" s="26" t="s">
        <v>1431</v>
      </c>
      <c r="E30" s="26" t="s">
        <v>1110</v>
      </c>
      <c r="F30" s="1" t="s">
        <v>2005</v>
      </c>
      <c r="G30" s="24" t="s">
        <v>1531</v>
      </c>
      <c r="H30" s="24" t="s">
        <v>1532</v>
      </c>
      <c r="I30" s="24" t="s">
        <v>1536</v>
      </c>
      <c r="J30" s="24" t="s">
        <v>1541</v>
      </c>
      <c r="K30" s="25" t="s">
        <v>1599</v>
      </c>
      <c r="L30" s="23">
        <v>9329097082975</v>
      </c>
      <c r="M30" s="24">
        <v>1199.95</v>
      </c>
      <c r="N30" s="1" t="s">
        <v>1989</v>
      </c>
      <c r="O30" s="1"/>
      <c r="P30" s="11"/>
      <c r="Q30" s="11" t="s">
        <v>331</v>
      </c>
      <c r="R30" s="11"/>
      <c r="S30" s="24" t="str">
        <f>IF(T30="", "", IFERROR(VLOOKUP(T30, colorList!A:B,2,FALSE),""))</f>
        <v>fekete</v>
      </c>
      <c r="T30" s="24" t="str">
        <f t="shared" si="2"/>
        <v>schwarz</v>
      </c>
    </row>
    <row r="31" spans="1:20" ht="60" customHeight="1" x14ac:dyDescent="0.3">
      <c r="A31" s="24" t="s">
        <v>1715</v>
      </c>
      <c r="B31" s="24" t="str">
        <f t="shared" si="0"/>
        <v>C1</v>
      </c>
      <c r="C31" s="8" t="str">
        <f t="shared" si="1"/>
        <v>C1</v>
      </c>
      <c r="D31" s="26" t="s">
        <v>1431</v>
      </c>
      <c r="E31" s="26" t="s">
        <v>1111</v>
      </c>
      <c r="F31" s="1" t="s">
        <v>2005</v>
      </c>
      <c r="G31" s="24" t="s">
        <v>1531</v>
      </c>
      <c r="H31" s="24" t="s">
        <v>1532</v>
      </c>
      <c r="I31" s="24" t="s">
        <v>1536</v>
      </c>
      <c r="J31" s="24" t="s">
        <v>1541</v>
      </c>
      <c r="K31" s="25" t="s">
        <v>1599</v>
      </c>
      <c r="L31" s="23">
        <v>9329097082982</v>
      </c>
      <c r="M31" s="24">
        <v>945.95</v>
      </c>
      <c r="N31" s="1" t="s">
        <v>1989</v>
      </c>
      <c r="O31" s="1"/>
      <c r="P31" s="11"/>
      <c r="Q31" s="11" t="s">
        <v>331</v>
      </c>
      <c r="R31" s="11"/>
      <c r="S31" s="24" t="str">
        <f>IF(T31="", "", IFERROR(VLOOKUP(T31, colorList!A:B,2,FALSE),""))</f>
        <v>fekete</v>
      </c>
      <c r="T31" s="24" t="str">
        <f t="shared" si="2"/>
        <v>schwarz</v>
      </c>
    </row>
    <row r="32" spans="1:20" ht="60" customHeight="1" x14ac:dyDescent="0.3">
      <c r="A32" s="24" t="s">
        <v>1716</v>
      </c>
      <c r="B32" s="24" t="str">
        <f t="shared" si="0"/>
        <v>C2</v>
      </c>
      <c r="C32" s="8" t="str">
        <f t="shared" si="1"/>
        <v>C2</v>
      </c>
      <c r="D32" s="26" t="s">
        <v>1432</v>
      </c>
      <c r="E32" s="26" t="s">
        <v>1112</v>
      </c>
      <c r="F32" s="1" t="s">
        <v>2005</v>
      </c>
      <c r="G32" s="24" t="s">
        <v>1531</v>
      </c>
      <c r="H32" s="24" t="s">
        <v>1532</v>
      </c>
      <c r="I32" s="24" t="s">
        <v>1536</v>
      </c>
      <c r="J32" s="24" t="s">
        <v>1538</v>
      </c>
      <c r="K32" s="25" t="s">
        <v>1600</v>
      </c>
      <c r="L32" s="23">
        <v>9329097082999</v>
      </c>
      <c r="M32" s="24">
        <v>945.95</v>
      </c>
      <c r="N32" s="1" t="s">
        <v>1989</v>
      </c>
      <c r="O32" s="1"/>
      <c r="P32" s="11"/>
      <c r="Q32" s="11" t="s">
        <v>331</v>
      </c>
      <c r="R32" s="11"/>
      <c r="S32" s="24" t="str">
        <f>IF(T32="", "", IFERROR(VLOOKUP(T32, colorList!A:B,2,FALSE),""))</f>
        <v>fekete</v>
      </c>
      <c r="T32" s="24" t="str">
        <f t="shared" si="2"/>
        <v>schwarz</v>
      </c>
    </row>
    <row r="33" spans="1:20" ht="60" customHeight="1" x14ac:dyDescent="0.3">
      <c r="A33" s="24" t="s">
        <v>1717</v>
      </c>
      <c r="B33" s="24" t="str">
        <f t="shared" si="0"/>
        <v>C0</v>
      </c>
      <c r="C33" s="8" t="str">
        <f t="shared" si="1"/>
        <v>C0</v>
      </c>
      <c r="D33" s="26" t="s">
        <v>1432</v>
      </c>
      <c r="E33" s="26" t="s">
        <v>1113</v>
      </c>
      <c r="F33" s="1" t="s">
        <v>2005</v>
      </c>
      <c r="G33" s="24" t="s">
        <v>1531</v>
      </c>
      <c r="H33" s="24" t="s">
        <v>1532</v>
      </c>
      <c r="I33" s="24" t="s">
        <v>1536</v>
      </c>
      <c r="J33" s="24" t="s">
        <v>1538</v>
      </c>
      <c r="K33" s="25" t="s">
        <v>1600</v>
      </c>
      <c r="L33" s="23">
        <v>9329097083002</v>
      </c>
      <c r="M33" s="24">
        <v>839.95</v>
      </c>
      <c r="N33" s="1" t="s">
        <v>1989</v>
      </c>
      <c r="O33" s="1"/>
      <c r="P33" s="11"/>
      <c r="Q33" s="11" t="s">
        <v>331</v>
      </c>
      <c r="R33" s="11"/>
      <c r="S33" s="24" t="str">
        <f>IF(T33="", "", IFERROR(VLOOKUP(T33, colorList!A:B,2,FALSE),""))</f>
        <v>fekete</v>
      </c>
      <c r="T33" s="24" t="str">
        <f t="shared" si="2"/>
        <v>schwarz</v>
      </c>
    </row>
    <row r="34" spans="1:20" ht="60" customHeight="1" x14ac:dyDescent="0.3">
      <c r="A34" s="24" t="s">
        <v>1718</v>
      </c>
      <c r="B34" s="24" t="str">
        <f t="shared" si="0"/>
        <v>C1</v>
      </c>
      <c r="C34" s="8" t="str">
        <f t="shared" si="1"/>
        <v>C1</v>
      </c>
      <c r="D34" s="26" t="s">
        <v>1432</v>
      </c>
      <c r="E34" s="26" t="s">
        <v>1114</v>
      </c>
      <c r="F34" s="1" t="s">
        <v>2005</v>
      </c>
      <c r="G34" s="24" t="s">
        <v>1531</v>
      </c>
      <c r="H34" s="24" t="s">
        <v>1532</v>
      </c>
      <c r="I34" s="24" t="s">
        <v>1536</v>
      </c>
      <c r="J34" s="24" t="s">
        <v>1538</v>
      </c>
      <c r="K34" s="25" t="s">
        <v>1600</v>
      </c>
      <c r="L34" s="23">
        <v>9329097083354</v>
      </c>
      <c r="M34" s="24">
        <v>839.95</v>
      </c>
      <c r="N34" s="1" t="s">
        <v>1989</v>
      </c>
      <c r="O34" s="1"/>
      <c r="P34" s="11"/>
      <c r="Q34" s="11" t="s">
        <v>331</v>
      </c>
      <c r="R34" s="11"/>
      <c r="S34" s="24" t="str">
        <f>IF(T34="", "", IFERROR(VLOOKUP(T34, colorList!A:B,2,FALSE),""))</f>
        <v>fekete</v>
      </c>
      <c r="T34" s="24" t="str">
        <f t="shared" si="2"/>
        <v>schwarz</v>
      </c>
    </row>
    <row r="35" spans="1:20" ht="60" customHeight="1" x14ac:dyDescent="0.3">
      <c r="A35" s="24" t="s">
        <v>1719</v>
      </c>
      <c r="B35" s="24" t="str">
        <f t="shared" si="0"/>
        <v>C2</v>
      </c>
      <c r="C35" s="8" t="str">
        <f t="shared" si="1"/>
        <v>C2</v>
      </c>
      <c r="D35" s="26" t="s">
        <v>1432</v>
      </c>
      <c r="E35" s="26" t="s">
        <v>1115</v>
      </c>
      <c r="F35" s="1" t="s">
        <v>2005</v>
      </c>
      <c r="G35" s="24" t="s">
        <v>1531</v>
      </c>
      <c r="H35" s="24" t="s">
        <v>1532</v>
      </c>
      <c r="I35" s="24" t="s">
        <v>1536</v>
      </c>
      <c r="J35" s="24" t="s">
        <v>1538</v>
      </c>
      <c r="K35" s="25" t="s">
        <v>1600</v>
      </c>
      <c r="L35" s="23">
        <v>9329097083347</v>
      </c>
      <c r="M35" s="24">
        <v>839.95</v>
      </c>
      <c r="N35" s="1" t="s">
        <v>1989</v>
      </c>
      <c r="O35" s="1"/>
      <c r="P35" s="11"/>
      <c r="Q35" s="11" t="s">
        <v>331</v>
      </c>
      <c r="R35" s="11"/>
      <c r="S35" s="24" t="str">
        <f>IF(T35="", "", IFERROR(VLOOKUP(T35, colorList!A:B,2,FALSE),""))</f>
        <v>fekete</v>
      </c>
      <c r="T35" s="24" t="str">
        <f t="shared" si="2"/>
        <v>schwarz</v>
      </c>
    </row>
    <row r="36" spans="1:20" ht="60" customHeight="1" x14ac:dyDescent="0.3">
      <c r="A36" s="24" t="s">
        <v>1720</v>
      </c>
      <c r="B36" s="24" t="str">
        <f t="shared" si="0"/>
        <v>C3</v>
      </c>
      <c r="C36" s="8" t="str">
        <f t="shared" si="1"/>
        <v>C3</v>
      </c>
      <c r="D36" s="26" t="s">
        <v>1432</v>
      </c>
      <c r="E36" s="26" t="s">
        <v>1116</v>
      </c>
      <c r="F36" s="1" t="s">
        <v>2005</v>
      </c>
      <c r="G36" s="24" t="s">
        <v>1531</v>
      </c>
      <c r="H36" s="24" t="s">
        <v>1532</v>
      </c>
      <c r="I36" s="24" t="s">
        <v>1536</v>
      </c>
      <c r="J36" s="24" t="s">
        <v>1538</v>
      </c>
      <c r="K36" s="25" t="s">
        <v>1600</v>
      </c>
      <c r="L36" s="23">
        <v>9329097082791</v>
      </c>
      <c r="M36" s="24">
        <v>839.95</v>
      </c>
      <c r="N36" s="1" t="s">
        <v>1989</v>
      </c>
      <c r="O36" s="1"/>
      <c r="P36" s="11"/>
      <c r="Q36" s="11" t="s">
        <v>331</v>
      </c>
      <c r="R36" s="11"/>
      <c r="S36" s="24" t="str">
        <f>IF(T36="", "", IFERROR(VLOOKUP(T36, colorList!A:B,2,FALSE),""))</f>
        <v>fekete</v>
      </c>
      <c r="T36" s="24" t="str">
        <f t="shared" si="2"/>
        <v>schwarz</v>
      </c>
    </row>
    <row r="37" spans="1:20" ht="60" customHeight="1" x14ac:dyDescent="0.3">
      <c r="A37" s="24" t="s">
        <v>1721</v>
      </c>
      <c r="B37" s="24" t="str">
        <f t="shared" si="0"/>
        <v>CJ</v>
      </c>
      <c r="C37" s="8" t="str">
        <f t="shared" si="1"/>
        <v>CJ</v>
      </c>
      <c r="D37" s="26" t="s">
        <v>1432</v>
      </c>
      <c r="E37" s="26" t="s">
        <v>1117</v>
      </c>
      <c r="F37" s="1" t="s">
        <v>2005</v>
      </c>
      <c r="G37" s="24" t="s">
        <v>1531</v>
      </c>
      <c r="H37" s="24" t="s">
        <v>1532</v>
      </c>
      <c r="I37" s="24" t="s">
        <v>1536</v>
      </c>
      <c r="J37" s="24" t="s">
        <v>1538</v>
      </c>
      <c r="K37" s="25" t="s">
        <v>1600</v>
      </c>
      <c r="L37" s="23">
        <v>9329097082807</v>
      </c>
      <c r="M37" s="24">
        <v>839.95</v>
      </c>
      <c r="N37" s="1" t="s">
        <v>1989</v>
      </c>
      <c r="O37" s="1"/>
      <c r="P37" s="11"/>
      <c r="Q37" s="11" t="s">
        <v>331</v>
      </c>
      <c r="R37" s="11"/>
      <c r="S37" s="24" t="str">
        <f>IF(T37="", "", IFERROR(VLOOKUP(T37, colorList!A:B,2,FALSE),""))</f>
        <v>fekete</v>
      </c>
      <c r="T37" s="24" t="str">
        <f t="shared" si="2"/>
        <v>schwarz</v>
      </c>
    </row>
    <row r="38" spans="1:20" ht="60" customHeight="1" x14ac:dyDescent="0.3">
      <c r="A38" s="24" t="s">
        <v>1722</v>
      </c>
      <c r="B38" s="24" t="str">
        <f t="shared" si="0"/>
        <v>CP</v>
      </c>
      <c r="C38" s="8" t="str">
        <f t="shared" si="1"/>
        <v>CP</v>
      </c>
      <c r="D38" s="26" t="s">
        <v>1433</v>
      </c>
      <c r="E38" s="26" t="s">
        <v>1118</v>
      </c>
      <c r="F38" s="1" t="s">
        <v>2005</v>
      </c>
      <c r="G38" s="24" t="s">
        <v>1531</v>
      </c>
      <c r="H38" s="24" t="s">
        <v>1532</v>
      </c>
      <c r="I38" s="24" t="s">
        <v>1536</v>
      </c>
      <c r="J38" s="24" t="s">
        <v>1538</v>
      </c>
      <c r="K38" s="25" t="s">
        <v>1601</v>
      </c>
      <c r="L38" s="23">
        <v>9329097082814</v>
      </c>
      <c r="M38" s="24">
        <v>839.95</v>
      </c>
      <c r="N38" s="1" t="s">
        <v>1989</v>
      </c>
      <c r="O38" s="1"/>
      <c r="P38" s="11"/>
      <c r="Q38" s="11" t="s">
        <v>331</v>
      </c>
      <c r="R38" s="11"/>
      <c r="S38" s="24" t="str">
        <f>IF(T38="", "", IFERROR(VLOOKUP(T38, colorList!A:B,2,FALSE),""))</f>
        <v>fekete</v>
      </c>
      <c r="T38" s="24" t="str">
        <f t="shared" si="2"/>
        <v>schwarz</v>
      </c>
    </row>
    <row r="39" spans="1:20" ht="60" customHeight="1" x14ac:dyDescent="0.3">
      <c r="A39" s="24" t="s">
        <v>1723</v>
      </c>
      <c r="B39" s="24" t="str">
        <f t="shared" si="0"/>
        <v>C0</v>
      </c>
      <c r="C39" s="8" t="str">
        <f t="shared" si="1"/>
        <v>C0</v>
      </c>
      <c r="D39" s="26" t="s">
        <v>1433</v>
      </c>
      <c r="E39" s="26" t="s">
        <v>1119</v>
      </c>
      <c r="F39" s="1" t="s">
        <v>2005</v>
      </c>
      <c r="G39" s="24" t="s">
        <v>1531</v>
      </c>
      <c r="H39" s="24" t="s">
        <v>1532</v>
      </c>
      <c r="I39" s="24" t="s">
        <v>1536</v>
      </c>
      <c r="J39" s="24" t="s">
        <v>1538</v>
      </c>
      <c r="K39" s="25" t="s">
        <v>1601</v>
      </c>
      <c r="L39" s="23">
        <v>9329097082821</v>
      </c>
      <c r="M39" s="24">
        <v>949.95</v>
      </c>
      <c r="N39" s="1" t="s">
        <v>1989</v>
      </c>
      <c r="O39" s="1"/>
      <c r="P39" s="11"/>
      <c r="Q39" s="11" t="s">
        <v>331</v>
      </c>
      <c r="R39" s="11"/>
      <c r="S39" s="24" t="str">
        <f>IF(T39="", "", IFERROR(VLOOKUP(T39, colorList!A:B,2,FALSE),""))</f>
        <v>fekete</v>
      </c>
      <c r="T39" s="24" t="str">
        <f t="shared" si="2"/>
        <v>schwarz</v>
      </c>
    </row>
    <row r="40" spans="1:20" ht="60" customHeight="1" x14ac:dyDescent="0.3">
      <c r="A40" s="24" t="s">
        <v>1724</v>
      </c>
      <c r="B40" s="24" t="str">
        <f t="shared" si="0"/>
        <v>C1</v>
      </c>
      <c r="C40" s="8" t="str">
        <f t="shared" si="1"/>
        <v>C1</v>
      </c>
      <c r="D40" s="26" t="s">
        <v>1433</v>
      </c>
      <c r="E40" s="26" t="s">
        <v>1120</v>
      </c>
      <c r="F40" s="1" t="s">
        <v>2005</v>
      </c>
      <c r="G40" s="24" t="s">
        <v>1531</v>
      </c>
      <c r="H40" s="24" t="s">
        <v>1532</v>
      </c>
      <c r="I40" s="24" t="s">
        <v>1536</v>
      </c>
      <c r="J40" s="24" t="s">
        <v>1538</v>
      </c>
      <c r="K40" s="25" t="s">
        <v>1601</v>
      </c>
      <c r="L40" s="23">
        <v>9329097082845</v>
      </c>
      <c r="M40" s="24">
        <v>949.95</v>
      </c>
      <c r="N40" s="1" t="s">
        <v>1989</v>
      </c>
      <c r="O40" s="1"/>
      <c r="P40" s="11"/>
      <c r="Q40" s="11" t="s">
        <v>331</v>
      </c>
      <c r="R40" s="11"/>
      <c r="S40" s="24" t="str">
        <f>IF(T40="", "", IFERROR(VLOOKUP(T40, colorList!A:B,2,FALSE),""))</f>
        <v>fekete</v>
      </c>
      <c r="T40" s="24" t="str">
        <f t="shared" si="2"/>
        <v>schwarz</v>
      </c>
    </row>
    <row r="41" spans="1:20" ht="60" customHeight="1" x14ac:dyDescent="0.3">
      <c r="A41" s="24" t="s">
        <v>1725</v>
      </c>
      <c r="B41" s="24" t="str">
        <f t="shared" si="0"/>
        <v>C2</v>
      </c>
      <c r="C41" s="8" t="str">
        <f t="shared" si="1"/>
        <v>C2</v>
      </c>
      <c r="D41" s="26" t="s">
        <v>1433</v>
      </c>
      <c r="E41" s="26" t="s">
        <v>1121</v>
      </c>
      <c r="F41" s="1" t="s">
        <v>2005</v>
      </c>
      <c r="G41" s="24" t="s">
        <v>1531</v>
      </c>
      <c r="H41" s="24" t="s">
        <v>1532</v>
      </c>
      <c r="I41" s="24" t="s">
        <v>1536</v>
      </c>
      <c r="J41" s="24" t="s">
        <v>1538</v>
      </c>
      <c r="K41" s="25" t="s">
        <v>1601</v>
      </c>
      <c r="L41" s="23">
        <v>9329097082852</v>
      </c>
      <c r="M41" s="24">
        <v>949.95</v>
      </c>
      <c r="N41" s="1" t="s">
        <v>1989</v>
      </c>
      <c r="O41" s="1"/>
      <c r="P41" s="11"/>
      <c r="Q41" s="11" t="s">
        <v>331</v>
      </c>
      <c r="R41" s="11"/>
      <c r="S41" s="24" t="str">
        <f>IF(T41="", "", IFERROR(VLOOKUP(T41, colorList!A:B,2,FALSE),""))</f>
        <v>fekete</v>
      </c>
      <c r="T41" s="24" t="str">
        <f t="shared" si="2"/>
        <v>schwarz</v>
      </c>
    </row>
    <row r="42" spans="1:20" ht="60" customHeight="1" x14ac:dyDescent="0.3">
      <c r="A42" s="24" t="s">
        <v>1726</v>
      </c>
      <c r="B42" s="24" t="str">
        <f t="shared" si="0"/>
        <v>C3</v>
      </c>
      <c r="C42" s="8" t="str">
        <f t="shared" si="1"/>
        <v>C3</v>
      </c>
      <c r="D42" s="26" t="s">
        <v>1433</v>
      </c>
      <c r="E42" s="26" t="s">
        <v>1122</v>
      </c>
      <c r="F42" s="1" t="s">
        <v>2005</v>
      </c>
      <c r="G42" s="24" t="s">
        <v>1531</v>
      </c>
      <c r="H42" s="24" t="s">
        <v>1532</v>
      </c>
      <c r="I42" s="24" t="s">
        <v>1536</v>
      </c>
      <c r="J42" s="24" t="s">
        <v>1538</v>
      </c>
      <c r="K42" s="25" t="s">
        <v>1601</v>
      </c>
      <c r="L42" s="23">
        <v>9329097083187</v>
      </c>
      <c r="M42" s="24">
        <v>949.95</v>
      </c>
      <c r="N42" s="1" t="s">
        <v>1989</v>
      </c>
      <c r="O42" s="1"/>
      <c r="P42" s="11"/>
      <c r="Q42" s="11" t="s">
        <v>331</v>
      </c>
      <c r="R42" s="11"/>
      <c r="S42" s="24" t="str">
        <f>IF(T42="", "", IFERROR(VLOOKUP(T42, colorList!A:B,2,FALSE),""))</f>
        <v>fekete</v>
      </c>
      <c r="T42" s="24" t="str">
        <f t="shared" si="2"/>
        <v>schwarz</v>
      </c>
    </row>
    <row r="43" spans="1:20" ht="60" customHeight="1" x14ac:dyDescent="0.3">
      <c r="A43" s="24" t="s">
        <v>1727</v>
      </c>
      <c r="B43" s="24" t="str">
        <f t="shared" si="0"/>
        <v>C1</v>
      </c>
      <c r="C43" s="8" t="str">
        <f t="shared" si="1"/>
        <v>C1</v>
      </c>
      <c r="D43" s="26" t="s">
        <v>1433</v>
      </c>
      <c r="E43" s="26" t="s">
        <v>1123</v>
      </c>
      <c r="F43" s="1" t="s">
        <v>2005</v>
      </c>
      <c r="G43" s="24" t="s">
        <v>1531</v>
      </c>
      <c r="H43" s="24" t="s">
        <v>1532</v>
      </c>
      <c r="I43" s="24" t="s">
        <v>1536</v>
      </c>
      <c r="J43" s="24" t="s">
        <v>1538</v>
      </c>
      <c r="K43" s="25" t="s">
        <v>1601</v>
      </c>
      <c r="L43" s="23">
        <v>9329097083194</v>
      </c>
      <c r="M43" s="24">
        <v>949.95</v>
      </c>
      <c r="N43" s="1" t="s">
        <v>1989</v>
      </c>
      <c r="O43" s="1"/>
      <c r="P43" s="11"/>
      <c r="Q43" s="11" t="s">
        <v>383</v>
      </c>
      <c r="R43" s="11"/>
      <c r="S43" s="24" t="str">
        <f>IF(T43="", "", IFERROR(VLOOKUP(T43, colorList!A:B,2,FALSE),""))</f>
        <v>barna</v>
      </c>
      <c r="T43" s="24" t="str">
        <f t="shared" si="2"/>
        <v>braun</v>
      </c>
    </row>
    <row r="44" spans="1:20" ht="60" customHeight="1" x14ac:dyDescent="0.3">
      <c r="A44" s="24" t="s">
        <v>1728</v>
      </c>
      <c r="B44" s="24" t="str">
        <f t="shared" si="0"/>
        <v>C2</v>
      </c>
      <c r="C44" s="8" t="str">
        <f t="shared" si="1"/>
        <v>C2</v>
      </c>
      <c r="D44" s="26" t="s">
        <v>1434</v>
      </c>
      <c r="E44" s="26" t="s">
        <v>1124</v>
      </c>
      <c r="F44" s="1" t="s">
        <v>2005</v>
      </c>
      <c r="G44" s="24" t="s">
        <v>1531</v>
      </c>
      <c r="H44" s="24" t="s">
        <v>1532</v>
      </c>
      <c r="I44" s="24" t="s">
        <v>1536</v>
      </c>
      <c r="J44" s="24" t="s">
        <v>1538</v>
      </c>
      <c r="K44" s="25" t="s">
        <v>1602</v>
      </c>
      <c r="L44" s="23">
        <v>9329097083088</v>
      </c>
      <c r="M44" s="24">
        <v>949.95</v>
      </c>
      <c r="N44" s="1" t="s">
        <v>1989</v>
      </c>
      <c r="O44" s="1"/>
      <c r="P44" s="11"/>
      <c r="Q44" s="11" t="s">
        <v>383</v>
      </c>
      <c r="R44" s="11"/>
      <c r="S44" s="24" t="str">
        <f>IF(T44="", "", IFERROR(VLOOKUP(T44, colorList!A:B,2,FALSE),""))</f>
        <v>barna</v>
      </c>
      <c r="T44" s="24" t="str">
        <f t="shared" si="2"/>
        <v>braun</v>
      </c>
    </row>
    <row r="45" spans="1:20" ht="60" customHeight="1" x14ac:dyDescent="0.3">
      <c r="A45" s="24" t="s">
        <v>1729</v>
      </c>
      <c r="B45" s="24" t="str">
        <f t="shared" si="0"/>
        <v>C1</v>
      </c>
      <c r="C45" s="8" t="str">
        <f t="shared" si="1"/>
        <v>C1</v>
      </c>
      <c r="D45" s="26" t="s">
        <v>1434</v>
      </c>
      <c r="E45" s="26" t="s">
        <v>1125</v>
      </c>
      <c r="F45" s="1" t="s">
        <v>2005</v>
      </c>
      <c r="G45" s="24" t="s">
        <v>1531</v>
      </c>
      <c r="H45" s="24" t="s">
        <v>1532</v>
      </c>
      <c r="I45" s="24" t="s">
        <v>1536</v>
      </c>
      <c r="J45" s="24" t="s">
        <v>1538</v>
      </c>
      <c r="K45" s="25" t="s">
        <v>1602</v>
      </c>
      <c r="L45" s="23">
        <v>9329097083095</v>
      </c>
      <c r="M45" s="24">
        <v>949.95</v>
      </c>
      <c r="N45" s="1" t="s">
        <v>1989</v>
      </c>
      <c r="O45" s="1"/>
      <c r="P45" s="11"/>
      <c r="Q45" s="11" t="s">
        <v>331</v>
      </c>
      <c r="R45" s="11"/>
      <c r="S45" s="24" t="str">
        <f>IF(T45="", "", IFERROR(VLOOKUP(T45, colorList!A:B,2,FALSE),""))</f>
        <v>fekete</v>
      </c>
      <c r="T45" s="24" t="str">
        <f t="shared" si="2"/>
        <v>schwarz</v>
      </c>
    </row>
    <row r="46" spans="1:20" ht="60" customHeight="1" x14ac:dyDescent="0.3">
      <c r="A46" s="24" t="s">
        <v>1730</v>
      </c>
      <c r="B46" s="24" t="str">
        <f t="shared" si="0"/>
        <v>C2</v>
      </c>
      <c r="C46" s="8" t="str">
        <f t="shared" si="1"/>
        <v>C2</v>
      </c>
      <c r="D46" s="26" t="s">
        <v>1435</v>
      </c>
      <c r="E46" s="26" t="s">
        <v>1126</v>
      </c>
      <c r="F46" s="1" t="s">
        <v>2005</v>
      </c>
      <c r="G46" s="24" t="s">
        <v>1531</v>
      </c>
      <c r="H46" s="24" t="s">
        <v>1532</v>
      </c>
      <c r="I46" s="24" t="s">
        <v>1536</v>
      </c>
      <c r="J46" s="24" t="s">
        <v>1538</v>
      </c>
      <c r="K46" s="25" t="s">
        <v>1603</v>
      </c>
      <c r="L46" s="23">
        <v>9329097083101</v>
      </c>
      <c r="M46" s="24">
        <v>949.95</v>
      </c>
      <c r="N46" s="1" t="s">
        <v>1989</v>
      </c>
      <c r="O46" s="1"/>
      <c r="P46" s="11"/>
      <c r="Q46" s="11" t="s">
        <v>331</v>
      </c>
      <c r="R46" s="11"/>
      <c r="S46" s="24" t="str">
        <f>IF(T46="", "", IFERROR(VLOOKUP(T46, colorList!A:B,2,FALSE),""))</f>
        <v>fekete</v>
      </c>
      <c r="T46" s="24" t="str">
        <f t="shared" si="2"/>
        <v>schwarz</v>
      </c>
    </row>
    <row r="47" spans="1:20" ht="60" customHeight="1" x14ac:dyDescent="0.3">
      <c r="A47" s="24" t="s">
        <v>1731</v>
      </c>
      <c r="B47" s="24" t="str">
        <f t="shared" si="0"/>
        <v>C1</v>
      </c>
      <c r="C47" s="8" t="str">
        <f t="shared" si="1"/>
        <v>C1</v>
      </c>
      <c r="D47" s="26" t="s">
        <v>1435</v>
      </c>
      <c r="E47" s="26" t="s">
        <v>1127</v>
      </c>
      <c r="F47" s="1" t="s">
        <v>2005</v>
      </c>
      <c r="G47" s="24" t="s">
        <v>1531</v>
      </c>
      <c r="H47" s="24" t="s">
        <v>1532</v>
      </c>
      <c r="I47" s="24" t="s">
        <v>1536</v>
      </c>
      <c r="J47" s="24" t="s">
        <v>1538</v>
      </c>
      <c r="K47" s="25" t="s">
        <v>1603</v>
      </c>
      <c r="L47" s="23">
        <v>9329097085587</v>
      </c>
      <c r="M47" s="24">
        <v>949.95</v>
      </c>
      <c r="N47" s="1" t="s">
        <v>1989</v>
      </c>
      <c r="O47" s="1"/>
      <c r="P47" s="11"/>
      <c r="Q47" s="11" t="s">
        <v>331</v>
      </c>
      <c r="R47" s="11"/>
      <c r="S47" s="24" t="str">
        <f>IF(T47="", "", IFERROR(VLOOKUP(T47, colorList!A:B,2,FALSE),""))</f>
        <v>fekete</v>
      </c>
      <c r="T47" s="24" t="str">
        <f t="shared" si="2"/>
        <v>schwarz</v>
      </c>
    </row>
    <row r="48" spans="1:20" ht="60" customHeight="1" x14ac:dyDescent="0.3">
      <c r="A48" s="24" t="s">
        <v>1732</v>
      </c>
      <c r="B48" s="24" t="str">
        <f t="shared" si="0"/>
        <v>C2</v>
      </c>
      <c r="C48" s="8" t="str">
        <f t="shared" si="1"/>
        <v>C2</v>
      </c>
      <c r="D48" s="26" t="s">
        <v>1435</v>
      </c>
      <c r="E48" s="26" t="s">
        <v>1128</v>
      </c>
      <c r="F48" s="1" t="s">
        <v>2005</v>
      </c>
      <c r="G48" s="24" t="s">
        <v>1531</v>
      </c>
      <c r="H48" s="24" t="s">
        <v>1532</v>
      </c>
      <c r="I48" s="24" t="s">
        <v>1536</v>
      </c>
      <c r="J48" s="24" t="s">
        <v>1538</v>
      </c>
      <c r="K48" s="25" t="s">
        <v>1603</v>
      </c>
      <c r="L48" s="23">
        <v>9329097085594</v>
      </c>
      <c r="M48" s="24">
        <v>949.95</v>
      </c>
      <c r="N48" s="1" t="s">
        <v>1989</v>
      </c>
      <c r="O48" s="1"/>
      <c r="P48" s="11"/>
      <c r="Q48" s="11" t="s">
        <v>331</v>
      </c>
      <c r="R48" s="11"/>
      <c r="S48" s="24" t="str">
        <f>IF(T48="", "", IFERROR(VLOOKUP(T48, colorList!A:B,2,FALSE),""))</f>
        <v>fekete</v>
      </c>
      <c r="T48" s="24" t="str">
        <f t="shared" si="2"/>
        <v>schwarz</v>
      </c>
    </row>
    <row r="49" spans="1:20" ht="60" customHeight="1" x14ac:dyDescent="0.3">
      <c r="A49" s="24" t="s">
        <v>1733</v>
      </c>
      <c r="B49" s="24" t="str">
        <f t="shared" si="0"/>
        <v>C3</v>
      </c>
      <c r="C49" s="8" t="str">
        <f t="shared" si="1"/>
        <v>C3</v>
      </c>
      <c r="D49" s="26" t="s">
        <v>1436</v>
      </c>
      <c r="E49" s="26" t="s">
        <v>1129</v>
      </c>
      <c r="F49" s="1" t="s">
        <v>2005</v>
      </c>
      <c r="G49" s="24" t="s">
        <v>1531</v>
      </c>
      <c r="H49" s="24" t="s">
        <v>1532</v>
      </c>
      <c r="I49" s="24" t="s">
        <v>1536</v>
      </c>
      <c r="J49" s="24" t="s">
        <v>1538</v>
      </c>
      <c r="K49" s="25" t="s">
        <v>1604</v>
      </c>
      <c r="L49" s="23">
        <v>9329097085600</v>
      </c>
      <c r="M49" s="24">
        <v>949.95</v>
      </c>
      <c r="N49" s="1" t="s">
        <v>1989</v>
      </c>
      <c r="O49" s="1"/>
      <c r="P49" s="11"/>
      <c r="Q49" s="11" t="s">
        <v>331</v>
      </c>
      <c r="R49" s="11"/>
      <c r="S49" s="24" t="str">
        <f>IF(T49="", "", IFERROR(VLOOKUP(T49, colorList!A:B,2,FALSE),""))</f>
        <v>fekete</v>
      </c>
      <c r="T49" s="24" t="str">
        <f t="shared" si="2"/>
        <v>schwarz</v>
      </c>
    </row>
    <row r="50" spans="1:20" ht="60" customHeight="1" x14ac:dyDescent="0.3">
      <c r="A50" s="24" t="s">
        <v>1734</v>
      </c>
      <c r="B50" s="24" t="str">
        <f t="shared" si="0"/>
        <v>C0</v>
      </c>
      <c r="C50" s="8" t="str">
        <f t="shared" si="1"/>
        <v>C0</v>
      </c>
      <c r="D50" s="26" t="s">
        <v>1436</v>
      </c>
      <c r="E50" s="26" t="s">
        <v>1130</v>
      </c>
      <c r="F50" s="1" t="s">
        <v>2005</v>
      </c>
      <c r="G50" s="24" t="s">
        <v>1531</v>
      </c>
      <c r="H50" s="24" t="s">
        <v>1532</v>
      </c>
      <c r="I50" s="24" t="s">
        <v>1536</v>
      </c>
      <c r="J50" s="24" t="s">
        <v>1538</v>
      </c>
      <c r="K50" s="25" t="s">
        <v>1604</v>
      </c>
      <c r="L50" s="23">
        <v>9329097085617</v>
      </c>
      <c r="M50" s="24">
        <v>799.95</v>
      </c>
      <c r="N50" s="1" t="s">
        <v>1989</v>
      </c>
      <c r="O50" s="1"/>
      <c r="P50" s="11"/>
      <c r="Q50" s="11" t="s">
        <v>331</v>
      </c>
      <c r="R50" s="11"/>
      <c r="S50" s="24" t="str">
        <f>IF(T50="", "", IFERROR(VLOOKUP(T50, colorList!A:B,2,FALSE),""))</f>
        <v>fekete</v>
      </c>
      <c r="T50" s="24" t="str">
        <f t="shared" si="2"/>
        <v>schwarz</v>
      </c>
    </row>
    <row r="51" spans="1:20" ht="60" customHeight="1" x14ac:dyDescent="0.3">
      <c r="A51" s="24" t="s">
        <v>1735</v>
      </c>
      <c r="B51" s="24" t="str">
        <f t="shared" si="0"/>
        <v>C1</v>
      </c>
      <c r="C51" s="8" t="str">
        <f t="shared" si="1"/>
        <v>C1</v>
      </c>
      <c r="D51" s="26" t="s">
        <v>1436</v>
      </c>
      <c r="E51" s="26" t="s">
        <v>1131</v>
      </c>
      <c r="F51" s="1" t="s">
        <v>2005</v>
      </c>
      <c r="G51" s="24" t="s">
        <v>1531</v>
      </c>
      <c r="H51" s="24" t="s">
        <v>1532</v>
      </c>
      <c r="I51" s="24" t="s">
        <v>1536</v>
      </c>
      <c r="J51" s="24" t="s">
        <v>1538</v>
      </c>
      <c r="K51" s="25" t="s">
        <v>1604</v>
      </c>
      <c r="L51" s="23">
        <v>9329097085570</v>
      </c>
      <c r="M51" s="24">
        <v>799.95</v>
      </c>
      <c r="N51" s="1" t="s">
        <v>1989</v>
      </c>
      <c r="O51" s="1"/>
      <c r="P51" s="11"/>
      <c r="Q51" s="11" t="s">
        <v>331</v>
      </c>
      <c r="R51" s="11"/>
      <c r="S51" s="24" t="str">
        <f>IF(T51="", "", IFERROR(VLOOKUP(T51, colorList!A:B,2,FALSE),""))</f>
        <v>fekete</v>
      </c>
      <c r="T51" s="24" t="str">
        <f t="shared" si="2"/>
        <v>schwarz</v>
      </c>
    </row>
    <row r="52" spans="1:20" ht="60" customHeight="1" x14ac:dyDescent="0.3">
      <c r="A52" s="24" t="s">
        <v>1736</v>
      </c>
      <c r="B52" s="24" t="str">
        <f t="shared" si="0"/>
        <v>C2</v>
      </c>
      <c r="C52" s="8" t="str">
        <f t="shared" si="1"/>
        <v>C2</v>
      </c>
      <c r="D52" s="26" t="s">
        <v>1436</v>
      </c>
      <c r="E52" s="26" t="s">
        <v>1132</v>
      </c>
      <c r="F52" s="1" t="s">
        <v>2005</v>
      </c>
      <c r="G52" s="24" t="s">
        <v>1531</v>
      </c>
      <c r="H52" s="24" t="s">
        <v>1532</v>
      </c>
      <c r="I52" s="24" t="s">
        <v>1536</v>
      </c>
      <c r="J52" s="24" t="s">
        <v>1538</v>
      </c>
      <c r="K52" s="25" t="s">
        <v>1604</v>
      </c>
      <c r="L52" s="23">
        <v>9329097085518</v>
      </c>
      <c r="M52" s="24">
        <v>799.95</v>
      </c>
      <c r="N52" s="1" t="s">
        <v>1989</v>
      </c>
      <c r="O52" s="1"/>
      <c r="P52" s="11"/>
      <c r="Q52" s="11" t="s">
        <v>331</v>
      </c>
      <c r="R52" s="11"/>
      <c r="S52" s="24" t="str">
        <f>IF(T52="", "", IFERROR(VLOOKUP(T52, colorList!A:B,2,FALSE),""))</f>
        <v>fekete</v>
      </c>
      <c r="T52" s="24" t="str">
        <f t="shared" si="2"/>
        <v>schwarz</v>
      </c>
    </row>
    <row r="53" spans="1:20" ht="60" customHeight="1" x14ac:dyDescent="0.3">
      <c r="A53" s="24" t="s">
        <v>1737</v>
      </c>
      <c r="B53" s="24" t="str">
        <f t="shared" si="0"/>
        <v>C3</v>
      </c>
      <c r="C53" s="8" t="str">
        <f t="shared" si="1"/>
        <v>C3</v>
      </c>
      <c r="D53" s="26" t="s">
        <v>1436</v>
      </c>
      <c r="E53" s="26" t="s">
        <v>1133</v>
      </c>
      <c r="F53" s="1" t="s">
        <v>2005</v>
      </c>
      <c r="G53" s="24" t="s">
        <v>1531</v>
      </c>
      <c r="H53" s="24" t="s">
        <v>1532</v>
      </c>
      <c r="I53" s="24" t="s">
        <v>1536</v>
      </c>
      <c r="J53" s="24" t="s">
        <v>1538</v>
      </c>
      <c r="K53" s="25" t="s">
        <v>1604</v>
      </c>
      <c r="L53" s="23">
        <v>9329097085730</v>
      </c>
      <c r="M53" s="24">
        <v>799.95</v>
      </c>
      <c r="N53" s="1" t="s">
        <v>1989</v>
      </c>
      <c r="O53" s="1"/>
      <c r="P53" s="11"/>
      <c r="Q53" s="11" t="s">
        <v>331</v>
      </c>
      <c r="R53" s="11"/>
      <c r="S53" s="24" t="str">
        <f>IF(T53="", "", IFERROR(VLOOKUP(T53, colorList!A:B,2,FALSE),""))</f>
        <v>fekete</v>
      </c>
      <c r="T53" s="24" t="str">
        <f t="shared" si="2"/>
        <v>schwarz</v>
      </c>
    </row>
    <row r="54" spans="1:20" ht="60" customHeight="1" x14ac:dyDescent="0.3">
      <c r="A54" s="24" t="s">
        <v>1738</v>
      </c>
      <c r="B54" s="24" t="str">
        <f t="shared" si="0"/>
        <v>CJ</v>
      </c>
      <c r="C54" s="8" t="str">
        <f t="shared" si="1"/>
        <v>CJ</v>
      </c>
      <c r="D54" s="26" t="s">
        <v>1436</v>
      </c>
      <c r="E54" s="26" t="s">
        <v>1134</v>
      </c>
      <c r="F54" s="1" t="s">
        <v>2005</v>
      </c>
      <c r="G54" s="24" t="s">
        <v>1531</v>
      </c>
      <c r="H54" s="24" t="s">
        <v>1532</v>
      </c>
      <c r="I54" s="24" t="s">
        <v>1536</v>
      </c>
      <c r="J54" s="24" t="s">
        <v>1538</v>
      </c>
      <c r="K54" s="25" t="s">
        <v>1604</v>
      </c>
      <c r="L54" s="23">
        <v>9329097085747</v>
      </c>
      <c r="M54" s="24">
        <v>799.95</v>
      </c>
      <c r="N54" s="1" t="s">
        <v>1989</v>
      </c>
      <c r="O54" s="1"/>
      <c r="P54" s="11"/>
      <c r="Q54" s="11" t="s">
        <v>331</v>
      </c>
      <c r="R54" s="11"/>
      <c r="S54" s="24" t="str">
        <f>IF(T54="", "", IFERROR(VLOOKUP(T54, colorList!A:B,2,FALSE),""))</f>
        <v>fekete</v>
      </c>
      <c r="T54" s="24" t="str">
        <f t="shared" si="2"/>
        <v>schwarz</v>
      </c>
    </row>
    <row r="55" spans="1:20" ht="60" customHeight="1" x14ac:dyDescent="0.3">
      <c r="A55" s="24" t="s">
        <v>1739</v>
      </c>
      <c r="B55" s="24" t="str">
        <f t="shared" si="0"/>
        <v>CP</v>
      </c>
      <c r="C55" s="8" t="str">
        <f t="shared" si="1"/>
        <v>CP</v>
      </c>
      <c r="D55" s="26" t="s">
        <v>1437</v>
      </c>
      <c r="E55" s="26" t="s">
        <v>1135</v>
      </c>
      <c r="F55" s="1" t="s">
        <v>2005</v>
      </c>
      <c r="G55" s="24" t="s">
        <v>1531</v>
      </c>
      <c r="H55" s="24" t="s">
        <v>1532</v>
      </c>
      <c r="I55" s="24" t="s">
        <v>1536</v>
      </c>
      <c r="J55" s="24" t="s">
        <v>1538</v>
      </c>
      <c r="K55" s="25" t="s">
        <v>1605</v>
      </c>
      <c r="L55" s="23">
        <v>9329097085754</v>
      </c>
      <c r="M55" s="24">
        <v>799.95</v>
      </c>
      <c r="N55" s="1" t="s">
        <v>1989</v>
      </c>
      <c r="O55" s="1"/>
      <c r="P55" s="11"/>
      <c r="Q55" s="11" t="s">
        <v>331</v>
      </c>
      <c r="R55" s="11"/>
      <c r="S55" s="24" t="str">
        <f>IF(T55="", "", IFERROR(VLOOKUP(T55, colorList!A:B,2,FALSE),""))</f>
        <v>fekete</v>
      </c>
      <c r="T55" s="24" t="str">
        <f t="shared" si="2"/>
        <v>schwarz</v>
      </c>
    </row>
    <row r="56" spans="1:20" ht="60" customHeight="1" x14ac:dyDescent="0.3">
      <c r="A56" s="24" t="s">
        <v>1740</v>
      </c>
      <c r="B56" s="24" t="str">
        <f t="shared" si="0"/>
        <v>C0</v>
      </c>
      <c r="C56" s="8" t="str">
        <f t="shared" si="1"/>
        <v>C0</v>
      </c>
      <c r="D56" s="26" t="s">
        <v>1437</v>
      </c>
      <c r="E56" s="26" t="s">
        <v>1136</v>
      </c>
      <c r="F56" s="1" t="s">
        <v>2005</v>
      </c>
      <c r="G56" s="24" t="s">
        <v>1531</v>
      </c>
      <c r="H56" s="24" t="s">
        <v>1532</v>
      </c>
      <c r="I56" s="24" t="s">
        <v>1536</v>
      </c>
      <c r="J56" s="24" t="s">
        <v>1538</v>
      </c>
      <c r="K56" s="25" t="s">
        <v>1605</v>
      </c>
      <c r="L56" s="23">
        <v>9329097085761</v>
      </c>
      <c r="M56" s="24">
        <v>949.95</v>
      </c>
      <c r="N56" s="1" t="s">
        <v>1989</v>
      </c>
      <c r="O56" s="1"/>
      <c r="P56" s="11"/>
      <c r="Q56" s="11" t="s">
        <v>331</v>
      </c>
      <c r="R56" s="11"/>
      <c r="S56" s="24" t="str">
        <f>IF(T56="", "", IFERROR(VLOOKUP(T56, colorList!A:B,2,FALSE),""))</f>
        <v>fekete</v>
      </c>
      <c r="T56" s="24" t="str">
        <f t="shared" si="2"/>
        <v>schwarz</v>
      </c>
    </row>
    <row r="57" spans="1:20" ht="60" customHeight="1" x14ac:dyDescent="0.3">
      <c r="A57" s="24" t="s">
        <v>1741</v>
      </c>
      <c r="B57" s="24" t="str">
        <f t="shared" si="0"/>
        <v>C1</v>
      </c>
      <c r="C57" s="8" t="str">
        <f t="shared" si="1"/>
        <v>C1</v>
      </c>
      <c r="D57" s="26" t="s">
        <v>1437</v>
      </c>
      <c r="E57" s="26" t="s">
        <v>1137</v>
      </c>
      <c r="F57" s="1" t="s">
        <v>2005</v>
      </c>
      <c r="G57" s="24" t="s">
        <v>1531</v>
      </c>
      <c r="H57" s="24" t="s">
        <v>1532</v>
      </c>
      <c r="I57" s="24" t="s">
        <v>1536</v>
      </c>
      <c r="J57" s="24" t="s">
        <v>1538</v>
      </c>
      <c r="K57" s="25" t="s">
        <v>1605</v>
      </c>
      <c r="L57" s="23">
        <v>9329097085723</v>
      </c>
      <c r="M57" s="24">
        <v>949.95</v>
      </c>
      <c r="N57" s="1" t="s">
        <v>1989</v>
      </c>
      <c r="O57" s="1"/>
      <c r="P57" s="11"/>
      <c r="Q57" s="11" t="s">
        <v>331</v>
      </c>
      <c r="R57" s="11"/>
      <c r="S57" s="24" t="str">
        <f>IF(T57="", "", IFERROR(VLOOKUP(T57, colorList!A:B,2,FALSE),""))</f>
        <v>fekete</v>
      </c>
      <c r="T57" s="24" t="str">
        <f t="shared" si="2"/>
        <v>schwarz</v>
      </c>
    </row>
    <row r="58" spans="1:20" ht="60" customHeight="1" x14ac:dyDescent="0.3">
      <c r="A58" s="24" t="s">
        <v>1742</v>
      </c>
      <c r="B58" s="24" t="str">
        <f t="shared" si="0"/>
        <v>C2</v>
      </c>
      <c r="C58" s="8" t="str">
        <f t="shared" si="1"/>
        <v>C2</v>
      </c>
      <c r="D58" s="26" t="s">
        <v>1437</v>
      </c>
      <c r="E58" s="26" t="s">
        <v>1138</v>
      </c>
      <c r="F58" s="1" t="s">
        <v>2005</v>
      </c>
      <c r="G58" s="24" t="s">
        <v>1531</v>
      </c>
      <c r="H58" s="24" t="s">
        <v>1532</v>
      </c>
      <c r="I58" s="24" t="s">
        <v>1536</v>
      </c>
      <c r="J58" s="24" t="s">
        <v>1538</v>
      </c>
      <c r="K58" s="25" t="s">
        <v>1605</v>
      </c>
      <c r="L58" s="23">
        <v>9329097085846</v>
      </c>
      <c r="M58" s="24">
        <v>949.95</v>
      </c>
      <c r="N58" s="1" t="s">
        <v>1989</v>
      </c>
      <c r="O58" s="1"/>
      <c r="P58" s="11"/>
      <c r="Q58" s="11" t="s">
        <v>331</v>
      </c>
      <c r="R58" s="11"/>
      <c r="S58" s="24" t="str">
        <f>IF(T58="", "", IFERROR(VLOOKUP(T58, colorList!A:B,2,FALSE),""))</f>
        <v>fekete</v>
      </c>
      <c r="T58" s="24" t="str">
        <f t="shared" si="2"/>
        <v>schwarz</v>
      </c>
    </row>
    <row r="59" spans="1:20" ht="60" customHeight="1" x14ac:dyDescent="0.3">
      <c r="A59" s="24" t="s">
        <v>1743</v>
      </c>
      <c r="B59" s="24" t="str">
        <f t="shared" si="0"/>
        <v>C3</v>
      </c>
      <c r="C59" s="8" t="str">
        <f t="shared" si="1"/>
        <v>C3</v>
      </c>
      <c r="D59" s="26" t="s">
        <v>1437</v>
      </c>
      <c r="E59" s="26" t="s">
        <v>1139</v>
      </c>
      <c r="F59" s="1" t="s">
        <v>2005</v>
      </c>
      <c r="G59" s="24" t="s">
        <v>1531</v>
      </c>
      <c r="H59" s="24" t="s">
        <v>1532</v>
      </c>
      <c r="I59" s="24" t="s">
        <v>1536</v>
      </c>
      <c r="J59" s="24" t="s">
        <v>1538</v>
      </c>
      <c r="K59" s="25" t="s">
        <v>1605</v>
      </c>
      <c r="L59" s="23">
        <v>9329097085884</v>
      </c>
      <c r="M59" s="24">
        <v>949.95</v>
      </c>
      <c r="N59" s="1" t="s">
        <v>1989</v>
      </c>
      <c r="O59" s="1"/>
      <c r="P59" s="11"/>
      <c r="Q59" s="11" t="s">
        <v>331</v>
      </c>
      <c r="R59" s="11"/>
      <c r="S59" s="24" t="str">
        <f>IF(T59="", "", IFERROR(VLOOKUP(T59, colorList!A:B,2,FALSE),""))</f>
        <v>fekete</v>
      </c>
      <c r="T59" s="24" t="str">
        <f t="shared" si="2"/>
        <v>schwarz</v>
      </c>
    </row>
    <row r="60" spans="1:20" ht="60" customHeight="1" x14ac:dyDescent="0.3">
      <c r="A60" s="24" t="s">
        <v>1744</v>
      </c>
      <c r="B60" s="24" t="str">
        <f t="shared" si="0"/>
        <v>CJ</v>
      </c>
      <c r="C60" s="8" t="str">
        <f t="shared" si="1"/>
        <v>CJ</v>
      </c>
      <c r="D60" s="26" t="s">
        <v>1437</v>
      </c>
      <c r="E60" s="26" t="s">
        <v>1140</v>
      </c>
      <c r="F60" s="1" t="s">
        <v>2005</v>
      </c>
      <c r="G60" s="24" t="s">
        <v>1531</v>
      </c>
      <c r="H60" s="24" t="s">
        <v>1532</v>
      </c>
      <c r="I60" s="24" t="s">
        <v>1536</v>
      </c>
      <c r="J60" s="24" t="s">
        <v>1538</v>
      </c>
      <c r="K60" s="25" t="s">
        <v>1605</v>
      </c>
      <c r="L60" s="23">
        <v>9329097085891</v>
      </c>
      <c r="M60" s="24">
        <v>949.95</v>
      </c>
      <c r="N60" s="1" t="s">
        <v>1989</v>
      </c>
      <c r="O60" s="1"/>
      <c r="P60" s="11"/>
      <c r="Q60" s="11" t="s">
        <v>331</v>
      </c>
      <c r="R60" s="11"/>
      <c r="S60" s="24" t="str">
        <f>IF(T60="", "", IFERROR(VLOOKUP(T60, colorList!A:B,2,FALSE),""))</f>
        <v>fekete</v>
      </c>
      <c r="T60" s="24" t="str">
        <f t="shared" si="2"/>
        <v>schwarz</v>
      </c>
    </row>
    <row r="61" spans="1:20" ht="60" customHeight="1" x14ac:dyDescent="0.3">
      <c r="A61" s="24" t="s">
        <v>1745</v>
      </c>
      <c r="B61" s="24" t="str">
        <f t="shared" si="0"/>
        <v>CP</v>
      </c>
      <c r="C61" s="8" t="str">
        <f t="shared" si="1"/>
        <v>CP</v>
      </c>
      <c r="D61" s="26" t="s">
        <v>1438</v>
      </c>
      <c r="E61" s="26" t="s">
        <v>1141</v>
      </c>
      <c r="F61" s="1" t="s">
        <v>2005</v>
      </c>
      <c r="G61" s="24" t="s">
        <v>1531</v>
      </c>
      <c r="H61" s="24" t="s">
        <v>1532</v>
      </c>
      <c r="I61" s="24" t="s">
        <v>1536</v>
      </c>
      <c r="J61" s="24" t="s">
        <v>1538</v>
      </c>
      <c r="K61" s="25" t="s">
        <v>1606</v>
      </c>
      <c r="L61" s="23">
        <v>9329097085907</v>
      </c>
      <c r="M61" s="24">
        <v>949.95</v>
      </c>
      <c r="N61" s="1" t="s">
        <v>1989</v>
      </c>
      <c r="O61" s="1"/>
      <c r="P61" s="11"/>
      <c r="Q61" s="11" t="s">
        <v>331</v>
      </c>
      <c r="R61" s="11"/>
      <c r="S61" s="24" t="str">
        <f>IF(T61="", "", IFERROR(VLOOKUP(T61, colorList!A:B,2,FALSE),""))</f>
        <v>fekete</v>
      </c>
      <c r="T61" s="24" t="str">
        <f t="shared" si="2"/>
        <v>schwarz</v>
      </c>
    </row>
    <row r="62" spans="1:20" ht="60" customHeight="1" x14ac:dyDescent="0.3">
      <c r="A62" s="24" t="s">
        <v>1746</v>
      </c>
      <c r="B62" s="24" t="str">
        <f t="shared" si="0"/>
        <v>C0</v>
      </c>
      <c r="C62" s="8" t="str">
        <f t="shared" si="1"/>
        <v>C0</v>
      </c>
      <c r="D62" s="26" t="s">
        <v>1438</v>
      </c>
      <c r="E62" s="26" t="s">
        <v>1142</v>
      </c>
      <c r="F62" s="1" t="s">
        <v>2005</v>
      </c>
      <c r="G62" s="24" t="s">
        <v>1531</v>
      </c>
      <c r="H62" s="24" t="s">
        <v>1532</v>
      </c>
      <c r="I62" s="24" t="s">
        <v>1536</v>
      </c>
      <c r="J62" s="24" t="s">
        <v>1538</v>
      </c>
      <c r="K62" s="25" t="s">
        <v>1606</v>
      </c>
      <c r="L62" s="23">
        <v>9329097083408</v>
      </c>
      <c r="M62" s="24">
        <v>949.95</v>
      </c>
      <c r="N62" s="1" t="s">
        <v>1989</v>
      </c>
      <c r="O62" s="1"/>
      <c r="P62" s="11"/>
      <c r="Q62" s="11" t="s">
        <v>331</v>
      </c>
      <c r="R62" s="11"/>
      <c r="S62" s="24" t="str">
        <f>IF(T62="", "", IFERROR(VLOOKUP(T62, colorList!A:B,2,FALSE),""))</f>
        <v>fekete</v>
      </c>
      <c r="T62" s="24" t="str">
        <f t="shared" si="2"/>
        <v>schwarz</v>
      </c>
    </row>
    <row r="63" spans="1:20" ht="60" customHeight="1" x14ac:dyDescent="0.3">
      <c r="A63" s="24" t="s">
        <v>1747</v>
      </c>
      <c r="B63" s="24" t="str">
        <f t="shared" si="0"/>
        <v>C1</v>
      </c>
      <c r="C63" s="8" t="str">
        <f t="shared" si="1"/>
        <v>C1</v>
      </c>
      <c r="D63" s="26" t="s">
        <v>1438</v>
      </c>
      <c r="E63" s="26" t="s">
        <v>1143</v>
      </c>
      <c r="F63" s="1" t="s">
        <v>2005</v>
      </c>
      <c r="G63" s="24" t="s">
        <v>1531</v>
      </c>
      <c r="H63" s="24" t="s">
        <v>1532</v>
      </c>
      <c r="I63" s="24" t="s">
        <v>1536</v>
      </c>
      <c r="J63" s="24" t="s">
        <v>1538</v>
      </c>
      <c r="K63" s="25" t="s">
        <v>1606</v>
      </c>
      <c r="L63" s="23">
        <v>9329097083415</v>
      </c>
      <c r="M63" s="24">
        <v>949.95</v>
      </c>
      <c r="N63" s="1" t="s">
        <v>1989</v>
      </c>
      <c r="O63" s="1"/>
      <c r="P63" s="11"/>
      <c r="Q63" s="11" t="s">
        <v>331</v>
      </c>
      <c r="R63" s="11"/>
      <c r="S63" s="24" t="str">
        <f>IF(T63="", "", IFERROR(VLOOKUP(T63, colorList!A:B,2,FALSE),""))</f>
        <v>fekete</v>
      </c>
      <c r="T63" s="24" t="str">
        <f t="shared" si="2"/>
        <v>schwarz</v>
      </c>
    </row>
    <row r="64" spans="1:20" ht="60" customHeight="1" x14ac:dyDescent="0.3">
      <c r="A64" s="24" t="s">
        <v>1748</v>
      </c>
      <c r="B64" s="24" t="str">
        <f t="shared" si="0"/>
        <v>C2</v>
      </c>
      <c r="C64" s="8" t="str">
        <f t="shared" si="1"/>
        <v>C2</v>
      </c>
      <c r="D64" s="26" t="s">
        <v>1439</v>
      </c>
      <c r="E64" s="26" t="s">
        <v>1144</v>
      </c>
      <c r="F64" s="1" t="s">
        <v>2005</v>
      </c>
      <c r="G64" s="24" t="s">
        <v>1531</v>
      </c>
      <c r="H64" s="24" t="s">
        <v>1532</v>
      </c>
      <c r="I64" s="24" t="s">
        <v>1536</v>
      </c>
      <c r="J64" s="24" t="s">
        <v>1542</v>
      </c>
      <c r="K64" s="25" t="s">
        <v>1607</v>
      </c>
      <c r="L64" s="23">
        <v>9329097083422</v>
      </c>
      <c r="M64" s="24">
        <v>949.95</v>
      </c>
      <c r="N64" s="1" t="s">
        <v>1989</v>
      </c>
      <c r="O64" s="1"/>
      <c r="P64" s="11"/>
      <c r="Q64" s="11" t="s">
        <v>331</v>
      </c>
      <c r="R64" s="11"/>
      <c r="S64" s="24" t="str">
        <f>IF(T64="", "", IFERROR(VLOOKUP(T64, colorList!A:B,2,FALSE),""))</f>
        <v>fekete</v>
      </c>
      <c r="T64" s="24" t="str">
        <f t="shared" si="2"/>
        <v>schwarz</v>
      </c>
    </row>
    <row r="65" spans="1:20" ht="60" customHeight="1" x14ac:dyDescent="0.3">
      <c r="A65" s="24" t="s">
        <v>1749</v>
      </c>
      <c r="B65" s="24" t="str">
        <f t="shared" si="0"/>
        <v>C0</v>
      </c>
      <c r="C65" s="8" t="str">
        <f t="shared" si="1"/>
        <v>C0</v>
      </c>
      <c r="D65" s="26" t="s">
        <v>1439</v>
      </c>
      <c r="E65" s="26" t="s">
        <v>1145</v>
      </c>
      <c r="F65" s="1" t="s">
        <v>2005</v>
      </c>
      <c r="G65" s="24" t="s">
        <v>1531</v>
      </c>
      <c r="H65" s="24" t="s">
        <v>1532</v>
      </c>
      <c r="I65" s="24" t="s">
        <v>1536</v>
      </c>
      <c r="J65" s="24" t="s">
        <v>1542</v>
      </c>
      <c r="K65" s="25" t="s">
        <v>1607</v>
      </c>
      <c r="L65" s="23">
        <v>9329097084368</v>
      </c>
      <c r="M65" s="24">
        <v>839.95</v>
      </c>
      <c r="N65" s="1" t="s">
        <v>1989</v>
      </c>
      <c r="O65" s="1"/>
      <c r="P65" s="11"/>
      <c r="Q65" s="11" t="s">
        <v>331</v>
      </c>
      <c r="R65" s="11"/>
      <c r="S65" s="24" t="str">
        <f>IF(T65="", "", IFERROR(VLOOKUP(T65, colorList!A:B,2,FALSE),""))</f>
        <v>fekete</v>
      </c>
      <c r="T65" s="24" t="str">
        <f t="shared" si="2"/>
        <v>schwarz</v>
      </c>
    </row>
    <row r="66" spans="1:20" ht="60" customHeight="1" x14ac:dyDescent="0.3">
      <c r="A66" s="24" t="s">
        <v>1750</v>
      </c>
      <c r="B66" s="24" t="str">
        <f t="shared" ref="B66:B129" si="3">IF(ISNUMBER(FIND("-", A66)), IF(LEN(MID(A66, FIND("-", A66) + 1, LEN(A66) - FIND("-", A66))) &gt; 0, MID(A66, FIND("-", A66) + 1, LEN(A66) - FIND("-", A66)), ""), "")</f>
        <v>C1</v>
      </c>
      <c r="C66" s="8" t="str">
        <f t="shared" ref="C66:C129" si="4">IF(ISBLANK(B66),"",TRIM(B66))</f>
        <v>C1</v>
      </c>
      <c r="D66" s="26" t="s">
        <v>1439</v>
      </c>
      <c r="E66" s="26" t="s">
        <v>1146</v>
      </c>
      <c r="F66" s="1" t="s">
        <v>2005</v>
      </c>
      <c r="G66" s="24" t="s">
        <v>1531</v>
      </c>
      <c r="H66" s="24" t="s">
        <v>1532</v>
      </c>
      <c r="I66" s="24" t="s">
        <v>1536</v>
      </c>
      <c r="J66" s="24" t="s">
        <v>1542</v>
      </c>
      <c r="K66" s="25" t="s">
        <v>1607</v>
      </c>
      <c r="L66" s="23">
        <v>9329097084375</v>
      </c>
      <c r="M66" s="24">
        <v>839.95</v>
      </c>
      <c r="N66" s="1" t="s">
        <v>1989</v>
      </c>
      <c r="O66" s="1"/>
      <c r="P66" s="11"/>
      <c r="Q66" s="11" t="s">
        <v>331</v>
      </c>
      <c r="R66" s="11"/>
      <c r="S66" s="24" t="str">
        <f>IF(T66="", "", IFERROR(VLOOKUP(T66, colorList!A:B,2,FALSE),""))</f>
        <v>fekete</v>
      </c>
      <c r="T66" s="24" t="str">
        <f t="shared" ref="T66:T129" si="5">IF(Q66 = "", "", TRIM(Q66))</f>
        <v>schwarz</v>
      </c>
    </row>
    <row r="67" spans="1:20" ht="60" customHeight="1" x14ac:dyDescent="0.3">
      <c r="A67" s="24" t="s">
        <v>1751</v>
      </c>
      <c r="B67" s="24" t="str">
        <f t="shared" si="3"/>
        <v>C2</v>
      </c>
      <c r="C67" s="8" t="str">
        <f t="shared" si="4"/>
        <v>C2</v>
      </c>
      <c r="D67" s="26" t="s">
        <v>1440</v>
      </c>
      <c r="E67" s="26" t="s">
        <v>1147</v>
      </c>
      <c r="F67" s="1" t="s">
        <v>2005</v>
      </c>
      <c r="G67" s="24" t="s">
        <v>1531</v>
      </c>
      <c r="H67" s="24" t="s">
        <v>1532</v>
      </c>
      <c r="I67" s="24" t="s">
        <v>1536</v>
      </c>
      <c r="J67" s="24" t="s">
        <v>1542</v>
      </c>
      <c r="K67" s="25" t="s">
        <v>1608</v>
      </c>
      <c r="L67" s="23">
        <v>9329097085013</v>
      </c>
      <c r="M67" s="24">
        <v>839.95</v>
      </c>
      <c r="N67" s="1" t="s">
        <v>1989</v>
      </c>
      <c r="O67" s="1"/>
      <c r="P67" s="11"/>
      <c r="Q67" s="11" t="s">
        <v>331</v>
      </c>
      <c r="R67" s="11"/>
      <c r="S67" s="24" t="str">
        <f>IF(T67="", "", IFERROR(VLOOKUP(T67, colorList!A:B,2,FALSE),""))</f>
        <v>fekete</v>
      </c>
      <c r="T67" s="24" t="str">
        <f t="shared" si="5"/>
        <v>schwarz</v>
      </c>
    </row>
    <row r="68" spans="1:20" ht="60" customHeight="1" x14ac:dyDescent="0.3">
      <c r="A68" s="24" t="s">
        <v>1752</v>
      </c>
      <c r="B68" s="24" t="str">
        <f t="shared" si="3"/>
        <v>C1</v>
      </c>
      <c r="C68" s="8" t="str">
        <f t="shared" si="4"/>
        <v>C1</v>
      </c>
      <c r="D68" s="26" t="s">
        <v>1440</v>
      </c>
      <c r="E68" s="26" t="s">
        <v>1148</v>
      </c>
      <c r="F68" s="1" t="s">
        <v>2005</v>
      </c>
      <c r="G68" s="24" t="s">
        <v>1531</v>
      </c>
      <c r="H68" s="24" t="s">
        <v>1532</v>
      </c>
      <c r="I68" s="24" t="s">
        <v>1536</v>
      </c>
      <c r="J68" s="24" t="s">
        <v>1542</v>
      </c>
      <c r="K68" s="25" t="s">
        <v>1609</v>
      </c>
      <c r="L68" s="23">
        <v>9329097085228</v>
      </c>
      <c r="M68" s="24">
        <v>995.95</v>
      </c>
      <c r="N68" s="1" t="s">
        <v>1989</v>
      </c>
      <c r="O68" s="1"/>
      <c r="P68" s="11"/>
      <c r="Q68" s="11" t="s">
        <v>331</v>
      </c>
      <c r="R68" s="11"/>
      <c r="S68" s="24" t="str">
        <f>IF(T68="", "", IFERROR(VLOOKUP(T68, colorList!A:B,2,FALSE),""))</f>
        <v>fekete</v>
      </c>
      <c r="T68" s="24" t="str">
        <f t="shared" si="5"/>
        <v>schwarz</v>
      </c>
    </row>
    <row r="69" spans="1:20" ht="60" customHeight="1" x14ac:dyDescent="0.3">
      <c r="A69" s="24" t="s">
        <v>1753</v>
      </c>
      <c r="B69" s="24" t="str">
        <f t="shared" si="3"/>
        <v>C2</v>
      </c>
      <c r="C69" s="8" t="str">
        <f t="shared" si="4"/>
        <v>C2</v>
      </c>
      <c r="D69" s="26" t="s">
        <v>1440</v>
      </c>
      <c r="E69" s="26" t="s">
        <v>1149</v>
      </c>
      <c r="F69" s="1" t="s">
        <v>2005</v>
      </c>
      <c r="G69" s="24" t="s">
        <v>1531</v>
      </c>
      <c r="H69" s="24" t="s">
        <v>1532</v>
      </c>
      <c r="I69" s="24" t="s">
        <v>1536</v>
      </c>
      <c r="J69" s="24" t="s">
        <v>1542</v>
      </c>
      <c r="K69" s="25" t="s">
        <v>1609</v>
      </c>
      <c r="L69" s="23">
        <v>9329097085211</v>
      </c>
      <c r="M69" s="24">
        <v>995.95</v>
      </c>
      <c r="N69" s="1" t="s">
        <v>1989</v>
      </c>
      <c r="O69" s="1"/>
      <c r="P69" s="11"/>
      <c r="Q69" s="11" t="s">
        <v>331</v>
      </c>
      <c r="R69" s="11"/>
      <c r="S69" s="24" t="str">
        <f>IF(T69="", "", IFERROR(VLOOKUP(T69, colorList!A:B,2,FALSE),""))</f>
        <v>fekete</v>
      </c>
      <c r="T69" s="24" t="str">
        <f t="shared" si="5"/>
        <v>schwarz</v>
      </c>
    </row>
    <row r="70" spans="1:20" ht="60" customHeight="1" x14ac:dyDescent="0.3">
      <c r="A70" s="24" t="s">
        <v>1754</v>
      </c>
      <c r="B70" s="24" t="str">
        <f t="shared" si="3"/>
        <v>CJ</v>
      </c>
      <c r="C70" s="8" t="str">
        <f t="shared" si="4"/>
        <v>CJ</v>
      </c>
      <c r="D70" s="26" t="s">
        <v>1441</v>
      </c>
      <c r="E70" s="26" t="s">
        <v>1150</v>
      </c>
      <c r="F70" s="1" t="s">
        <v>2005</v>
      </c>
      <c r="G70" s="24" t="s">
        <v>1531</v>
      </c>
      <c r="H70" s="24" t="s">
        <v>1532</v>
      </c>
      <c r="I70" s="24" t="s">
        <v>1536</v>
      </c>
      <c r="J70" s="24" t="s">
        <v>1543</v>
      </c>
      <c r="K70" s="25" t="s">
        <v>1610</v>
      </c>
      <c r="L70" s="23">
        <v>9329097084122</v>
      </c>
      <c r="M70" s="24">
        <v>995.95</v>
      </c>
      <c r="N70" s="1" t="s">
        <v>1989</v>
      </c>
      <c r="O70" s="1"/>
      <c r="P70" s="11"/>
      <c r="Q70" s="11" t="s">
        <v>331</v>
      </c>
      <c r="R70" s="11"/>
      <c r="S70" s="24" t="str">
        <f>IF(T70="", "", IFERROR(VLOOKUP(T70, colorList!A:B,2,FALSE),""))</f>
        <v>fekete</v>
      </c>
      <c r="T70" s="24" t="str">
        <f t="shared" si="5"/>
        <v>schwarz</v>
      </c>
    </row>
    <row r="71" spans="1:20" ht="60" customHeight="1" x14ac:dyDescent="0.3">
      <c r="A71" s="24" t="s">
        <v>1755</v>
      </c>
      <c r="B71" s="24" t="str">
        <f t="shared" si="3"/>
        <v>C1</v>
      </c>
      <c r="C71" s="8" t="str">
        <f t="shared" si="4"/>
        <v>C1</v>
      </c>
      <c r="D71" s="26" t="s">
        <v>1441</v>
      </c>
      <c r="E71" s="26" t="s">
        <v>1151</v>
      </c>
      <c r="F71" s="1" t="s">
        <v>2005</v>
      </c>
      <c r="G71" s="24" t="s">
        <v>1531</v>
      </c>
      <c r="H71" s="24" t="s">
        <v>1532</v>
      </c>
      <c r="I71" s="24" t="s">
        <v>1536</v>
      </c>
      <c r="J71" s="24" t="s">
        <v>1543</v>
      </c>
      <c r="K71" s="25" t="s">
        <v>1611</v>
      </c>
      <c r="L71" s="23">
        <v>9329097084139</v>
      </c>
      <c r="M71" s="24">
        <v>1345.95</v>
      </c>
      <c r="N71" s="1" t="s">
        <v>1989</v>
      </c>
      <c r="O71" s="1"/>
      <c r="P71" s="11"/>
      <c r="Q71" s="11" t="s">
        <v>331</v>
      </c>
      <c r="R71" s="11"/>
      <c r="S71" s="24" t="str">
        <f>IF(T71="", "", IFERROR(VLOOKUP(T71, colorList!A:B,2,FALSE),""))</f>
        <v>fekete</v>
      </c>
      <c r="T71" s="24" t="str">
        <f t="shared" si="5"/>
        <v>schwarz</v>
      </c>
    </row>
    <row r="72" spans="1:20" ht="60" customHeight="1" x14ac:dyDescent="0.3">
      <c r="A72" s="24" t="s">
        <v>1756</v>
      </c>
      <c r="B72" s="24" t="str">
        <f t="shared" si="3"/>
        <v>C2</v>
      </c>
      <c r="C72" s="8" t="str">
        <f t="shared" si="4"/>
        <v>C2</v>
      </c>
      <c r="D72" s="26" t="s">
        <v>1442</v>
      </c>
      <c r="E72" s="26" t="s">
        <v>1152</v>
      </c>
      <c r="F72" s="1" t="s">
        <v>2005</v>
      </c>
      <c r="G72" s="24" t="s">
        <v>1531</v>
      </c>
      <c r="H72" s="24" t="s">
        <v>1532</v>
      </c>
      <c r="I72" s="24" t="s">
        <v>1536</v>
      </c>
      <c r="J72" s="24" t="s">
        <v>1543</v>
      </c>
      <c r="K72" s="25" t="s">
        <v>1612</v>
      </c>
      <c r="L72" s="23">
        <v>4057962192898</v>
      </c>
      <c r="M72" s="24">
        <v>1345.95</v>
      </c>
      <c r="N72" s="1" t="s">
        <v>1989</v>
      </c>
      <c r="O72" s="1"/>
      <c r="P72" s="11"/>
      <c r="Q72" s="11" t="s">
        <v>331</v>
      </c>
      <c r="R72" s="11"/>
      <c r="S72" s="24" t="str">
        <f>IF(T72="", "", IFERROR(VLOOKUP(T72, colorList!A:B,2,FALSE),""))</f>
        <v>fekete</v>
      </c>
      <c r="T72" s="24" t="str">
        <f t="shared" si="5"/>
        <v>schwarz</v>
      </c>
    </row>
    <row r="73" spans="1:20" ht="60" customHeight="1" x14ac:dyDescent="0.3">
      <c r="A73" s="24" t="s">
        <v>1757</v>
      </c>
      <c r="B73" s="24" t="str">
        <f t="shared" si="3"/>
        <v>C2</v>
      </c>
      <c r="C73" s="8" t="str">
        <f t="shared" si="4"/>
        <v>C2</v>
      </c>
      <c r="D73" s="26" t="s">
        <v>1442</v>
      </c>
      <c r="E73" s="26" t="s">
        <v>1153</v>
      </c>
      <c r="F73" s="1" t="s">
        <v>2005</v>
      </c>
      <c r="G73" s="24" t="s">
        <v>1531</v>
      </c>
      <c r="H73" s="24" t="s">
        <v>1532</v>
      </c>
      <c r="I73" s="24" t="s">
        <v>1536</v>
      </c>
      <c r="J73" s="24" t="s">
        <v>1543</v>
      </c>
      <c r="K73" s="25" t="s">
        <v>1612</v>
      </c>
      <c r="L73" s="23">
        <v>9329097086843</v>
      </c>
      <c r="M73" s="24">
        <v>1399.95</v>
      </c>
      <c r="N73" s="1" t="s">
        <v>1989</v>
      </c>
      <c r="O73" s="1"/>
      <c r="P73" s="11"/>
      <c r="Q73" s="11" t="s">
        <v>331</v>
      </c>
      <c r="R73" s="11"/>
      <c r="S73" s="24" t="str">
        <f>IF(T73="", "", IFERROR(VLOOKUP(T73, colorList!A:B,2,FALSE),""))</f>
        <v>fekete</v>
      </c>
      <c r="T73" s="24" t="str">
        <f t="shared" si="5"/>
        <v>schwarz</v>
      </c>
    </row>
    <row r="74" spans="1:20" ht="60" customHeight="1" x14ac:dyDescent="0.3">
      <c r="A74" s="24" t="s">
        <v>1758</v>
      </c>
      <c r="B74" s="24" t="str">
        <f t="shared" si="3"/>
        <v>C3</v>
      </c>
      <c r="C74" s="8" t="str">
        <f t="shared" si="4"/>
        <v>C3</v>
      </c>
      <c r="D74" s="26" t="s">
        <v>1443</v>
      </c>
      <c r="E74" s="26" t="s">
        <v>1154</v>
      </c>
      <c r="F74" s="1" t="s">
        <v>2005</v>
      </c>
      <c r="G74" s="24" t="s">
        <v>1531</v>
      </c>
      <c r="H74" s="24" t="s">
        <v>1532</v>
      </c>
      <c r="I74" s="24" t="s">
        <v>1544</v>
      </c>
      <c r="J74" s="24"/>
      <c r="K74" s="26" t="s">
        <v>1613</v>
      </c>
      <c r="L74" s="23">
        <v>9329097086850</v>
      </c>
      <c r="M74" s="24">
        <v>1399.95</v>
      </c>
      <c r="N74" s="1" t="s">
        <v>1989</v>
      </c>
      <c r="O74" s="1"/>
      <c r="P74" s="11"/>
      <c r="Q74" s="11" t="s">
        <v>331</v>
      </c>
      <c r="R74" s="11"/>
      <c r="S74" s="24" t="str">
        <f>IF(T74="", "", IFERROR(VLOOKUP(T74, colorList!A:B,2,FALSE),""))</f>
        <v>fekete</v>
      </c>
      <c r="T74" s="24" t="str">
        <f t="shared" si="5"/>
        <v>schwarz</v>
      </c>
    </row>
    <row r="75" spans="1:20" ht="60" customHeight="1" x14ac:dyDescent="0.3">
      <c r="A75" s="24">
        <v>1095101</v>
      </c>
      <c r="B75" s="24" t="str">
        <f t="shared" si="3"/>
        <v/>
      </c>
      <c r="C75" s="8" t="str">
        <f t="shared" si="4"/>
        <v/>
      </c>
      <c r="D75" s="26" t="s">
        <v>1444</v>
      </c>
      <c r="E75" s="26" t="s">
        <v>1155</v>
      </c>
      <c r="F75" s="1" t="s">
        <v>2005</v>
      </c>
      <c r="G75" s="24" t="s">
        <v>1531</v>
      </c>
      <c r="H75" s="24" t="s">
        <v>1532</v>
      </c>
      <c r="I75" s="24" t="s">
        <v>1536</v>
      </c>
      <c r="J75" s="24" t="s">
        <v>1541</v>
      </c>
      <c r="K75" s="25" t="s">
        <v>1614</v>
      </c>
      <c r="L75" s="23">
        <v>9329097086867</v>
      </c>
      <c r="M75" s="24">
        <v>13.95</v>
      </c>
      <c r="N75" s="1" t="s">
        <v>1989</v>
      </c>
      <c r="O75" s="1"/>
      <c r="P75" s="11"/>
      <c r="Q75" s="11" t="s">
        <v>331</v>
      </c>
      <c r="R75" s="11"/>
      <c r="S75" s="24" t="str">
        <f>IF(T75="", "", IFERROR(VLOOKUP(T75, colorList!A:B,2,FALSE),""))</f>
        <v>fekete</v>
      </c>
      <c r="T75" s="24" t="str">
        <f t="shared" si="5"/>
        <v>schwarz</v>
      </c>
    </row>
    <row r="76" spans="1:20" ht="60" customHeight="1" x14ac:dyDescent="0.3">
      <c r="A76" s="24" t="s">
        <v>1759</v>
      </c>
      <c r="B76" s="24" t="str">
        <f t="shared" si="3"/>
        <v>C1</v>
      </c>
      <c r="C76" s="8" t="str">
        <f t="shared" si="4"/>
        <v>C1</v>
      </c>
      <c r="D76" s="26" t="s">
        <v>1444</v>
      </c>
      <c r="E76" s="26" t="s">
        <v>1156</v>
      </c>
      <c r="F76" s="1" t="s">
        <v>2005</v>
      </c>
      <c r="G76" s="24" t="s">
        <v>1531</v>
      </c>
      <c r="H76" s="24" t="s">
        <v>1532</v>
      </c>
      <c r="I76" s="24" t="s">
        <v>1536</v>
      </c>
      <c r="J76" s="24" t="s">
        <v>1541</v>
      </c>
      <c r="K76" s="25" t="s">
        <v>1614</v>
      </c>
      <c r="L76" s="23">
        <v>9329097084924</v>
      </c>
      <c r="M76" s="24">
        <v>889.95</v>
      </c>
      <c r="N76" s="1" t="s">
        <v>1989</v>
      </c>
      <c r="O76" s="1"/>
      <c r="P76" s="11"/>
      <c r="Q76" s="11" t="s">
        <v>331</v>
      </c>
      <c r="R76" s="11"/>
      <c r="S76" s="24" t="str">
        <f>IF(T76="", "", IFERROR(VLOOKUP(T76, colorList!A:B,2,FALSE),""))</f>
        <v>fekete</v>
      </c>
      <c r="T76" s="24" t="str">
        <f t="shared" si="5"/>
        <v>schwarz</v>
      </c>
    </row>
    <row r="77" spans="1:20" ht="60" customHeight="1" x14ac:dyDescent="0.3">
      <c r="A77" s="24" t="s">
        <v>1760</v>
      </c>
      <c r="B77" s="24" t="str">
        <f t="shared" si="3"/>
        <v>C2</v>
      </c>
      <c r="C77" s="8" t="str">
        <f t="shared" si="4"/>
        <v>C2</v>
      </c>
      <c r="D77" s="26" t="s">
        <v>1444</v>
      </c>
      <c r="E77" s="26" t="s">
        <v>1157</v>
      </c>
      <c r="F77" s="1" t="s">
        <v>2005</v>
      </c>
      <c r="G77" s="24" t="s">
        <v>1531</v>
      </c>
      <c r="H77" s="24" t="s">
        <v>1532</v>
      </c>
      <c r="I77" s="24" t="s">
        <v>1536</v>
      </c>
      <c r="J77" s="24" t="s">
        <v>1541</v>
      </c>
      <c r="K77" s="25" t="s">
        <v>1614</v>
      </c>
      <c r="L77" s="23">
        <v>9329097084931</v>
      </c>
      <c r="M77" s="24">
        <v>889.95</v>
      </c>
      <c r="N77" s="1" t="s">
        <v>1989</v>
      </c>
      <c r="O77" s="1"/>
      <c r="P77" s="11"/>
      <c r="Q77" s="11" t="s">
        <v>331</v>
      </c>
      <c r="R77" s="11"/>
      <c r="S77" s="24" t="str">
        <f>IF(T77="", "", IFERROR(VLOOKUP(T77, colorList!A:B,2,FALSE),""))</f>
        <v>fekete</v>
      </c>
      <c r="T77" s="24" t="str">
        <f t="shared" si="5"/>
        <v>schwarz</v>
      </c>
    </row>
    <row r="78" spans="1:20" ht="60" customHeight="1" x14ac:dyDescent="0.3">
      <c r="A78" s="24" t="s">
        <v>1761</v>
      </c>
      <c r="B78" s="24" t="str">
        <f t="shared" si="3"/>
        <v>C3</v>
      </c>
      <c r="C78" s="8" t="str">
        <f t="shared" si="4"/>
        <v>C3</v>
      </c>
      <c r="D78" s="26" t="s">
        <v>1445</v>
      </c>
      <c r="E78" s="26" t="s">
        <v>1158</v>
      </c>
      <c r="F78" s="1" t="s">
        <v>2005</v>
      </c>
      <c r="G78" s="24" t="s">
        <v>1531</v>
      </c>
      <c r="H78" s="24" t="s">
        <v>1532</v>
      </c>
      <c r="I78" s="24" t="s">
        <v>1536</v>
      </c>
      <c r="J78" s="24" t="s">
        <v>1541</v>
      </c>
      <c r="K78" s="25" t="s">
        <v>1615</v>
      </c>
      <c r="L78" s="23">
        <v>9329097084948</v>
      </c>
      <c r="M78" s="24">
        <v>889.95</v>
      </c>
      <c r="N78" s="1" t="s">
        <v>1989</v>
      </c>
      <c r="O78" s="1"/>
      <c r="P78" s="11"/>
      <c r="Q78" s="11" t="s">
        <v>331</v>
      </c>
      <c r="R78" s="11"/>
      <c r="S78" s="24" t="str">
        <f>IF(T78="", "", IFERROR(VLOOKUP(T78, colorList!A:B,2,FALSE),""))</f>
        <v>fekete</v>
      </c>
      <c r="T78" s="24" t="str">
        <f t="shared" si="5"/>
        <v>schwarz</v>
      </c>
    </row>
    <row r="79" spans="1:20" ht="60" customHeight="1" x14ac:dyDescent="0.3">
      <c r="A79" s="24" t="s">
        <v>1762</v>
      </c>
      <c r="B79" s="24" t="str">
        <f t="shared" si="3"/>
        <v>C1</v>
      </c>
      <c r="C79" s="8" t="str">
        <f t="shared" si="4"/>
        <v>C1</v>
      </c>
      <c r="D79" s="26" t="s">
        <v>1445</v>
      </c>
      <c r="E79" s="26" t="s">
        <v>1159</v>
      </c>
      <c r="F79" s="1" t="s">
        <v>2005</v>
      </c>
      <c r="G79" s="24" t="s">
        <v>1531</v>
      </c>
      <c r="H79" s="24" t="s">
        <v>1532</v>
      </c>
      <c r="I79" s="24" t="s">
        <v>1536</v>
      </c>
      <c r="J79" s="24" t="s">
        <v>1541</v>
      </c>
      <c r="K79" s="25" t="s">
        <v>1615</v>
      </c>
      <c r="L79" s="23">
        <v>9329097099935</v>
      </c>
      <c r="M79" s="24">
        <v>889.95</v>
      </c>
      <c r="N79" s="1" t="s">
        <v>1989</v>
      </c>
      <c r="O79" s="1"/>
      <c r="P79" s="11"/>
      <c r="Q79" s="11" t="s">
        <v>331</v>
      </c>
      <c r="R79" s="11"/>
      <c r="S79" s="24" t="str">
        <f>IF(T79="", "", IFERROR(VLOOKUP(T79, colorList!A:B,2,FALSE),""))</f>
        <v>fekete</v>
      </c>
      <c r="T79" s="24" t="str">
        <f t="shared" si="5"/>
        <v>schwarz</v>
      </c>
    </row>
    <row r="80" spans="1:20" ht="60" customHeight="1" x14ac:dyDescent="0.3">
      <c r="A80" s="24" t="s">
        <v>1763</v>
      </c>
      <c r="B80" s="24" t="str">
        <f t="shared" si="3"/>
        <v>C2</v>
      </c>
      <c r="C80" s="8" t="str">
        <f t="shared" si="4"/>
        <v>C2</v>
      </c>
      <c r="D80" s="26" t="s">
        <v>1445</v>
      </c>
      <c r="E80" s="26" t="s">
        <v>1160</v>
      </c>
      <c r="F80" s="1" t="s">
        <v>2005</v>
      </c>
      <c r="G80" s="24" t="s">
        <v>1531</v>
      </c>
      <c r="H80" s="24" t="s">
        <v>1532</v>
      </c>
      <c r="I80" s="24" t="s">
        <v>1536</v>
      </c>
      <c r="J80" s="24" t="s">
        <v>1541</v>
      </c>
      <c r="K80" s="25" t="s">
        <v>1615</v>
      </c>
      <c r="L80" s="23">
        <v>9329097099942</v>
      </c>
      <c r="M80" s="24">
        <v>889.95</v>
      </c>
      <c r="N80" s="1" t="s">
        <v>1989</v>
      </c>
      <c r="O80" s="1"/>
      <c r="P80" s="11"/>
      <c r="Q80" s="11" t="s">
        <v>331</v>
      </c>
      <c r="R80" s="11"/>
      <c r="S80" s="24" t="str">
        <f>IF(T80="", "", IFERROR(VLOOKUP(T80, colorList!A:B,2,FALSE),""))</f>
        <v>fekete</v>
      </c>
      <c r="T80" s="24" t="str">
        <f t="shared" si="5"/>
        <v>schwarz</v>
      </c>
    </row>
    <row r="81" spans="1:20" ht="60" customHeight="1" x14ac:dyDescent="0.3">
      <c r="A81" s="24" t="s">
        <v>1764</v>
      </c>
      <c r="B81" s="24" t="str">
        <f t="shared" si="3"/>
        <v>C3</v>
      </c>
      <c r="C81" s="8" t="str">
        <f t="shared" si="4"/>
        <v>C3</v>
      </c>
      <c r="D81" s="26" t="s">
        <v>1446</v>
      </c>
      <c r="E81" s="26" t="s">
        <v>1161</v>
      </c>
      <c r="F81" s="1" t="s">
        <v>2005</v>
      </c>
      <c r="G81" s="24" t="s">
        <v>1531</v>
      </c>
      <c r="H81" s="24" t="s">
        <v>1532</v>
      </c>
      <c r="I81" s="24" t="s">
        <v>1536</v>
      </c>
      <c r="J81" s="24" t="s">
        <v>1541</v>
      </c>
      <c r="K81" s="25" t="s">
        <v>1616</v>
      </c>
      <c r="L81" s="23">
        <v>9329097099959</v>
      </c>
      <c r="M81" s="24">
        <v>889.95</v>
      </c>
      <c r="N81" s="1" t="s">
        <v>1989</v>
      </c>
      <c r="O81" s="1"/>
      <c r="P81" s="11"/>
      <c r="Q81" s="11" t="s">
        <v>331</v>
      </c>
      <c r="R81" s="11"/>
      <c r="S81" s="24" t="str">
        <f>IF(T81="", "", IFERROR(VLOOKUP(T81, colorList!A:B,2,FALSE),""))</f>
        <v>fekete</v>
      </c>
      <c r="T81" s="24" t="str">
        <f t="shared" si="5"/>
        <v>schwarz</v>
      </c>
    </row>
    <row r="82" spans="1:20" ht="60" customHeight="1" x14ac:dyDescent="0.3">
      <c r="A82" s="24" t="s">
        <v>1765</v>
      </c>
      <c r="B82" s="24" t="str">
        <f t="shared" si="3"/>
        <v>C0</v>
      </c>
      <c r="C82" s="8" t="str">
        <f t="shared" si="4"/>
        <v>C0</v>
      </c>
      <c r="D82" s="26" t="s">
        <v>1446</v>
      </c>
      <c r="E82" s="26" t="s">
        <v>1162</v>
      </c>
      <c r="F82" s="1" t="s">
        <v>2005</v>
      </c>
      <c r="G82" s="24" t="s">
        <v>1531</v>
      </c>
      <c r="H82" s="24" t="s">
        <v>1532</v>
      </c>
      <c r="I82" s="24" t="s">
        <v>1536</v>
      </c>
      <c r="J82" s="24" t="s">
        <v>1541</v>
      </c>
      <c r="K82" s="25" t="s">
        <v>1616</v>
      </c>
      <c r="L82" s="23">
        <v>9329097099966</v>
      </c>
      <c r="M82" s="24">
        <v>1495.95</v>
      </c>
      <c r="N82" s="1" t="s">
        <v>1989</v>
      </c>
      <c r="O82" s="1"/>
      <c r="P82" s="11"/>
      <c r="Q82" s="11" t="s">
        <v>331</v>
      </c>
      <c r="R82" s="11"/>
      <c r="S82" s="24" t="str">
        <f>IF(T82="", "", IFERROR(VLOOKUP(T82, colorList!A:B,2,FALSE),""))</f>
        <v>fekete</v>
      </c>
      <c r="T82" s="24" t="str">
        <f t="shared" si="5"/>
        <v>schwarz</v>
      </c>
    </row>
    <row r="83" spans="1:20" ht="60" customHeight="1" x14ac:dyDescent="0.3">
      <c r="A83" s="24" t="s">
        <v>1766</v>
      </c>
      <c r="B83" s="24" t="str">
        <f t="shared" si="3"/>
        <v>C1</v>
      </c>
      <c r="C83" s="8" t="str">
        <f t="shared" si="4"/>
        <v>C1</v>
      </c>
      <c r="D83" s="26" t="s">
        <v>1446</v>
      </c>
      <c r="E83" s="26" t="s">
        <v>1163</v>
      </c>
      <c r="F83" s="1" t="s">
        <v>2005</v>
      </c>
      <c r="G83" s="24" t="s">
        <v>1531</v>
      </c>
      <c r="H83" s="24" t="s">
        <v>1532</v>
      </c>
      <c r="I83" s="24" t="s">
        <v>1536</v>
      </c>
      <c r="J83" s="24" t="s">
        <v>1541</v>
      </c>
      <c r="K83" s="25" t="s">
        <v>1616</v>
      </c>
      <c r="L83" s="23">
        <v>9329097000450</v>
      </c>
      <c r="M83" s="24">
        <v>1495.95</v>
      </c>
      <c r="N83" s="1" t="s">
        <v>1989</v>
      </c>
      <c r="O83" s="1"/>
      <c r="P83" s="11"/>
      <c r="Q83" s="11" t="s">
        <v>331</v>
      </c>
      <c r="R83" s="11"/>
      <c r="S83" s="24" t="str">
        <f>IF(T83="", "", IFERROR(VLOOKUP(T83, colorList!A:B,2,FALSE),""))</f>
        <v>fekete</v>
      </c>
      <c r="T83" s="24" t="str">
        <f t="shared" si="5"/>
        <v>schwarz</v>
      </c>
    </row>
    <row r="84" spans="1:20" ht="60" customHeight="1" x14ac:dyDescent="0.3">
      <c r="A84" s="24" t="s">
        <v>1767</v>
      </c>
      <c r="B84" s="24" t="str">
        <f t="shared" si="3"/>
        <v>C2</v>
      </c>
      <c r="C84" s="8" t="str">
        <f t="shared" si="4"/>
        <v>C2</v>
      </c>
      <c r="D84" s="26" t="s">
        <v>1446</v>
      </c>
      <c r="E84" s="26" t="s">
        <v>1164</v>
      </c>
      <c r="F84" s="1" t="s">
        <v>2005</v>
      </c>
      <c r="G84" s="24" t="s">
        <v>1531</v>
      </c>
      <c r="H84" s="24" t="s">
        <v>1532</v>
      </c>
      <c r="I84" s="24" t="s">
        <v>1536</v>
      </c>
      <c r="J84" s="24" t="s">
        <v>1541</v>
      </c>
      <c r="K84" s="25" t="s">
        <v>1616</v>
      </c>
      <c r="L84" s="23">
        <v>9329097000399</v>
      </c>
      <c r="M84" s="24">
        <v>1495.95</v>
      </c>
      <c r="N84" s="1" t="s">
        <v>1989</v>
      </c>
      <c r="O84" s="1"/>
      <c r="P84" s="11"/>
      <c r="Q84" s="11" t="s">
        <v>331</v>
      </c>
      <c r="R84" s="11"/>
      <c r="S84" s="24" t="str">
        <f>IF(T84="", "", IFERROR(VLOOKUP(T84, colorList!A:B,2,FALSE),""))</f>
        <v>fekete</v>
      </c>
      <c r="T84" s="24" t="str">
        <f t="shared" si="5"/>
        <v>schwarz</v>
      </c>
    </row>
    <row r="85" spans="1:20" ht="60" customHeight="1" x14ac:dyDescent="0.3">
      <c r="A85" s="24" t="s">
        <v>1768</v>
      </c>
      <c r="B85" s="24" t="str">
        <f t="shared" si="3"/>
        <v>C3</v>
      </c>
      <c r="C85" s="8" t="str">
        <f t="shared" si="4"/>
        <v>C3</v>
      </c>
      <c r="D85" s="26" t="s">
        <v>1447</v>
      </c>
      <c r="E85" s="26" t="s">
        <v>1165</v>
      </c>
      <c r="F85" s="1" t="s">
        <v>2005</v>
      </c>
      <c r="G85" s="24" t="s">
        <v>1531</v>
      </c>
      <c r="H85" s="24" t="s">
        <v>1532</v>
      </c>
      <c r="I85" s="24" t="s">
        <v>1533</v>
      </c>
      <c r="J85" s="24"/>
      <c r="K85" s="25" t="s">
        <v>1617</v>
      </c>
      <c r="L85" s="23">
        <v>9329097000474</v>
      </c>
      <c r="M85" s="24">
        <v>1495.95</v>
      </c>
      <c r="N85" s="1" t="s">
        <v>1989</v>
      </c>
      <c r="O85" s="1"/>
      <c r="P85" s="11"/>
      <c r="Q85" s="11" t="s">
        <v>331</v>
      </c>
      <c r="R85" s="11"/>
      <c r="S85" s="24" t="str">
        <f>IF(T85="", "", IFERROR(VLOOKUP(T85, colorList!A:B,2,FALSE),""))</f>
        <v>fekete</v>
      </c>
      <c r="T85" s="24" t="str">
        <f t="shared" si="5"/>
        <v>schwarz</v>
      </c>
    </row>
    <row r="86" spans="1:20" ht="60" customHeight="1" x14ac:dyDescent="0.3">
      <c r="A86" s="24">
        <v>110001</v>
      </c>
      <c r="B86" s="24" t="str">
        <f t="shared" si="3"/>
        <v/>
      </c>
      <c r="C86" s="8" t="str">
        <f t="shared" si="4"/>
        <v/>
      </c>
      <c r="D86" s="26" t="s">
        <v>1448</v>
      </c>
      <c r="E86" s="26" t="s">
        <v>1166</v>
      </c>
      <c r="F86" s="1" t="s">
        <v>2005</v>
      </c>
      <c r="G86" s="24" t="s">
        <v>1531</v>
      </c>
      <c r="H86" s="24" t="s">
        <v>1532</v>
      </c>
      <c r="I86" s="24" t="s">
        <v>1533</v>
      </c>
      <c r="J86" s="24"/>
      <c r="K86" s="25" t="s">
        <v>1618</v>
      </c>
      <c r="L86" s="23">
        <v>9329097000498</v>
      </c>
      <c r="M86" s="24">
        <v>39.950000000000003</v>
      </c>
      <c r="N86" s="1" t="s">
        <v>1989</v>
      </c>
      <c r="O86" s="1"/>
      <c r="P86" s="11"/>
      <c r="Q86" s="11" t="s">
        <v>170</v>
      </c>
      <c r="R86" s="11"/>
      <c r="S86" s="24" t="str">
        <f>IF(T86="", "", IFERROR(VLOOKUP(T86, colorList!A:B,2,FALSE),""))</f>
        <v>sárga</v>
      </c>
      <c r="T86" s="24" t="str">
        <f t="shared" si="5"/>
        <v>gelb</v>
      </c>
    </row>
    <row r="87" spans="1:20" ht="60" customHeight="1" x14ac:dyDescent="0.3">
      <c r="A87" s="24">
        <v>110002</v>
      </c>
      <c r="B87" s="24" t="str">
        <f t="shared" si="3"/>
        <v/>
      </c>
      <c r="C87" s="8" t="str">
        <f t="shared" si="4"/>
        <v/>
      </c>
      <c r="D87" s="26" t="s">
        <v>1449</v>
      </c>
      <c r="E87" s="26" t="s">
        <v>1167</v>
      </c>
      <c r="F87" s="1" t="s">
        <v>2005</v>
      </c>
      <c r="G87" s="24" t="s">
        <v>1531</v>
      </c>
      <c r="H87" s="24" t="s">
        <v>1532</v>
      </c>
      <c r="I87" s="24" t="s">
        <v>1533</v>
      </c>
      <c r="J87" s="24"/>
      <c r="K87" s="25" t="s">
        <v>1619</v>
      </c>
      <c r="L87" s="23">
        <v>9329097000535</v>
      </c>
      <c r="M87" s="24">
        <v>39.950000000000003</v>
      </c>
      <c r="N87" s="1" t="s">
        <v>1989</v>
      </c>
      <c r="O87" s="1"/>
      <c r="P87" s="11"/>
      <c r="Q87" s="11" t="s">
        <v>331</v>
      </c>
      <c r="R87" s="11"/>
      <c r="S87" s="24" t="str">
        <f>IF(T87="", "", IFERROR(VLOOKUP(T87, colorList!A:B,2,FALSE),""))</f>
        <v>fekete</v>
      </c>
      <c r="T87" s="24" t="str">
        <f t="shared" si="5"/>
        <v>schwarz</v>
      </c>
    </row>
    <row r="88" spans="1:20" ht="60" customHeight="1" x14ac:dyDescent="0.3">
      <c r="A88" s="24">
        <v>110003</v>
      </c>
      <c r="B88" s="24" t="str">
        <f t="shared" si="3"/>
        <v/>
      </c>
      <c r="C88" s="8" t="str">
        <f t="shared" si="4"/>
        <v/>
      </c>
      <c r="D88" s="26" t="s">
        <v>1450</v>
      </c>
      <c r="E88" s="26" t="s">
        <v>1168</v>
      </c>
      <c r="F88" s="1" t="s">
        <v>2005</v>
      </c>
      <c r="G88" s="24" t="s">
        <v>1531</v>
      </c>
      <c r="H88" s="24" t="s">
        <v>1532</v>
      </c>
      <c r="I88" s="24" t="s">
        <v>1533</v>
      </c>
      <c r="J88" s="24"/>
      <c r="K88" s="25" t="s">
        <v>1620</v>
      </c>
      <c r="L88" s="23">
        <v>9329097000382</v>
      </c>
      <c r="M88" s="24">
        <v>39.950000000000003</v>
      </c>
      <c r="N88" s="1" t="s">
        <v>1989</v>
      </c>
      <c r="O88" s="1"/>
      <c r="P88" s="11"/>
      <c r="Q88" s="11" t="s">
        <v>314</v>
      </c>
      <c r="R88" s="11"/>
      <c r="S88" s="24" t="str">
        <f>IF(T88="", "", IFERROR(VLOOKUP(T88, colorList!A:B,2,FALSE),""))</f>
        <v>vörös</v>
      </c>
      <c r="T88" s="24" t="str">
        <f t="shared" si="5"/>
        <v>rot</v>
      </c>
    </row>
    <row r="89" spans="1:20" ht="60" customHeight="1" x14ac:dyDescent="0.3">
      <c r="A89" s="24">
        <v>110004</v>
      </c>
      <c r="B89" s="24" t="str">
        <f t="shared" si="3"/>
        <v/>
      </c>
      <c r="C89" s="8" t="str">
        <f t="shared" si="4"/>
        <v/>
      </c>
      <c r="D89" s="26" t="s">
        <v>1451</v>
      </c>
      <c r="E89" s="26" t="s">
        <v>1169</v>
      </c>
      <c r="F89" s="1" t="s">
        <v>2005</v>
      </c>
      <c r="G89" s="24" t="s">
        <v>1531</v>
      </c>
      <c r="H89" s="24" t="s">
        <v>1532</v>
      </c>
      <c r="I89" s="24" t="s">
        <v>1533</v>
      </c>
      <c r="J89" s="24"/>
      <c r="K89" s="25" t="s">
        <v>1621</v>
      </c>
      <c r="L89" s="23">
        <v>9329097000436</v>
      </c>
      <c r="M89" s="24">
        <v>39.950000000000003</v>
      </c>
      <c r="N89" s="1" t="s">
        <v>1989</v>
      </c>
      <c r="O89" s="1"/>
      <c r="P89" s="11"/>
      <c r="Q89" s="11" t="s">
        <v>366</v>
      </c>
      <c r="R89" s="11"/>
      <c r="S89" s="24" t="str">
        <f>IF(T89="", "", IFERROR(VLOOKUP(T89, colorList!A:B,2,FALSE),""))</f>
        <v>fehér</v>
      </c>
      <c r="T89" s="24" t="str">
        <f t="shared" si="5"/>
        <v>weiß</v>
      </c>
    </row>
    <row r="90" spans="1:20" ht="60" customHeight="1" x14ac:dyDescent="0.3">
      <c r="A90" s="24" t="s">
        <v>1769</v>
      </c>
      <c r="B90" s="24" t="str">
        <f t="shared" si="3"/>
        <v>VE</v>
      </c>
      <c r="C90" s="8" t="str">
        <f t="shared" si="4"/>
        <v>VE</v>
      </c>
      <c r="D90" s="26" t="s">
        <v>1452</v>
      </c>
      <c r="E90" s="26" t="s">
        <v>1170</v>
      </c>
      <c r="F90" s="1" t="s">
        <v>2005</v>
      </c>
      <c r="G90" s="24" t="s">
        <v>1531</v>
      </c>
      <c r="H90" s="24" t="s">
        <v>1532</v>
      </c>
      <c r="I90" s="24" t="s">
        <v>1533</v>
      </c>
      <c r="J90" s="24"/>
      <c r="K90" s="25" t="s">
        <v>1622</v>
      </c>
      <c r="L90" s="23">
        <v>9329097000443</v>
      </c>
      <c r="M90" s="24">
        <v>149.94999999999999</v>
      </c>
      <c r="N90" s="1" t="s">
        <v>1989</v>
      </c>
      <c r="O90" s="1"/>
      <c r="P90" s="11"/>
      <c r="Q90" s="11"/>
      <c r="R90" s="11"/>
      <c r="S90" s="24" t="str">
        <f>IF(T90="", "", IFERROR(VLOOKUP(T90, colorList!A:B,2,FALSE),""))</f>
        <v/>
      </c>
      <c r="T90" s="24" t="str">
        <f t="shared" si="5"/>
        <v/>
      </c>
    </row>
    <row r="91" spans="1:20" ht="60" customHeight="1" x14ac:dyDescent="0.3">
      <c r="A91" s="24">
        <v>110010</v>
      </c>
      <c r="B91" s="24" t="str">
        <f t="shared" si="3"/>
        <v/>
      </c>
      <c r="C91" s="8" t="str">
        <f t="shared" si="4"/>
        <v/>
      </c>
      <c r="D91" s="26" t="s">
        <v>1447</v>
      </c>
      <c r="E91" s="26" t="s">
        <v>1171</v>
      </c>
      <c r="F91" s="1" t="s">
        <v>2005</v>
      </c>
      <c r="G91" s="24" t="s">
        <v>1531</v>
      </c>
      <c r="H91" s="24" t="s">
        <v>1532</v>
      </c>
      <c r="I91" s="24" t="s">
        <v>1533</v>
      </c>
      <c r="J91" s="24"/>
      <c r="K91" s="25" t="s">
        <v>1617</v>
      </c>
      <c r="L91" s="23">
        <v>9329097043105</v>
      </c>
      <c r="M91" s="24">
        <v>39.950000000000003</v>
      </c>
      <c r="N91" s="1" t="s">
        <v>1989</v>
      </c>
      <c r="O91" s="1"/>
      <c r="P91" s="11"/>
      <c r="Q91" s="11"/>
      <c r="R91" s="11"/>
      <c r="S91" s="24" t="str">
        <f>IF(T91="", "", IFERROR(VLOOKUP(T91, colorList!A:B,2,FALSE),""))</f>
        <v/>
      </c>
      <c r="T91" s="24" t="str">
        <f t="shared" si="5"/>
        <v/>
      </c>
    </row>
    <row r="92" spans="1:20" ht="60" customHeight="1" x14ac:dyDescent="0.3">
      <c r="A92" s="24">
        <v>110011</v>
      </c>
      <c r="B92" s="24" t="str">
        <f t="shared" si="3"/>
        <v/>
      </c>
      <c r="C92" s="8" t="str">
        <f t="shared" si="4"/>
        <v/>
      </c>
      <c r="D92" s="26" t="s">
        <v>1449</v>
      </c>
      <c r="E92" s="26" t="s">
        <v>1172</v>
      </c>
      <c r="F92" s="1" t="s">
        <v>2005</v>
      </c>
      <c r="G92" s="24" t="s">
        <v>1531</v>
      </c>
      <c r="H92" s="24" t="s">
        <v>1532</v>
      </c>
      <c r="I92" s="24" t="s">
        <v>1533</v>
      </c>
      <c r="J92" s="24"/>
      <c r="K92" s="25" t="s">
        <v>1619</v>
      </c>
      <c r="L92" s="23">
        <v>9329097043112</v>
      </c>
      <c r="M92" s="24">
        <v>39.950000000000003</v>
      </c>
      <c r="N92" s="1" t="s">
        <v>1989</v>
      </c>
      <c r="O92" s="1"/>
      <c r="P92" s="11"/>
      <c r="Q92" s="11" t="s">
        <v>1992</v>
      </c>
      <c r="R92" s="11"/>
      <c r="S92" s="24" t="str">
        <f>IF(T92="", "", IFERROR(VLOOKUP(T92, colorList!A:B,2,FALSE),""))</f>
        <v/>
      </c>
      <c r="T92" s="24" t="str">
        <f t="shared" si="5"/>
        <v>grün</v>
      </c>
    </row>
    <row r="93" spans="1:20" ht="60" customHeight="1" x14ac:dyDescent="0.3">
      <c r="A93" s="24">
        <v>110022</v>
      </c>
      <c r="B93" s="24" t="str">
        <f t="shared" si="3"/>
        <v/>
      </c>
      <c r="C93" s="8" t="str">
        <f t="shared" si="4"/>
        <v/>
      </c>
      <c r="D93" s="26" t="s">
        <v>1453</v>
      </c>
      <c r="E93" s="26" t="s">
        <v>1173</v>
      </c>
      <c r="F93" s="1" t="s">
        <v>2005</v>
      </c>
      <c r="G93" s="24" t="s">
        <v>1531</v>
      </c>
      <c r="H93" s="24" t="s">
        <v>1532</v>
      </c>
      <c r="I93" s="24" t="s">
        <v>1533</v>
      </c>
      <c r="J93" s="24"/>
      <c r="K93" s="25" t="s">
        <v>1623</v>
      </c>
      <c r="L93" s="23">
        <v>9329097043129</v>
      </c>
      <c r="M93" s="24">
        <v>39.950000000000003</v>
      </c>
      <c r="N93" s="1" t="s">
        <v>1989</v>
      </c>
      <c r="O93" s="1"/>
      <c r="P93" s="11"/>
      <c r="Q93" s="11" t="s">
        <v>98</v>
      </c>
      <c r="R93" s="11"/>
      <c r="S93" s="24" t="str">
        <f>IF(T93="", "", IFERROR(VLOOKUP(T93, colorList!A:B,2,FALSE),""))</f>
        <v>kék</v>
      </c>
      <c r="T93" s="24" t="str">
        <f t="shared" si="5"/>
        <v>blau</v>
      </c>
    </row>
    <row r="94" spans="1:20" ht="60" customHeight="1" x14ac:dyDescent="0.3">
      <c r="A94" s="24">
        <v>110030</v>
      </c>
      <c r="B94" s="24"/>
      <c r="C94" s="8" t="str">
        <f t="shared" si="4"/>
        <v/>
      </c>
      <c r="D94" s="26" t="s">
        <v>1453</v>
      </c>
      <c r="E94" s="26" t="s">
        <v>1174</v>
      </c>
      <c r="F94" s="1" t="s">
        <v>2005</v>
      </c>
      <c r="G94" s="24" t="s">
        <v>1531</v>
      </c>
      <c r="H94" s="24" t="s">
        <v>1532</v>
      </c>
      <c r="I94" s="24" t="s">
        <v>1533</v>
      </c>
      <c r="J94" s="24"/>
      <c r="K94" s="25" t="s">
        <v>1623</v>
      </c>
      <c r="L94" s="23">
        <v>9329097043136</v>
      </c>
      <c r="M94" s="24">
        <v>39.950000000000003</v>
      </c>
      <c r="N94" s="1" t="s">
        <v>1989</v>
      </c>
      <c r="O94" s="1"/>
      <c r="P94" s="11"/>
      <c r="Q94" s="11" t="s">
        <v>1993</v>
      </c>
      <c r="R94" s="11"/>
      <c r="S94" s="24" t="str">
        <f>IF(T94="", "", IFERROR(VLOOKUP(T94, colorList!A:B,2,FALSE),""))</f>
        <v/>
      </c>
      <c r="T94" s="24" t="str">
        <f t="shared" si="5"/>
        <v>rosa</v>
      </c>
    </row>
    <row r="95" spans="1:20" ht="60" customHeight="1" x14ac:dyDescent="0.3">
      <c r="A95" s="24">
        <v>110031</v>
      </c>
      <c r="B95" s="24" t="str">
        <f t="shared" si="3"/>
        <v/>
      </c>
      <c r="C95" s="8" t="str">
        <f t="shared" si="4"/>
        <v/>
      </c>
      <c r="D95" s="26" t="s">
        <v>1453</v>
      </c>
      <c r="E95" s="26" t="s">
        <v>1175</v>
      </c>
      <c r="F95" s="1" t="s">
        <v>2005</v>
      </c>
      <c r="G95" s="24" t="s">
        <v>1531</v>
      </c>
      <c r="H95" s="24" t="s">
        <v>1532</v>
      </c>
      <c r="I95" s="24" t="s">
        <v>1533</v>
      </c>
      <c r="J95" s="24"/>
      <c r="K95" s="25" t="s">
        <v>1623</v>
      </c>
      <c r="L95" s="23">
        <v>9329097043143</v>
      </c>
      <c r="M95" s="24">
        <v>39.950000000000003</v>
      </c>
      <c r="N95" s="1" t="s">
        <v>1989</v>
      </c>
      <c r="O95" s="1"/>
      <c r="P95" s="11"/>
      <c r="Q95" s="11" t="s">
        <v>2003</v>
      </c>
      <c r="R95" s="11"/>
      <c r="S95" s="24" t="str">
        <f>IF(T95="", "", IFERROR(VLOOKUP(T95, colorList!A:B,2,FALSE),""))</f>
        <v/>
      </c>
      <c r="T95" s="24" t="str">
        <f t="shared" si="5"/>
        <v>flieder</v>
      </c>
    </row>
    <row r="96" spans="1:20" ht="60" customHeight="1" x14ac:dyDescent="0.3">
      <c r="A96" s="24">
        <v>110032</v>
      </c>
      <c r="B96" s="24" t="str">
        <f t="shared" si="3"/>
        <v/>
      </c>
      <c r="C96" s="8" t="str">
        <f t="shared" si="4"/>
        <v/>
      </c>
      <c r="D96" s="26" t="s">
        <v>1453</v>
      </c>
      <c r="E96" s="26" t="s">
        <v>1176</v>
      </c>
      <c r="F96" s="1" t="s">
        <v>2005</v>
      </c>
      <c r="G96" s="24" t="s">
        <v>1531</v>
      </c>
      <c r="H96" s="24" t="s">
        <v>1532</v>
      </c>
      <c r="I96" s="24" t="s">
        <v>1533</v>
      </c>
      <c r="J96" s="24"/>
      <c r="K96" s="25" t="s">
        <v>1623</v>
      </c>
      <c r="L96" s="23">
        <v>4057962235410</v>
      </c>
      <c r="M96" s="24">
        <v>39.950000000000003</v>
      </c>
      <c r="N96" s="1" t="s">
        <v>1989</v>
      </c>
      <c r="O96" s="1"/>
      <c r="P96" s="11"/>
      <c r="Q96" s="11" t="s">
        <v>1994</v>
      </c>
      <c r="R96" s="11"/>
      <c r="S96" s="24" t="str">
        <f>IF(T96="", "", IFERROR(VLOOKUP(T96, colorList!A:B,2,FALSE),""))</f>
        <v/>
      </c>
      <c r="T96" s="24" t="str">
        <f t="shared" si="5"/>
        <v>violett</v>
      </c>
    </row>
    <row r="97" spans="1:20" ht="60" customHeight="1" x14ac:dyDescent="0.3">
      <c r="A97" s="24">
        <v>110033</v>
      </c>
      <c r="B97" s="24" t="str">
        <f t="shared" si="3"/>
        <v/>
      </c>
      <c r="C97" s="8" t="str">
        <f t="shared" si="4"/>
        <v/>
      </c>
      <c r="D97" s="26" t="s">
        <v>1454</v>
      </c>
      <c r="E97" s="26" t="s">
        <v>1177</v>
      </c>
      <c r="F97" s="1" t="s">
        <v>2005</v>
      </c>
      <c r="G97" s="24" t="s">
        <v>1531</v>
      </c>
      <c r="H97" s="24" t="s">
        <v>1532</v>
      </c>
      <c r="I97" s="24" t="s">
        <v>1533</v>
      </c>
      <c r="J97" s="24"/>
      <c r="K97" s="25" t="s">
        <v>1624</v>
      </c>
      <c r="L97" s="23">
        <v>4057962235434</v>
      </c>
      <c r="M97" s="24">
        <v>39.950000000000003</v>
      </c>
      <c r="N97" s="1" t="s">
        <v>1989</v>
      </c>
      <c r="O97" s="1"/>
      <c r="P97" s="11"/>
      <c r="Q97" s="11" t="s">
        <v>230</v>
      </c>
      <c r="R97" s="11"/>
      <c r="S97" s="24" t="str">
        <f>IF(T97="", "", IFERROR(VLOOKUP(T97, colorList!A:B,2,FALSE),""))</f>
        <v>lila</v>
      </c>
      <c r="T97" s="24" t="str">
        <f t="shared" si="5"/>
        <v>lila</v>
      </c>
    </row>
    <row r="98" spans="1:20" ht="60" customHeight="1" x14ac:dyDescent="0.3">
      <c r="A98" s="24" t="s">
        <v>1770</v>
      </c>
      <c r="B98" s="24" t="str">
        <f t="shared" si="3"/>
        <v>VE</v>
      </c>
      <c r="C98" s="8" t="str">
        <f t="shared" si="4"/>
        <v>VE</v>
      </c>
      <c r="D98" s="26" t="s">
        <v>1455</v>
      </c>
      <c r="E98" s="26" t="s">
        <v>1178</v>
      </c>
      <c r="F98" s="1" t="s">
        <v>2004</v>
      </c>
      <c r="G98" s="24" t="s">
        <v>1531</v>
      </c>
      <c r="H98" s="24" t="s">
        <v>1532</v>
      </c>
      <c r="I98" s="24" t="s">
        <v>1533</v>
      </c>
      <c r="J98" s="24"/>
      <c r="K98" s="25" t="s">
        <v>1625</v>
      </c>
      <c r="L98" s="23">
        <v>4057962235441</v>
      </c>
      <c r="M98" s="24">
        <v>149.94999999999999</v>
      </c>
      <c r="N98" s="1" t="s">
        <v>1989</v>
      </c>
      <c r="O98" s="1"/>
      <c r="P98" s="11"/>
      <c r="Q98" s="11"/>
      <c r="R98" s="11"/>
      <c r="S98" s="24" t="str">
        <f>IF(T98="", "", IFERROR(VLOOKUP(T98, colorList!A:B,2,FALSE),""))</f>
        <v/>
      </c>
      <c r="T98" s="24" t="str">
        <f t="shared" si="5"/>
        <v/>
      </c>
    </row>
    <row r="99" spans="1:20" ht="60" customHeight="1" x14ac:dyDescent="0.3">
      <c r="A99" s="24">
        <v>110103</v>
      </c>
      <c r="B99" s="24" t="str">
        <f t="shared" si="3"/>
        <v/>
      </c>
      <c r="C99" s="8" t="str">
        <f t="shared" si="4"/>
        <v/>
      </c>
      <c r="D99" s="26" t="s">
        <v>1456</v>
      </c>
      <c r="E99" s="26" t="s">
        <v>1179</v>
      </c>
      <c r="F99" s="1" t="s">
        <v>2004</v>
      </c>
      <c r="G99" s="24" t="s">
        <v>1531</v>
      </c>
      <c r="H99" s="24" t="s">
        <v>1532</v>
      </c>
      <c r="I99" s="24" t="s">
        <v>1533</v>
      </c>
      <c r="J99" s="24"/>
      <c r="K99" s="25" t="s">
        <v>1626</v>
      </c>
      <c r="L99" s="23">
        <v>4057962235427</v>
      </c>
      <c r="M99" s="24">
        <v>24.95</v>
      </c>
      <c r="N99" s="1" t="s">
        <v>1989</v>
      </c>
      <c r="O99" s="1"/>
      <c r="P99" s="11"/>
      <c r="Q99" s="11" t="s">
        <v>331</v>
      </c>
      <c r="R99" s="11"/>
      <c r="S99" s="24" t="str">
        <f>IF(T99="", "", IFERROR(VLOOKUP(T99, colorList!A:B,2,FALSE),""))</f>
        <v>fekete</v>
      </c>
      <c r="T99" s="24" t="str">
        <f t="shared" si="5"/>
        <v>schwarz</v>
      </c>
    </row>
    <row r="100" spans="1:20" ht="60" customHeight="1" x14ac:dyDescent="0.3">
      <c r="A100" s="24">
        <v>110104</v>
      </c>
      <c r="B100" s="24" t="str">
        <f t="shared" si="3"/>
        <v/>
      </c>
      <c r="C100" s="8" t="str">
        <f t="shared" si="4"/>
        <v/>
      </c>
      <c r="D100" s="26" t="s">
        <v>1457</v>
      </c>
      <c r="E100" s="26" t="s">
        <v>1180</v>
      </c>
      <c r="F100" s="1" t="s">
        <v>2004</v>
      </c>
      <c r="G100" s="24" t="s">
        <v>1531</v>
      </c>
      <c r="H100" s="24" t="s">
        <v>1532</v>
      </c>
      <c r="I100" s="24" t="s">
        <v>1533</v>
      </c>
      <c r="J100" s="24"/>
      <c r="K100" s="25" t="s">
        <v>1627</v>
      </c>
      <c r="L100" s="23">
        <v>4057962235496</v>
      </c>
      <c r="M100" s="24">
        <v>21.95</v>
      </c>
      <c r="N100" s="1" t="s">
        <v>1989</v>
      </c>
      <c r="O100" s="1"/>
      <c r="P100" s="11"/>
      <c r="Q100" s="11" t="s">
        <v>331</v>
      </c>
      <c r="R100" s="11"/>
      <c r="S100" s="24" t="str">
        <f>IF(T100="", "", IFERROR(VLOOKUP(T100, colorList!A:B,2,FALSE),""))</f>
        <v>fekete</v>
      </c>
      <c r="T100" s="24" t="str">
        <f t="shared" si="5"/>
        <v>schwarz</v>
      </c>
    </row>
    <row r="101" spans="1:20" ht="60" customHeight="1" x14ac:dyDescent="0.3">
      <c r="A101" s="24">
        <v>110105</v>
      </c>
      <c r="B101" s="24" t="str">
        <f t="shared" si="3"/>
        <v/>
      </c>
      <c r="C101" s="8" t="str">
        <f t="shared" si="4"/>
        <v/>
      </c>
      <c r="D101" s="26" t="s">
        <v>1458</v>
      </c>
      <c r="E101" s="26" t="s">
        <v>1181</v>
      </c>
      <c r="F101" s="1" t="s">
        <v>2004</v>
      </c>
      <c r="G101" s="24" t="s">
        <v>1531</v>
      </c>
      <c r="H101" s="24" t="s">
        <v>1545</v>
      </c>
      <c r="I101" s="24" t="s">
        <v>465</v>
      </c>
      <c r="J101" s="24"/>
      <c r="K101" s="25" t="s">
        <v>1628</v>
      </c>
      <c r="L101" s="23">
        <v>4057962235526</v>
      </c>
      <c r="M101" s="24">
        <v>59.95</v>
      </c>
      <c r="N101" s="1" t="s">
        <v>1989</v>
      </c>
      <c r="O101" s="1"/>
      <c r="P101" s="11"/>
      <c r="Q101" s="11" t="s">
        <v>331</v>
      </c>
      <c r="R101" s="11"/>
      <c r="S101" s="24" t="str">
        <f>IF(T101="", "", IFERROR(VLOOKUP(T101, colorList!A:B,2,FALSE),""))</f>
        <v>fekete</v>
      </c>
      <c r="T101" s="24" t="str">
        <f t="shared" si="5"/>
        <v>schwarz</v>
      </c>
    </row>
    <row r="102" spans="1:20" ht="60" customHeight="1" x14ac:dyDescent="0.3">
      <c r="A102" s="24" t="s">
        <v>1771</v>
      </c>
      <c r="B102" s="24" t="str">
        <f t="shared" si="3"/>
        <v>D</v>
      </c>
      <c r="C102" s="8" t="str">
        <f t="shared" si="4"/>
        <v>D</v>
      </c>
      <c r="D102" s="26" t="s">
        <v>1458</v>
      </c>
      <c r="E102" s="26" t="s">
        <v>1182</v>
      </c>
      <c r="F102" s="1" t="s">
        <v>2004</v>
      </c>
      <c r="G102" s="24" t="s">
        <v>1531</v>
      </c>
      <c r="H102" s="24" t="s">
        <v>1545</v>
      </c>
      <c r="I102" s="24" t="s">
        <v>1546</v>
      </c>
      <c r="J102" s="24"/>
      <c r="K102" s="25" t="s">
        <v>1628</v>
      </c>
      <c r="L102" s="23">
        <v>4057962235519</v>
      </c>
      <c r="M102" s="24">
        <v>24.95</v>
      </c>
      <c r="N102" s="1" t="s">
        <v>1989</v>
      </c>
      <c r="O102" s="1"/>
      <c r="P102" s="11"/>
      <c r="Q102" s="11" t="s">
        <v>331</v>
      </c>
      <c r="R102" s="11"/>
      <c r="S102" s="24" t="str">
        <f>IF(T102="", "", IFERROR(VLOOKUP(T102, colorList!A:B,2,FALSE),""))</f>
        <v>fekete</v>
      </c>
      <c r="T102" s="24" t="str">
        <f t="shared" si="5"/>
        <v>schwarz</v>
      </c>
    </row>
    <row r="103" spans="1:20" ht="60" customHeight="1" x14ac:dyDescent="0.3">
      <c r="A103" s="24" t="s">
        <v>1772</v>
      </c>
      <c r="B103" s="24" t="str">
        <f t="shared" si="3"/>
        <v>PON</v>
      </c>
      <c r="C103" s="8" t="str">
        <f t="shared" si="4"/>
        <v>PON</v>
      </c>
      <c r="D103" s="26" t="s">
        <v>1458</v>
      </c>
      <c r="E103" s="26" t="s">
        <v>1183</v>
      </c>
      <c r="F103" s="1" t="s">
        <v>2004</v>
      </c>
      <c r="G103" s="24" t="s">
        <v>1531</v>
      </c>
      <c r="H103" s="24" t="s">
        <v>1545</v>
      </c>
      <c r="I103" s="24" t="s">
        <v>1546</v>
      </c>
      <c r="J103" s="24"/>
      <c r="K103" s="25" t="s">
        <v>1628</v>
      </c>
      <c r="L103" s="23">
        <v>4057962235502</v>
      </c>
      <c r="M103" s="24">
        <v>24.95</v>
      </c>
      <c r="N103" s="1" t="s">
        <v>1989</v>
      </c>
      <c r="O103" s="1"/>
      <c r="P103" s="11"/>
      <c r="Q103" s="11" t="s">
        <v>331</v>
      </c>
      <c r="R103" s="11"/>
      <c r="S103" s="24" t="str">
        <f>IF(T103="", "", IFERROR(VLOOKUP(T103, colorList!A:B,2,FALSE),""))</f>
        <v>fekete</v>
      </c>
      <c r="T103" s="24" t="str">
        <f t="shared" si="5"/>
        <v>schwarz</v>
      </c>
    </row>
    <row r="104" spans="1:20" ht="60" customHeight="1" x14ac:dyDescent="0.3">
      <c r="A104" s="24" t="s">
        <v>1773</v>
      </c>
      <c r="B104" s="24" t="str">
        <f t="shared" si="3"/>
        <v>SH</v>
      </c>
      <c r="C104" s="8" t="str">
        <f t="shared" si="4"/>
        <v>SH</v>
      </c>
      <c r="D104" s="26" t="s">
        <v>1458</v>
      </c>
      <c r="E104" s="26" t="s">
        <v>1184</v>
      </c>
      <c r="F104" s="1" t="s">
        <v>2004</v>
      </c>
      <c r="G104" s="24" t="s">
        <v>1531</v>
      </c>
      <c r="H104" s="24" t="s">
        <v>1545</v>
      </c>
      <c r="I104" s="24" t="s">
        <v>1546</v>
      </c>
      <c r="J104" s="24"/>
      <c r="K104" s="25" t="s">
        <v>1628</v>
      </c>
      <c r="L104" s="23">
        <v>4057962235458</v>
      </c>
      <c r="M104" s="24">
        <v>24.95</v>
      </c>
      <c r="N104" s="1" t="s">
        <v>1989</v>
      </c>
      <c r="O104" s="1"/>
      <c r="P104" s="11"/>
      <c r="Q104" s="11" t="s">
        <v>331</v>
      </c>
      <c r="R104" s="11"/>
      <c r="S104" s="24" t="str">
        <f>IF(T104="", "", IFERROR(VLOOKUP(T104, colorList!A:B,2,FALSE),""))</f>
        <v>fekete</v>
      </c>
      <c r="T104" s="24" t="str">
        <f t="shared" si="5"/>
        <v>schwarz</v>
      </c>
    </row>
    <row r="105" spans="1:20" ht="60" customHeight="1" x14ac:dyDescent="0.3">
      <c r="A105" s="24" t="s">
        <v>1774</v>
      </c>
      <c r="B105" s="24" t="str">
        <f t="shared" si="3"/>
        <v>VSS</v>
      </c>
      <c r="C105" s="8" t="str">
        <f t="shared" si="4"/>
        <v>VSS</v>
      </c>
      <c r="D105" s="26" t="s">
        <v>1458</v>
      </c>
      <c r="E105" s="26" t="s">
        <v>1185</v>
      </c>
      <c r="F105" s="1" t="s">
        <v>2004</v>
      </c>
      <c r="G105" s="24" t="s">
        <v>1531</v>
      </c>
      <c r="H105" s="24" t="s">
        <v>1545</v>
      </c>
      <c r="I105" s="24" t="s">
        <v>465</v>
      </c>
      <c r="J105" s="24"/>
      <c r="K105" s="25" t="s">
        <v>1628</v>
      </c>
      <c r="L105" s="23">
        <v>4057962235472</v>
      </c>
      <c r="M105" s="24">
        <v>24.95</v>
      </c>
      <c r="N105" s="1" t="s">
        <v>1989</v>
      </c>
      <c r="O105" s="1"/>
      <c r="P105" s="11"/>
      <c r="Q105" s="11" t="s">
        <v>331</v>
      </c>
      <c r="R105" s="11"/>
      <c r="S105" s="24" t="str">
        <f>IF(T105="", "", IFERROR(VLOOKUP(T105, colorList!A:B,2,FALSE),""))</f>
        <v>fekete</v>
      </c>
      <c r="T105" s="24" t="str">
        <f t="shared" si="5"/>
        <v>schwarz</v>
      </c>
    </row>
    <row r="106" spans="1:20" ht="60" customHeight="1" x14ac:dyDescent="0.3">
      <c r="A106" s="24" t="s">
        <v>1775</v>
      </c>
      <c r="B106" s="24" t="str">
        <f t="shared" si="3"/>
        <v>D</v>
      </c>
      <c r="C106" s="8" t="str">
        <f t="shared" si="4"/>
        <v>D</v>
      </c>
      <c r="D106" s="26" t="s">
        <v>1458</v>
      </c>
      <c r="E106" s="26" t="s">
        <v>1186</v>
      </c>
      <c r="F106" s="1" t="s">
        <v>2004</v>
      </c>
      <c r="G106" s="24" t="s">
        <v>1531</v>
      </c>
      <c r="H106" s="24" t="s">
        <v>1545</v>
      </c>
      <c r="I106" s="24" t="s">
        <v>465</v>
      </c>
      <c r="J106" s="24"/>
      <c r="K106" s="25" t="s">
        <v>1628</v>
      </c>
      <c r="L106" s="23">
        <v>4057962235489</v>
      </c>
      <c r="M106" s="24">
        <v>24.95</v>
      </c>
      <c r="N106" s="1" t="s">
        <v>1989</v>
      </c>
      <c r="O106" s="1"/>
      <c r="P106" s="11"/>
      <c r="Q106" s="11" t="s">
        <v>366</v>
      </c>
      <c r="R106" s="11"/>
      <c r="S106" s="24" t="str">
        <f>IF(T106="", "", IFERROR(VLOOKUP(T106, colorList!A:B,2,FALSE),""))</f>
        <v>fehér</v>
      </c>
      <c r="T106" s="24" t="str">
        <f t="shared" si="5"/>
        <v>weiß</v>
      </c>
    </row>
    <row r="107" spans="1:20" ht="60" customHeight="1" x14ac:dyDescent="0.3">
      <c r="A107" s="24" t="s">
        <v>1776</v>
      </c>
      <c r="B107" s="24" t="str">
        <f t="shared" si="3"/>
        <v>PON</v>
      </c>
      <c r="C107" s="8" t="str">
        <f t="shared" si="4"/>
        <v>PON</v>
      </c>
      <c r="D107" s="26" t="s">
        <v>1458</v>
      </c>
      <c r="E107" s="26" t="s">
        <v>1187</v>
      </c>
      <c r="F107" s="1" t="s">
        <v>2004</v>
      </c>
      <c r="G107" s="24" t="s">
        <v>1531</v>
      </c>
      <c r="H107" s="24" t="s">
        <v>1545</v>
      </c>
      <c r="I107" s="24" t="s">
        <v>1546</v>
      </c>
      <c r="J107" s="24"/>
      <c r="K107" s="25" t="s">
        <v>1628</v>
      </c>
      <c r="L107" s="23">
        <v>4057962235465</v>
      </c>
      <c r="M107" s="24">
        <v>24.95</v>
      </c>
      <c r="N107" s="1" t="s">
        <v>1989</v>
      </c>
      <c r="O107" s="1"/>
      <c r="P107" s="11"/>
      <c r="Q107" s="11" t="s">
        <v>366</v>
      </c>
      <c r="R107" s="11"/>
      <c r="S107" s="24" t="str">
        <f>IF(T107="", "", IFERROR(VLOOKUP(T107, colorList!A:B,2,FALSE),""))</f>
        <v>fehér</v>
      </c>
      <c r="T107" s="24" t="str">
        <f t="shared" si="5"/>
        <v>weiß</v>
      </c>
    </row>
    <row r="108" spans="1:20" ht="60" customHeight="1" x14ac:dyDescent="0.3">
      <c r="A108" s="24" t="s">
        <v>1777</v>
      </c>
      <c r="B108" s="24" t="str">
        <f t="shared" si="3"/>
        <v>SH</v>
      </c>
      <c r="C108" s="8" t="str">
        <f t="shared" si="4"/>
        <v>SH</v>
      </c>
      <c r="D108" s="26" t="s">
        <v>1458</v>
      </c>
      <c r="E108" s="26" t="s">
        <v>1188</v>
      </c>
      <c r="F108" s="1" t="s">
        <v>2004</v>
      </c>
      <c r="G108" s="24" t="s">
        <v>1531</v>
      </c>
      <c r="H108" s="24" t="s">
        <v>1545</v>
      </c>
      <c r="I108" s="24" t="s">
        <v>1546</v>
      </c>
      <c r="J108" s="24"/>
      <c r="K108" s="25" t="s">
        <v>1628</v>
      </c>
      <c r="L108" s="23">
        <v>4057962227132</v>
      </c>
      <c r="M108" s="24">
        <v>24.95</v>
      </c>
      <c r="N108" s="1" t="s">
        <v>1989</v>
      </c>
      <c r="O108" s="1"/>
      <c r="P108" s="11"/>
      <c r="Q108" s="11" t="s">
        <v>366</v>
      </c>
      <c r="R108" s="11"/>
      <c r="S108" s="24" t="str">
        <f>IF(T108="", "", IFERROR(VLOOKUP(T108, colorList!A:B,2,FALSE),""))</f>
        <v>fehér</v>
      </c>
      <c r="T108" s="24" t="str">
        <f t="shared" si="5"/>
        <v>weiß</v>
      </c>
    </row>
    <row r="109" spans="1:20" ht="60" customHeight="1" x14ac:dyDescent="0.3">
      <c r="A109" s="24" t="s">
        <v>1778</v>
      </c>
      <c r="B109" s="24" t="str">
        <f t="shared" si="3"/>
        <v>VSS</v>
      </c>
      <c r="C109" s="8" t="str">
        <f t="shared" si="4"/>
        <v>VSS</v>
      </c>
      <c r="D109" s="26" t="s">
        <v>1458</v>
      </c>
      <c r="E109" s="26" t="s">
        <v>1189</v>
      </c>
      <c r="F109" s="1" t="s">
        <v>2004</v>
      </c>
      <c r="G109" s="24" t="s">
        <v>1531</v>
      </c>
      <c r="H109" s="24" t="s">
        <v>1545</v>
      </c>
      <c r="I109" s="24" t="s">
        <v>1546</v>
      </c>
      <c r="J109" s="24"/>
      <c r="K109" s="25" t="s">
        <v>1628</v>
      </c>
      <c r="L109" s="23">
        <v>4057962227156</v>
      </c>
      <c r="M109" s="24">
        <v>24.95</v>
      </c>
      <c r="N109" s="1" t="s">
        <v>1989</v>
      </c>
      <c r="O109" s="1"/>
      <c r="P109" s="11"/>
      <c r="Q109" s="11" t="s">
        <v>366</v>
      </c>
      <c r="R109" s="11"/>
      <c r="S109" s="24" t="str">
        <f>IF(T109="", "", IFERROR(VLOOKUP(T109, colorList!A:B,2,FALSE),""))</f>
        <v>fehér</v>
      </c>
      <c r="T109" s="24" t="str">
        <f t="shared" si="5"/>
        <v>weiß</v>
      </c>
    </row>
    <row r="110" spans="1:20" ht="60" customHeight="1" x14ac:dyDescent="0.3">
      <c r="A110" s="24" t="s">
        <v>1779</v>
      </c>
      <c r="B110" s="24" t="str">
        <f t="shared" si="3"/>
        <v>D</v>
      </c>
      <c r="C110" s="8" t="str">
        <f t="shared" si="4"/>
        <v>D</v>
      </c>
      <c r="D110" s="26" t="s">
        <v>1458</v>
      </c>
      <c r="E110" s="26" t="s">
        <v>1190</v>
      </c>
      <c r="F110" s="1" t="s">
        <v>2004</v>
      </c>
      <c r="G110" s="24" t="s">
        <v>1531</v>
      </c>
      <c r="H110" s="24" t="s">
        <v>1545</v>
      </c>
      <c r="I110" s="24" t="s">
        <v>465</v>
      </c>
      <c r="J110" s="24"/>
      <c r="K110" s="25" t="s">
        <v>1628</v>
      </c>
      <c r="L110" s="23" t="s">
        <v>1081</v>
      </c>
      <c r="M110" s="24">
        <v>24.95</v>
      </c>
      <c r="N110" s="1" t="s">
        <v>1989</v>
      </c>
      <c r="O110" s="1"/>
      <c r="P110" s="11"/>
      <c r="Q110" s="11" t="s">
        <v>391</v>
      </c>
      <c r="R110" s="11"/>
      <c r="S110" s="24" t="str">
        <f>IF(T110="", "", IFERROR(VLOOKUP(T110, colorList!A:B,2,FALSE),""))</f>
        <v>éjkék</v>
      </c>
      <c r="T110" s="24" t="str">
        <f t="shared" si="5"/>
        <v>nachtblau</v>
      </c>
    </row>
    <row r="111" spans="1:20" ht="60" customHeight="1" x14ac:dyDescent="0.3">
      <c r="A111" s="24" t="s">
        <v>1780</v>
      </c>
      <c r="B111" s="24" t="str">
        <f t="shared" si="3"/>
        <v>PON</v>
      </c>
      <c r="C111" s="8" t="str">
        <f t="shared" si="4"/>
        <v>PON</v>
      </c>
      <c r="D111" s="26" t="s">
        <v>1458</v>
      </c>
      <c r="E111" s="26" t="s">
        <v>1191</v>
      </c>
      <c r="F111" s="1" t="s">
        <v>2004</v>
      </c>
      <c r="G111" s="24" t="s">
        <v>1531</v>
      </c>
      <c r="H111" s="24" t="s">
        <v>1545</v>
      </c>
      <c r="I111" s="24" t="s">
        <v>1546</v>
      </c>
      <c r="J111" s="24"/>
      <c r="K111" s="25" t="s">
        <v>1628</v>
      </c>
      <c r="L111" s="23">
        <v>4057962227149</v>
      </c>
      <c r="M111" s="24">
        <v>24.95</v>
      </c>
      <c r="N111" s="1" t="s">
        <v>1989</v>
      </c>
      <c r="O111" s="1"/>
      <c r="P111" s="11"/>
      <c r="Q111" s="11" t="s">
        <v>391</v>
      </c>
      <c r="R111" s="11"/>
      <c r="S111" s="24" t="str">
        <f>IF(T111="", "", IFERROR(VLOOKUP(T111, colorList!A:B,2,FALSE),""))</f>
        <v>éjkék</v>
      </c>
      <c r="T111" s="24" t="str">
        <f t="shared" si="5"/>
        <v>nachtblau</v>
      </c>
    </row>
    <row r="112" spans="1:20" ht="60" customHeight="1" x14ac:dyDescent="0.3">
      <c r="A112" s="24" t="s">
        <v>1781</v>
      </c>
      <c r="B112" s="24" t="str">
        <f t="shared" si="3"/>
        <v>SH</v>
      </c>
      <c r="C112" s="8" t="str">
        <f t="shared" si="4"/>
        <v>SH</v>
      </c>
      <c r="D112" s="26" t="s">
        <v>1458</v>
      </c>
      <c r="E112" s="26" t="s">
        <v>1192</v>
      </c>
      <c r="F112" s="1" t="s">
        <v>2004</v>
      </c>
      <c r="G112" s="24" t="s">
        <v>1531</v>
      </c>
      <c r="H112" s="24" t="s">
        <v>1545</v>
      </c>
      <c r="I112" s="24" t="s">
        <v>1546</v>
      </c>
      <c r="J112" s="24"/>
      <c r="K112" s="25" t="s">
        <v>1628</v>
      </c>
      <c r="L112" s="23">
        <v>4057962227170</v>
      </c>
      <c r="M112" s="24">
        <v>24.95</v>
      </c>
      <c r="N112" s="1" t="s">
        <v>1989</v>
      </c>
      <c r="O112" s="1"/>
      <c r="P112" s="11"/>
      <c r="Q112" s="11" t="s">
        <v>391</v>
      </c>
      <c r="R112" s="11"/>
      <c r="S112" s="24" t="str">
        <f>IF(T112="", "", IFERROR(VLOOKUP(T112, colorList!A:B,2,FALSE),""))</f>
        <v>éjkék</v>
      </c>
      <c r="T112" s="24" t="str">
        <f t="shared" si="5"/>
        <v>nachtblau</v>
      </c>
    </row>
    <row r="113" spans="1:20" ht="60" customHeight="1" x14ac:dyDescent="0.3">
      <c r="A113" s="24" t="s">
        <v>1782</v>
      </c>
      <c r="B113" s="24" t="str">
        <f t="shared" si="3"/>
        <v>VSS</v>
      </c>
      <c r="C113" s="8" t="str">
        <f t="shared" si="4"/>
        <v>VSS</v>
      </c>
      <c r="D113" s="26" t="s">
        <v>1458</v>
      </c>
      <c r="E113" s="26" t="s">
        <v>1193</v>
      </c>
      <c r="F113" s="1" t="s">
        <v>2004</v>
      </c>
      <c r="G113" s="24" t="s">
        <v>1531</v>
      </c>
      <c r="H113" s="24" t="s">
        <v>1545</v>
      </c>
      <c r="I113" s="24" t="s">
        <v>1546</v>
      </c>
      <c r="J113" s="24"/>
      <c r="K113" s="25" t="s">
        <v>1628</v>
      </c>
      <c r="L113" s="23">
        <v>4057962227200</v>
      </c>
      <c r="M113" s="24">
        <v>24.95</v>
      </c>
      <c r="N113" s="1" t="s">
        <v>1989</v>
      </c>
      <c r="O113" s="1"/>
      <c r="P113" s="11"/>
      <c r="Q113" s="11" t="s">
        <v>391</v>
      </c>
      <c r="R113" s="11"/>
      <c r="S113" s="24" t="str">
        <f>IF(T113="", "", IFERROR(VLOOKUP(T113, colorList!A:B,2,FALSE),""))</f>
        <v>éjkék</v>
      </c>
      <c r="T113" s="24" t="str">
        <f t="shared" si="5"/>
        <v>nachtblau</v>
      </c>
    </row>
    <row r="114" spans="1:20" ht="60" customHeight="1" x14ac:dyDescent="0.3">
      <c r="A114" s="24" t="s">
        <v>1783</v>
      </c>
      <c r="B114" s="24" t="str">
        <f t="shared" si="3"/>
        <v>D</v>
      </c>
      <c r="C114" s="8" t="str">
        <f t="shared" si="4"/>
        <v>D</v>
      </c>
      <c r="D114" s="26" t="s">
        <v>1458</v>
      </c>
      <c r="E114" s="26" t="s">
        <v>1194</v>
      </c>
      <c r="F114" s="1" t="s">
        <v>2004</v>
      </c>
      <c r="G114" s="24" t="s">
        <v>1531</v>
      </c>
      <c r="H114" s="24" t="s">
        <v>1545</v>
      </c>
      <c r="I114" s="24" t="s">
        <v>465</v>
      </c>
      <c r="J114" s="24"/>
      <c r="K114" s="25" t="s">
        <v>1628</v>
      </c>
      <c r="L114" s="23">
        <v>4057962227194</v>
      </c>
      <c r="M114" s="24">
        <v>24.95</v>
      </c>
      <c r="N114" s="1" t="s">
        <v>1989</v>
      </c>
      <c r="O114" s="1"/>
      <c r="P114" s="11"/>
      <c r="Q114" s="11" t="s">
        <v>1995</v>
      </c>
      <c r="R114" s="11"/>
      <c r="S114" s="24" t="str">
        <f>IF(T114="", "", IFERROR(VLOOKUP(T114, colorList!A:B,2,FALSE),""))</f>
        <v/>
      </c>
      <c r="T114" s="24" t="str">
        <f t="shared" si="5"/>
        <v>cappuccino</v>
      </c>
    </row>
    <row r="115" spans="1:20" ht="60" customHeight="1" x14ac:dyDescent="0.3">
      <c r="A115" s="24" t="s">
        <v>1784</v>
      </c>
      <c r="B115" s="24" t="str">
        <f t="shared" si="3"/>
        <v>PON</v>
      </c>
      <c r="C115" s="8" t="str">
        <f t="shared" si="4"/>
        <v>PON</v>
      </c>
      <c r="D115" s="26" t="s">
        <v>1458</v>
      </c>
      <c r="E115" s="26" t="s">
        <v>1195</v>
      </c>
      <c r="F115" s="1" t="s">
        <v>2004</v>
      </c>
      <c r="G115" s="24" t="s">
        <v>1531</v>
      </c>
      <c r="H115" s="24" t="s">
        <v>1545</v>
      </c>
      <c r="I115" s="24" t="s">
        <v>1546</v>
      </c>
      <c r="J115" s="24"/>
      <c r="K115" s="25" t="s">
        <v>1628</v>
      </c>
      <c r="L115" s="23">
        <v>4057962227187</v>
      </c>
      <c r="M115" s="24">
        <v>24.95</v>
      </c>
      <c r="N115" s="1" t="s">
        <v>1989</v>
      </c>
      <c r="O115" s="1"/>
      <c r="P115" s="11"/>
      <c r="Q115" s="11" t="s">
        <v>1995</v>
      </c>
      <c r="R115" s="11"/>
      <c r="S115" s="24" t="str">
        <f>IF(T115="", "", IFERROR(VLOOKUP(T115, colorList!A:B,2,FALSE),""))</f>
        <v/>
      </c>
      <c r="T115" s="24" t="str">
        <f t="shared" si="5"/>
        <v>cappuccino</v>
      </c>
    </row>
    <row r="116" spans="1:20" ht="60" customHeight="1" x14ac:dyDescent="0.3">
      <c r="A116" s="24" t="s">
        <v>1785</v>
      </c>
      <c r="B116" s="24" t="str">
        <f t="shared" si="3"/>
        <v>SH</v>
      </c>
      <c r="C116" s="8" t="str">
        <f t="shared" si="4"/>
        <v>SH</v>
      </c>
      <c r="D116" s="26" t="s">
        <v>1458</v>
      </c>
      <c r="E116" s="26" t="s">
        <v>1196</v>
      </c>
      <c r="F116" s="1" t="s">
        <v>2004</v>
      </c>
      <c r="G116" s="24" t="s">
        <v>1531</v>
      </c>
      <c r="H116" s="24" t="s">
        <v>1545</v>
      </c>
      <c r="I116" s="24" t="s">
        <v>1546</v>
      </c>
      <c r="J116" s="24"/>
      <c r="K116" s="25" t="s">
        <v>1628</v>
      </c>
      <c r="L116" s="23">
        <v>4057962235380</v>
      </c>
      <c r="M116" s="24">
        <v>24.95</v>
      </c>
      <c r="N116" s="1" t="s">
        <v>1989</v>
      </c>
      <c r="O116" s="1"/>
      <c r="P116" s="11"/>
      <c r="Q116" s="11" t="s">
        <v>1995</v>
      </c>
      <c r="R116" s="11"/>
      <c r="S116" s="24" t="str">
        <f>IF(T116="", "", IFERROR(VLOOKUP(T116, colorList!A:B,2,FALSE),""))</f>
        <v/>
      </c>
      <c r="T116" s="24" t="str">
        <f t="shared" si="5"/>
        <v>cappuccino</v>
      </c>
    </row>
    <row r="117" spans="1:20" ht="60" customHeight="1" x14ac:dyDescent="0.3">
      <c r="A117" s="24" t="s">
        <v>1786</v>
      </c>
      <c r="B117" s="24" t="str">
        <f t="shared" si="3"/>
        <v>VSS</v>
      </c>
      <c r="C117" s="8" t="str">
        <f t="shared" si="4"/>
        <v>VSS</v>
      </c>
      <c r="D117" s="26" t="s">
        <v>1458</v>
      </c>
      <c r="E117" s="26" t="s">
        <v>1197</v>
      </c>
      <c r="F117" s="1" t="s">
        <v>2004</v>
      </c>
      <c r="G117" s="24" t="s">
        <v>1531</v>
      </c>
      <c r="H117" s="24" t="s">
        <v>1545</v>
      </c>
      <c r="I117" s="24" t="s">
        <v>1546</v>
      </c>
      <c r="J117" s="24"/>
      <c r="K117" s="25" t="s">
        <v>1628</v>
      </c>
      <c r="L117" s="23">
        <v>4057962235397</v>
      </c>
      <c r="M117" s="24">
        <v>24.95</v>
      </c>
      <c r="N117" s="1" t="s">
        <v>1989</v>
      </c>
      <c r="O117" s="1"/>
      <c r="P117" s="11"/>
      <c r="Q117" s="11" t="s">
        <v>1995</v>
      </c>
      <c r="R117" s="11"/>
      <c r="S117" s="24" t="str">
        <f>IF(T117="", "", IFERROR(VLOOKUP(T117, colorList!A:B,2,FALSE),""))</f>
        <v/>
      </c>
      <c r="T117" s="24" t="str">
        <f t="shared" si="5"/>
        <v>cappuccino</v>
      </c>
    </row>
    <row r="118" spans="1:20" ht="60" customHeight="1" x14ac:dyDescent="0.3">
      <c r="A118" s="24" t="s">
        <v>1787</v>
      </c>
      <c r="B118" s="24" t="str">
        <f t="shared" si="3"/>
        <v>D</v>
      </c>
      <c r="C118" s="8" t="str">
        <f t="shared" si="4"/>
        <v>D</v>
      </c>
      <c r="D118" s="26" t="s">
        <v>1458</v>
      </c>
      <c r="E118" s="26" t="s">
        <v>1198</v>
      </c>
      <c r="F118" s="1" t="s">
        <v>2004</v>
      </c>
      <c r="G118" s="24" t="s">
        <v>1531</v>
      </c>
      <c r="H118" s="24" t="s">
        <v>1545</v>
      </c>
      <c r="I118" s="24" t="s">
        <v>465</v>
      </c>
      <c r="J118" s="24"/>
      <c r="K118" s="25" t="s">
        <v>1628</v>
      </c>
      <c r="L118" s="23">
        <v>4057962235403</v>
      </c>
      <c r="M118" s="24">
        <v>24.95</v>
      </c>
      <c r="N118" s="1" t="s">
        <v>1989</v>
      </c>
      <c r="O118" s="1"/>
      <c r="P118" s="11"/>
      <c r="Q118" s="11" t="s">
        <v>73</v>
      </c>
      <c r="R118" s="11"/>
      <c r="S118" s="24" t="str">
        <f>IF(T118="", "", IFERROR(VLOOKUP(T118, colorList!A:B,2,FALSE),""))</f>
        <v>azalee</v>
      </c>
      <c r="T118" s="24" t="str">
        <f t="shared" si="5"/>
        <v>azalee</v>
      </c>
    </row>
    <row r="119" spans="1:20" ht="60" customHeight="1" x14ac:dyDescent="0.3">
      <c r="A119" s="24" t="s">
        <v>1788</v>
      </c>
      <c r="B119" s="24" t="str">
        <f t="shared" si="3"/>
        <v>PON</v>
      </c>
      <c r="C119" s="8" t="str">
        <f t="shared" si="4"/>
        <v>PON</v>
      </c>
      <c r="D119" s="26" t="s">
        <v>1458</v>
      </c>
      <c r="E119" s="26" t="s">
        <v>1199</v>
      </c>
      <c r="F119" s="1" t="s">
        <v>2004</v>
      </c>
      <c r="G119" s="24" t="s">
        <v>1531</v>
      </c>
      <c r="H119" s="24" t="s">
        <v>1545</v>
      </c>
      <c r="I119" s="24" t="s">
        <v>1546</v>
      </c>
      <c r="J119" s="24"/>
      <c r="K119" s="25" t="s">
        <v>1628</v>
      </c>
      <c r="L119" s="23">
        <v>4057962234079</v>
      </c>
      <c r="M119" s="24">
        <v>24.95</v>
      </c>
      <c r="N119" s="1" t="s">
        <v>1989</v>
      </c>
      <c r="O119" s="1"/>
      <c r="P119" s="11"/>
      <c r="Q119" s="11" t="s">
        <v>73</v>
      </c>
      <c r="R119" s="11"/>
      <c r="S119" s="24" t="str">
        <f>IF(T119="", "", IFERROR(VLOOKUP(T119, colorList!A:B,2,FALSE),""))</f>
        <v>azalee</v>
      </c>
      <c r="T119" s="24" t="str">
        <f t="shared" si="5"/>
        <v>azalee</v>
      </c>
    </row>
    <row r="120" spans="1:20" ht="60" customHeight="1" x14ac:dyDescent="0.3">
      <c r="A120" s="24" t="s">
        <v>1789</v>
      </c>
      <c r="B120" s="24" t="str">
        <f t="shared" si="3"/>
        <v>SH</v>
      </c>
      <c r="C120" s="8" t="str">
        <f t="shared" si="4"/>
        <v>SH</v>
      </c>
      <c r="D120" s="26" t="s">
        <v>1458</v>
      </c>
      <c r="E120" s="26" t="s">
        <v>1200</v>
      </c>
      <c r="F120" s="1" t="s">
        <v>2004</v>
      </c>
      <c r="G120" s="24" t="s">
        <v>1531</v>
      </c>
      <c r="H120" s="24" t="s">
        <v>1545</v>
      </c>
      <c r="I120" s="24" t="s">
        <v>1546</v>
      </c>
      <c r="J120" s="24"/>
      <c r="K120" s="25" t="s">
        <v>1628</v>
      </c>
      <c r="L120" s="23">
        <v>4057962234086</v>
      </c>
      <c r="M120" s="24">
        <v>24.95</v>
      </c>
      <c r="N120" s="1" t="s">
        <v>1989</v>
      </c>
      <c r="O120" s="1"/>
      <c r="P120" s="11"/>
      <c r="Q120" s="11" t="s">
        <v>73</v>
      </c>
      <c r="R120" s="11"/>
      <c r="S120" s="24" t="str">
        <f>IF(T120="", "", IFERROR(VLOOKUP(T120, colorList!A:B,2,FALSE),""))</f>
        <v>azalee</v>
      </c>
      <c r="T120" s="24" t="str">
        <f t="shared" si="5"/>
        <v>azalee</v>
      </c>
    </row>
    <row r="121" spans="1:20" ht="60" customHeight="1" x14ac:dyDescent="0.3">
      <c r="A121" s="24" t="s">
        <v>1790</v>
      </c>
      <c r="B121" s="24" t="str">
        <f t="shared" si="3"/>
        <v>VSS</v>
      </c>
      <c r="C121" s="8" t="str">
        <f t="shared" si="4"/>
        <v>VSS</v>
      </c>
      <c r="D121" s="26" t="s">
        <v>1458</v>
      </c>
      <c r="E121" s="26" t="s">
        <v>1201</v>
      </c>
      <c r="F121" s="1" t="s">
        <v>2004</v>
      </c>
      <c r="G121" s="24" t="s">
        <v>1531</v>
      </c>
      <c r="H121" s="24" t="s">
        <v>1545</v>
      </c>
      <c r="I121" s="24" t="s">
        <v>1546</v>
      </c>
      <c r="J121" s="24"/>
      <c r="K121" s="25" t="s">
        <v>1628</v>
      </c>
      <c r="L121" s="23">
        <v>4057962234055</v>
      </c>
      <c r="M121" s="24">
        <v>24.95</v>
      </c>
      <c r="N121" s="1" t="s">
        <v>1989</v>
      </c>
      <c r="O121" s="1"/>
      <c r="P121" s="11"/>
      <c r="Q121" s="11" t="s">
        <v>73</v>
      </c>
      <c r="R121" s="11"/>
      <c r="S121" s="24" t="str">
        <f>IF(T121="", "", IFERROR(VLOOKUP(T121, colorList!A:B,2,FALSE),""))</f>
        <v>azalee</v>
      </c>
      <c r="T121" s="24" t="str">
        <f t="shared" si="5"/>
        <v>azalee</v>
      </c>
    </row>
    <row r="122" spans="1:20" s="10" customFormat="1" ht="60" customHeight="1" x14ac:dyDescent="0.3">
      <c r="A122" s="24" t="s">
        <v>1791</v>
      </c>
      <c r="B122" s="24" t="str">
        <f t="shared" si="3"/>
        <v>D</v>
      </c>
      <c r="C122" s="30" t="str">
        <f t="shared" si="4"/>
        <v>D</v>
      </c>
      <c r="D122" s="26" t="s">
        <v>1459</v>
      </c>
      <c r="E122" s="26" t="s">
        <v>1202</v>
      </c>
      <c r="F122" s="1" t="s">
        <v>2004</v>
      </c>
      <c r="G122" s="24" t="s">
        <v>1531</v>
      </c>
      <c r="H122" s="24" t="s">
        <v>1545</v>
      </c>
      <c r="I122" s="24" t="s">
        <v>465</v>
      </c>
      <c r="J122" s="24"/>
      <c r="K122" s="25" t="s">
        <v>1629</v>
      </c>
      <c r="L122" s="23">
        <v>4057962234062</v>
      </c>
      <c r="M122" s="24">
        <v>24.95</v>
      </c>
      <c r="N122" s="1" t="s">
        <v>1989</v>
      </c>
      <c r="O122" s="1"/>
      <c r="P122" s="11"/>
      <c r="Q122" s="11" t="s">
        <v>349</v>
      </c>
      <c r="R122" s="11"/>
      <c r="S122" s="24" t="str">
        <f>IF(T122="", "", IFERROR(VLOOKUP(T122, colorList!A:B,2,FALSE),""))</f>
        <v>fenyő zöld</v>
      </c>
      <c r="T122" s="24" t="str">
        <f t="shared" si="5"/>
        <v>tannengrün</v>
      </c>
    </row>
    <row r="123" spans="1:20" ht="60" customHeight="1" x14ac:dyDescent="0.3">
      <c r="A123" s="24" t="s">
        <v>1792</v>
      </c>
      <c r="B123" s="24" t="str">
        <f t="shared" si="3"/>
        <v>PON</v>
      </c>
      <c r="C123" s="8" t="str">
        <f t="shared" si="4"/>
        <v>PON</v>
      </c>
      <c r="D123" s="26" t="s">
        <v>1459</v>
      </c>
      <c r="E123" s="26" t="s">
        <v>1203</v>
      </c>
      <c r="F123" s="1" t="s">
        <v>2004</v>
      </c>
      <c r="G123" s="24" t="s">
        <v>1531</v>
      </c>
      <c r="H123" s="24" t="s">
        <v>1545</v>
      </c>
      <c r="I123" s="24" t="s">
        <v>1546</v>
      </c>
      <c r="J123" s="24"/>
      <c r="K123" s="25" t="s">
        <v>1629</v>
      </c>
      <c r="L123" s="23">
        <v>4057962227583</v>
      </c>
      <c r="M123" s="24">
        <v>24.95</v>
      </c>
      <c r="N123" s="1" t="s">
        <v>1989</v>
      </c>
      <c r="O123" s="1"/>
      <c r="P123" s="11"/>
      <c r="Q123" s="11" t="s">
        <v>349</v>
      </c>
      <c r="R123" s="11"/>
      <c r="S123" s="24" t="str">
        <f>IF(T123="", "", IFERROR(VLOOKUP(T123, colorList!A:B,2,FALSE),""))</f>
        <v>fenyő zöld</v>
      </c>
      <c r="T123" s="24" t="str">
        <f t="shared" si="5"/>
        <v>tannengrün</v>
      </c>
    </row>
    <row r="124" spans="1:20" ht="60" customHeight="1" x14ac:dyDescent="0.3">
      <c r="A124" s="24" t="s">
        <v>1793</v>
      </c>
      <c r="B124" s="24" t="str">
        <f t="shared" si="3"/>
        <v>SH</v>
      </c>
      <c r="C124" s="8" t="str">
        <f t="shared" si="4"/>
        <v>SH</v>
      </c>
      <c r="D124" s="26" t="s">
        <v>1460</v>
      </c>
      <c r="E124" s="26" t="s">
        <v>1204</v>
      </c>
      <c r="F124" s="1" t="s">
        <v>2004</v>
      </c>
      <c r="G124" s="24" t="s">
        <v>1531</v>
      </c>
      <c r="H124" s="24" t="s">
        <v>1547</v>
      </c>
      <c r="I124" s="24" t="s">
        <v>1548</v>
      </c>
      <c r="J124" s="24"/>
      <c r="K124" s="25" t="s">
        <v>1630</v>
      </c>
      <c r="L124" s="23">
        <v>4057962227590</v>
      </c>
      <c r="M124" s="24">
        <v>24.95</v>
      </c>
      <c r="N124" s="1" t="s">
        <v>1989</v>
      </c>
      <c r="O124" s="1"/>
      <c r="P124" s="11"/>
      <c r="Q124" s="11" t="s">
        <v>349</v>
      </c>
      <c r="R124" s="11"/>
      <c r="S124" s="24" t="str">
        <f>IF(T124="", "", IFERROR(VLOOKUP(T124, colorList!A:B,2,FALSE),""))</f>
        <v>fenyő zöld</v>
      </c>
      <c r="T124" s="24" t="str">
        <f t="shared" si="5"/>
        <v>tannengrün</v>
      </c>
    </row>
    <row r="125" spans="1:20" ht="60" customHeight="1" x14ac:dyDescent="0.3">
      <c r="A125" s="24" t="s">
        <v>1794</v>
      </c>
      <c r="B125" s="24" t="str">
        <f t="shared" si="3"/>
        <v>VSS</v>
      </c>
      <c r="C125" s="8" t="str">
        <f t="shared" si="4"/>
        <v>VSS</v>
      </c>
      <c r="D125" s="26" t="s">
        <v>1461</v>
      </c>
      <c r="E125" s="26" t="s">
        <v>1205</v>
      </c>
      <c r="F125" s="1" t="s">
        <v>2004</v>
      </c>
      <c r="G125" s="24" t="s">
        <v>1531</v>
      </c>
      <c r="H125" s="24" t="s">
        <v>1545</v>
      </c>
      <c r="I125" s="24" t="s">
        <v>465</v>
      </c>
      <c r="J125" s="24"/>
      <c r="K125" s="25" t="s">
        <v>1631</v>
      </c>
      <c r="L125" s="23">
        <v>4057962227569</v>
      </c>
      <c r="M125" s="24">
        <v>24.95</v>
      </c>
      <c r="N125" s="1" t="s">
        <v>1989</v>
      </c>
      <c r="O125" s="1"/>
      <c r="P125" s="11"/>
      <c r="Q125" s="11" t="s">
        <v>349</v>
      </c>
      <c r="R125" s="11"/>
      <c r="S125" s="24" t="str">
        <f>IF(T125="", "", IFERROR(VLOOKUP(T125, colorList!A:B,2,FALSE),""))</f>
        <v>fenyő zöld</v>
      </c>
      <c r="T125" s="24" t="str">
        <f t="shared" si="5"/>
        <v>tannengrün</v>
      </c>
    </row>
    <row r="126" spans="1:20" ht="60" customHeight="1" x14ac:dyDescent="0.3">
      <c r="A126" s="24" t="s">
        <v>1795</v>
      </c>
      <c r="B126" s="24" t="str">
        <f t="shared" si="3"/>
        <v>D</v>
      </c>
      <c r="C126" s="8" t="str">
        <f t="shared" si="4"/>
        <v>D</v>
      </c>
      <c r="D126" s="26" t="s">
        <v>1461</v>
      </c>
      <c r="E126" s="26" t="s">
        <v>1206</v>
      </c>
      <c r="F126" s="1" t="s">
        <v>2004</v>
      </c>
      <c r="G126" s="24" t="s">
        <v>1531</v>
      </c>
      <c r="H126" s="24" t="s">
        <v>1545</v>
      </c>
      <c r="I126" s="24" t="s">
        <v>1546</v>
      </c>
      <c r="J126" s="24"/>
      <c r="K126" s="25" t="s">
        <v>1631</v>
      </c>
      <c r="L126" s="23">
        <v>4057962227576</v>
      </c>
      <c r="M126" s="24">
        <v>24.95</v>
      </c>
      <c r="N126" s="1" t="s">
        <v>1989</v>
      </c>
      <c r="O126" s="1"/>
      <c r="P126" s="11"/>
      <c r="Q126" s="11" t="s">
        <v>1996</v>
      </c>
      <c r="R126" s="11"/>
      <c r="S126" s="24" t="str">
        <f>IF(T126="", "", IFERROR(VLOOKUP(T126, colorList!A:B,2,FALSE),""))</f>
        <v/>
      </c>
      <c r="T126" s="24" t="str">
        <f t="shared" si="5"/>
        <v>dunkeloliv</v>
      </c>
    </row>
    <row r="127" spans="1:20" ht="60" customHeight="1" x14ac:dyDescent="0.3">
      <c r="A127" s="24" t="s">
        <v>1796</v>
      </c>
      <c r="B127" s="24" t="str">
        <f t="shared" si="3"/>
        <v>PON</v>
      </c>
      <c r="C127" s="8" t="str">
        <f t="shared" si="4"/>
        <v>PON</v>
      </c>
      <c r="D127" s="26" t="s">
        <v>1461</v>
      </c>
      <c r="E127" s="26" t="s">
        <v>1207</v>
      </c>
      <c r="F127" s="1" t="s">
        <v>2004</v>
      </c>
      <c r="G127" s="24" t="s">
        <v>1531</v>
      </c>
      <c r="H127" s="24" t="s">
        <v>1545</v>
      </c>
      <c r="I127" s="24" t="s">
        <v>465</v>
      </c>
      <c r="J127" s="24"/>
      <c r="K127" s="25" t="s">
        <v>1631</v>
      </c>
      <c r="L127" s="23">
        <v>4057962233577</v>
      </c>
      <c r="M127" s="24">
        <v>24.95</v>
      </c>
      <c r="N127" s="1" t="s">
        <v>1989</v>
      </c>
      <c r="O127" s="1"/>
      <c r="P127" s="11"/>
      <c r="Q127" s="11" t="s">
        <v>1996</v>
      </c>
      <c r="R127" s="11"/>
      <c r="S127" s="24" t="str">
        <f>IF(T127="", "", IFERROR(VLOOKUP(T127, colorList!A:B,2,FALSE),""))</f>
        <v/>
      </c>
      <c r="T127" s="24" t="str">
        <f t="shared" si="5"/>
        <v>dunkeloliv</v>
      </c>
    </row>
    <row r="128" spans="1:20" ht="60" customHeight="1" x14ac:dyDescent="0.3">
      <c r="A128" s="24" t="s">
        <v>1797</v>
      </c>
      <c r="B128" s="24" t="str">
        <f t="shared" si="3"/>
        <v>SH</v>
      </c>
      <c r="C128" s="8" t="str">
        <f t="shared" si="4"/>
        <v>SH</v>
      </c>
      <c r="D128" s="26" t="s">
        <v>1461</v>
      </c>
      <c r="E128" s="26" t="s">
        <v>1208</v>
      </c>
      <c r="F128" s="1" t="s">
        <v>2004</v>
      </c>
      <c r="G128" s="24" t="s">
        <v>1531</v>
      </c>
      <c r="H128" s="24" t="s">
        <v>1545</v>
      </c>
      <c r="I128" s="24" t="s">
        <v>1546</v>
      </c>
      <c r="J128" s="24"/>
      <c r="K128" s="25" t="s">
        <v>1631</v>
      </c>
      <c r="L128" s="23">
        <v>4057962233584</v>
      </c>
      <c r="M128" s="24">
        <v>24.95</v>
      </c>
      <c r="N128" s="1" t="s">
        <v>1989</v>
      </c>
      <c r="O128" s="1"/>
      <c r="P128" s="11"/>
      <c r="Q128" s="11" t="s">
        <v>1996</v>
      </c>
      <c r="R128" s="11"/>
      <c r="S128" s="24" t="str">
        <f>IF(T128="", "", IFERROR(VLOOKUP(T128, colorList!A:B,2,FALSE),""))</f>
        <v/>
      </c>
      <c r="T128" s="24" t="str">
        <f t="shared" si="5"/>
        <v>dunkeloliv</v>
      </c>
    </row>
    <row r="129" spans="1:20" ht="60" customHeight="1" x14ac:dyDescent="0.3">
      <c r="A129" s="24" t="s">
        <v>1798</v>
      </c>
      <c r="B129" s="24" t="str">
        <f t="shared" si="3"/>
        <v>VSS</v>
      </c>
      <c r="C129" s="8" t="str">
        <f t="shared" si="4"/>
        <v>VSS</v>
      </c>
      <c r="D129" s="26" t="s">
        <v>1461</v>
      </c>
      <c r="E129" s="26" t="s">
        <v>1209</v>
      </c>
      <c r="F129" s="1" t="s">
        <v>2004</v>
      </c>
      <c r="G129" s="24" t="s">
        <v>1531</v>
      </c>
      <c r="H129" s="24" t="s">
        <v>1545</v>
      </c>
      <c r="I129" s="24" t="s">
        <v>465</v>
      </c>
      <c r="J129" s="24"/>
      <c r="K129" s="25" t="s">
        <v>1631</v>
      </c>
      <c r="L129" s="23">
        <v>4057962233607</v>
      </c>
      <c r="M129" s="24">
        <v>24.95</v>
      </c>
      <c r="N129" s="1" t="s">
        <v>1989</v>
      </c>
      <c r="O129" s="1"/>
      <c r="P129" s="11"/>
      <c r="Q129" s="11" t="s">
        <v>1996</v>
      </c>
      <c r="R129" s="11"/>
      <c r="S129" s="24" t="str">
        <f>IF(T129="", "", IFERROR(VLOOKUP(T129, colorList!A:B,2,FALSE),""))</f>
        <v/>
      </c>
      <c r="T129" s="24" t="str">
        <f t="shared" si="5"/>
        <v>dunkeloliv</v>
      </c>
    </row>
    <row r="130" spans="1:20" ht="60" customHeight="1" x14ac:dyDescent="0.3">
      <c r="A130" s="24" t="s">
        <v>1799</v>
      </c>
      <c r="B130" s="24" t="str">
        <f t="shared" ref="B130:B193" si="6">IF(ISNUMBER(FIND("-", A130)), IF(LEN(MID(A130, FIND("-", A130) + 1, LEN(A130) - FIND("-", A130))) &gt; 0, MID(A130, FIND("-", A130) + 1, LEN(A130) - FIND("-", A130)), ""), "")</f>
        <v>D</v>
      </c>
      <c r="C130" s="8" t="str">
        <f t="shared" ref="C130:C193" si="7">IF(ISBLANK(B130),"",TRIM(B130))</f>
        <v>D</v>
      </c>
      <c r="D130" s="26" t="s">
        <v>1461</v>
      </c>
      <c r="E130" s="26" t="s">
        <v>1210</v>
      </c>
      <c r="F130" s="1" t="s">
        <v>2004</v>
      </c>
      <c r="G130" s="24" t="s">
        <v>1531</v>
      </c>
      <c r="H130" s="24" t="s">
        <v>1545</v>
      </c>
      <c r="I130" s="24" t="s">
        <v>1546</v>
      </c>
      <c r="J130" s="24"/>
      <c r="K130" s="25" t="s">
        <v>1631</v>
      </c>
      <c r="L130" s="23">
        <v>4057962233591</v>
      </c>
      <c r="M130" s="24">
        <v>24.95</v>
      </c>
      <c r="N130" s="1" t="s">
        <v>1989</v>
      </c>
      <c r="O130" s="1"/>
      <c r="P130" s="11"/>
      <c r="Q130" s="11" t="s">
        <v>1997</v>
      </c>
      <c r="R130" s="11"/>
      <c r="S130" s="24" t="str">
        <f>IF(T130="", "", IFERROR(VLOOKUP(T130, colorList!A:B,2,FALSE),""))</f>
        <v/>
      </c>
      <c r="T130" s="24" t="str">
        <f t="shared" ref="T130:T193" si="8">IF(Q130 = "", "", TRIM(Q130))</f>
        <v>zimt</v>
      </c>
    </row>
    <row r="131" spans="1:20" s="10" customFormat="1" ht="60" customHeight="1" x14ac:dyDescent="0.3">
      <c r="A131" s="24" t="s">
        <v>1800</v>
      </c>
      <c r="B131" s="24" t="str">
        <f t="shared" si="6"/>
        <v>PON</v>
      </c>
      <c r="C131" s="30" t="str">
        <f t="shared" si="7"/>
        <v>PON</v>
      </c>
      <c r="D131" s="26" t="s">
        <v>1462</v>
      </c>
      <c r="E131" s="26" t="s">
        <v>1211</v>
      </c>
      <c r="F131" s="1" t="s">
        <v>2004</v>
      </c>
      <c r="G131" s="24" t="s">
        <v>1531</v>
      </c>
      <c r="H131" s="24" t="s">
        <v>1549</v>
      </c>
      <c r="I131" s="24" t="s">
        <v>1550</v>
      </c>
      <c r="J131" s="24"/>
      <c r="K131" s="25" t="s">
        <v>1632</v>
      </c>
      <c r="L131" s="23">
        <v>4057962233638</v>
      </c>
      <c r="M131" s="24">
        <v>24.95</v>
      </c>
      <c r="N131" s="1" t="s">
        <v>1989</v>
      </c>
      <c r="O131" s="1"/>
      <c r="P131" s="11"/>
      <c r="Q131" s="11" t="s">
        <v>1997</v>
      </c>
      <c r="R131" s="11"/>
      <c r="S131" s="24" t="str">
        <f>IF(T131="", "", IFERROR(VLOOKUP(T131, colorList!A:B,2,FALSE),""))</f>
        <v/>
      </c>
      <c r="T131" s="24" t="str">
        <f t="shared" si="8"/>
        <v>zimt</v>
      </c>
    </row>
    <row r="132" spans="1:20" ht="60" customHeight="1" x14ac:dyDescent="0.3">
      <c r="A132" s="24" t="s">
        <v>1801</v>
      </c>
      <c r="B132" s="24" t="str">
        <f t="shared" si="6"/>
        <v>SH</v>
      </c>
      <c r="C132" s="8" t="str">
        <f t="shared" si="7"/>
        <v>SH</v>
      </c>
      <c r="D132" s="26" t="s">
        <v>1462</v>
      </c>
      <c r="E132" s="26" t="s">
        <v>1212</v>
      </c>
      <c r="F132" s="1" t="s">
        <v>2004</v>
      </c>
      <c r="G132" s="24" t="s">
        <v>1531</v>
      </c>
      <c r="H132" s="24" t="s">
        <v>1549</v>
      </c>
      <c r="I132" s="24" t="s">
        <v>1550</v>
      </c>
      <c r="J132" s="24"/>
      <c r="K132" s="25" t="s">
        <v>1632</v>
      </c>
      <c r="L132" s="23">
        <v>4057962233645</v>
      </c>
      <c r="M132" s="24">
        <v>24.95</v>
      </c>
      <c r="N132" s="1" t="s">
        <v>1989</v>
      </c>
      <c r="O132" s="1"/>
      <c r="P132" s="11"/>
      <c r="Q132" s="11" t="s">
        <v>1997</v>
      </c>
      <c r="R132" s="11"/>
      <c r="S132" s="24" t="str">
        <f>IF(T132="", "", IFERROR(VLOOKUP(T132, colorList!A:B,2,FALSE),""))</f>
        <v/>
      </c>
      <c r="T132" s="24" t="str">
        <f t="shared" si="8"/>
        <v>zimt</v>
      </c>
    </row>
    <row r="133" spans="1:20" ht="60" customHeight="1" x14ac:dyDescent="0.3">
      <c r="A133" s="24" t="s">
        <v>1802</v>
      </c>
      <c r="B133" s="24" t="str">
        <f t="shared" si="6"/>
        <v>VSS</v>
      </c>
      <c r="C133" s="8" t="str">
        <f t="shared" si="7"/>
        <v>VSS</v>
      </c>
      <c r="D133" s="26" t="s">
        <v>1462</v>
      </c>
      <c r="E133" s="26" t="s">
        <v>1213</v>
      </c>
      <c r="F133" s="1" t="s">
        <v>2004</v>
      </c>
      <c r="G133" s="24" t="s">
        <v>1531</v>
      </c>
      <c r="H133" s="24" t="s">
        <v>1549</v>
      </c>
      <c r="I133" s="24" t="s">
        <v>1550</v>
      </c>
      <c r="J133" s="24"/>
      <c r="K133" s="25" t="s">
        <v>1632</v>
      </c>
      <c r="L133" s="23">
        <v>4057962233676</v>
      </c>
      <c r="M133" s="24">
        <v>24.95</v>
      </c>
      <c r="N133" s="1" t="s">
        <v>1989</v>
      </c>
      <c r="O133" s="1"/>
      <c r="P133" s="11"/>
      <c r="Q133" s="11" t="s">
        <v>1997</v>
      </c>
      <c r="R133" s="11"/>
      <c r="S133" s="24" t="str">
        <f>IF(T133="", "", IFERROR(VLOOKUP(T133, colorList!A:B,2,FALSE),""))</f>
        <v/>
      </c>
      <c r="T133" s="24" t="str">
        <f t="shared" si="8"/>
        <v>zimt</v>
      </c>
    </row>
    <row r="134" spans="1:20" ht="60" customHeight="1" x14ac:dyDescent="0.3">
      <c r="A134" s="24" t="s">
        <v>1803</v>
      </c>
      <c r="B134" s="24" t="str">
        <f t="shared" si="6"/>
        <v>D</v>
      </c>
      <c r="C134" s="8" t="str">
        <f t="shared" si="7"/>
        <v>D</v>
      </c>
      <c r="D134" s="26" t="s">
        <v>1462</v>
      </c>
      <c r="E134" s="26" t="s">
        <v>1214</v>
      </c>
      <c r="F134" s="1" t="s">
        <v>2004</v>
      </c>
      <c r="G134" s="24" t="s">
        <v>1531</v>
      </c>
      <c r="H134" s="24" t="s">
        <v>1549</v>
      </c>
      <c r="I134" s="24" t="s">
        <v>1550</v>
      </c>
      <c r="J134" s="24"/>
      <c r="K134" s="25" t="s">
        <v>1632</v>
      </c>
      <c r="L134" s="23">
        <v>4057962233669</v>
      </c>
      <c r="M134" s="24">
        <v>24.95</v>
      </c>
      <c r="N134" s="1" t="s">
        <v>1989</v>
      </c>
      <c r="O134" s="1"/>
      <c r="P134" s="11"/>
      <c r="Q134" s="11" t="s">
        <v>210</v>
      </c>
      <c r="R134" s="11"/>
      <c r="S134" s="24" t="str">
        <f>IF(T134="", "", IFERROR(VLOOKUP(T134, colorList!A:B,2,FALSE),""))</f>
        <v>hibiszkusz</v>
      </c>
      <c r="T134" s="24" t="str">
        <f t="shared" si="8"/>
        <v>hibiskus</v>
      </c>
    </row>
    <row r="135" spans="1:20" ht="60" customHeight="1" x14ac:dyDescent="0.3">
      <c r="A135" s="24" t="s">
        <v>1804</v>
      </c>
      <c r="B135" s="24" t="str">
        <f t="shared" si="6"/>
        <v>PON</v>
      </c>
      <c r="C135" s="8" t="str">
        <f t="shared" si="7"/>
        <v>PON</v>
      </c>
      <c r="D135" s="26" t="s">
        <v>1463</v>
      </c>
      <c r="E135" s="26" t="s">
        <v>1215</v>
      </c>
      <c r="F135" s="1" t="s">
        <v>2004</v>
      </c>
      <c r="G135" s="24" t="s">
        <v>1531</v>
      </c>
      <c r="H135" s="24" t="s">
        <v>1545</v>
      </c>
      <c r="I135" s="24" t="s">
        <v>465</v>
      </c>
      <c r="J135" s="24"/>
      <c r="K135" s="25" t="s">
        <v>1633</v>
      </c>
      <c r="L135" s="23">
        <v>4057962233140</v>
      </c>
      <c r="M135" s="24">
        <v>24.95</v>
      </c>
      <c r="N135" s="1" t="s">
        <v>1989</v>
      </c>
      <c r="O135" s="1"/>
      <c r="P135" s="11"/>
      <c r="Q135" s="11" t="s">
        <v>210</v>
      </c>
      <c r="R135" s="11"/>
      <c r="S135" s="24" t="str">
        <f>IF(T135="", "", IFERROR(VLOOKUP(T135, colorList!A:B,2,FALSE),""))</f>
        <v>hibiszkusz</v>
      </c>
      <c r="T135" s="24" t="str">
        <f t="shared" si="8"/>
        <v>hibiskus</v>
      </c>
    </row>
    <row r="136" spans="1:20" ht="60" customHeight="1" x14ac:dyDescent="0.3">
      <c r="A136" s="24" t="s">
        <v>1805</v>
      </c>
      <c r="B136" s="24" t="str">
        <f t="shared" si="6"/>
        <v>SH</v>
      </c>
      <c r="C136" s="8" t="str">
        <f t="shared" si="7"/>
        <v>SH</v>
      </c>
      <c r="D136" s="26" t="s">
        <v>1463</v>
      </c>
      <c r="E136" s="26" t="s">
        <v>1216</v>
      </c>
      <c r="F136" s="1" t="s">
        <v>2004</v>
      </c>
      <c r="G136" s="24" t="s">
        <v>1531</v>
      </c>
      <c r="H136" s="24" t="s">
        <v>1545</v>
      </c>
      <c r="I136" s="24" t="s">
        <v>465</v>
      </c>
      <c r="J136" s="24"/>
      <c r="K136" s="25" t="s">
        <v>1633</v>
      </c>
      <c r="L136" s="23">
        <v>4057962233157</v>
      </c>
      <c r="M136" s="24">
        <v>24.95</v>
      </c>
      <c r="N136" s="1" t="s">
        <v>1989</v>
      </c>
      <c r="O136" s="1"/>
      <c r="P136" s="11"/>
      <c r="Q136" s="11" t="s">
        <v>210</v>
      </c>
      <c r="R136" s="11"/>
      <c r="S136" s="24" t="str">
        <f>IF(T136="", "", IFERROR(VLOOKUP(T136, colorList!A:B,2,FALSE),""))</f>
        <v>hibiszkusz</v>
      </c>
      <c r="T136" s="24" t="str">
        <f t="shared" si="8"/>
        <v>hibiskus</v>
      </c>
    </row>
    <row r="137" spans="1:20" ht="60" customHeight="1" x14ac:dyDescent="0.3">
      <c r="A137" s="24" t="s">
        <v>1806</v>
      </c>
      <c r="B137" s="24" t="str">
        <f t="shared" si="6"/>
        <v>VSS</v>
      </c>
      <c r="C137" s="8" t="str">
        <f t="shared" si="7"/>
        <v>VSS</v>
      </c>
      <c r="D137" s="26" t="s">
        <v>1463</v>
      </c>
      <c r="E137" s="26" t="s">
        <v>1217</v>
      </c>
      <c r="F137" s="1" t="s">
        <v>2004</v>
      </c>
      <c r="G137" s="24" t="s">
        <v>1531</v>
      </c>
      <c r="H137" s="24" t="s">
        <v>1545</v>
      </c>
      <c r="I137" s="24" t="s">
        <v>465</v>
      </c>
      <c r="J137" s="24"/>
      <c r="K137" s="25" t="s">
        <v>1633</v>
      </c>
      <c r="L137" s="23">
        <v>4057962236899</v>
      </c>
      <c r="M137" s="24">
        <v>24.95</v>
      </c>
      <c r="N137" s="1" t="s">
        <v>1989</v>
      </c>
      <c r="O137" s="1"/>
      <c r="P137" s="11"/>
      <c r="Q137" s="11" t="s">
        <v>210</v>
      </c>
      <c r="R137" s="11"/>
      <c r="S137" s="24" t="str">
        <f>IF(T137="", "", IFERROR(VLOOKUP(T137, colorList!A:B,2,FALSE),""))</f>
        <v>hibiszkusz</v>
      </c>
      <c r="T137" s="24" t="str">
        <f t="shared" si="8"/>
        <v>hibiskus</v>
      </c>
    </row>
    <row r="138" spans="1:20" ht="60" customHeight="1" x14ac:dyDescent="0.3">
      <c r="A138" s="24" t="s">
        <v>1807</v>
      </c>
      <c r="B138" s="24" t="str">
        <f t="shared" si="6"/>
        <v>D</v>
      </c>
      <c r="C138" s="8" t="str">
        <f t="shared" si="7"/>
        <v>D</v>
      </c>
      <c r="D138" s="26" t="s">
        <v>1463</v>
      </c>
      <c r="E138" s="26" t="s">
        <v>1218</v>
      </c>
      <c r="F138" s="1" t="s">
        <v>2004</v>
      </c>
      <c r="G138" s="24" t="s">
        <v>1531</v>
      </c>
      <c r="H138" s="24" t="s">
        <v>1545</v>
      </c>
      <c r="I138" s="24" t="s">
        <v>465</v>
      </c>
      <c r="J138" s="24"/>
      <c r="K138" s="25" t="s">
        <v>1633</v>
      </c>
      <c r="L138" s="23">
        <v>4057962236905</v>
      </c>
      <c r="M138" s="24">
        <v>24.95</v>
      </c>
      <c r="N138" s="1" t="s">
        <v>1989</v>
      </c>
      <c r="O138" s="1"/>
      <c r="P138" s="11"/>
      <c r="Q138" s="11" t="s">
        <v>52</v>
      </c>
      <c r="R138" s="11"/>
      <c r="S138" s="24" t="str">
        <f>IF(T138="", "", IFERROR(VLOOKUP(T138, colorList!A:B,2,FALSE),""))</f>
        <v>alpesi kék</v>
      </c>
      <c r="T138" s="24" t="str">
        <f t="shared" si="8"/>
        <v>alpenblau</v>
      </c>
    </row>
    <row r="139" spans="1:20" ht="60" customHeight="1" x14ac:dyDescent="0.3">
      <c r="A139" s="24" t="s">
        <v>1808</v>
      </c>
      <c r="B139" s="24" t="str">
        <f t="shared" si="6"/>
        <v>PON</v>
      </c>
      <c r="C139" s="8" t="str">
        <f t="shared" si="7"/>
        <v>PON</v>
      </c>
      <c r="D139" s="26" t="s">
        <v>1464</v>
      </c>
      <c r="E139" s="26" t="s">
        <v>1219</v>
      </c>
      <c r="F139" s="1" t="s">
        <v>2004</v>
      </c>
      <c r="G139" s="24" t="s">
        <v>1531</v>
      </c>
      <c r="H139" s="24" t="s">
        <v>1539</v>
      </c>
      <c r="I139" s="24" t="s">
        <v>1551</v>
      </c>
      <c r="J139" s="24"/>
      <c r="K139" s="25" t="s">
        <v>1634</v>
      </c>
      <c r="L139" s="23">
        <v>4057962236875</v>
      </c>
      <c r="M139" s="24">
        <v>24.95</v>
      </c>
      <c r="N139" s="1" t="s">
        <v>1989</v>
      </c>
      <c r="O139" s="1"/>
      <c r="P139" s="11"/>
      <c r="Q139" s="11" t="s">
        <v>52</v>
      </c>
      <c r="R139" s="11"/>
      <c r="S139" s="24" t="str">
        <f>IF(T139="", "", IFERROR(VLOOKUP(T139, colorList!A:B,2,FALSE),""))</f>
        <v>alpesi kék</v>
      </c>
      <c r="T139" s="24" t="str">
        <f t="shared" si="8"/>
        <v>alpenblau</v>
      </c>
    </row>
    <row r="140" spans="1:20" ht="60" customHeight="1" x14ac:dyDescent="0.3">
      <c r="A140" s="24" t="s">
        <v>1809</v>
      </c>
      <c r="B140" s="24" t="str">
        <f t="shared" si="6"/>
        <v>SH</v>
      </c>
      <c r="C140" s="8" t="str">
        <f t="shared" si="7"/>
        <v>SH</v>
      </c>
      <c r="D140" s="26" t="s">
        <v>1464</v>
      </c>
      <c r="E140" s="26" t="s">
        <v>1220</v>
      </c>
      <c r="F140" s="1" t="s">
        <v>2004</v>
      </c>
      <c r="G140" s="24" t="s">
        <v>1531</v>
      </c>
      <c r="H140" s="24" t="s">
        <v>1539</v>
      </c>
      <c r="I140" s="24" t="s">
        <v>1551</v>
      </c>
      <c r="J140" s="24"/>
      <c r="K140" s="25" t="s">
        <v>1634</v>
      </c>
      <c r="L140" s="23">
        <v>4057962236882</v>
      </c>
      <c r="M140" s="24">
        <v>24.95</v>
      </c>
      <c r="N140" s="1" t="s">
        <v>1989</v>
      </c>
      <c r="O140" s="1"/>
      <c r="P140" s="11"/>
      <c r="Q140" s="11" t="s">
        <v>52</v>
      </c>
      <c r="R140" s="11"/>
      <c r="S140" s="24" t="str">
        <f>IF(T140="", "", IFERROR(VLOOKUP(T140, colorList!A:B,2,FALSE),""))</f>
        <v>alpesi kék</v>
      </c>
      <c r="T140" s="24" t="str">
        <f t="shared" si="8"/>
        <v>alpenblau</v>
      </c>
    </row>
    <row r="141" spans="1:20" ht="60" customHeight="1" x14ac:dyDescent="0.3">
      <c r="A141" s="24" t="s">
        <v>1810</v>
      </c>
      <c r="B141" s="24" t="str">
        <f t="shared" si="6"/>
        <v>VSS</v>
      </c>
      <c r="C141" s="8" t="str">
        <f t="shared" si="7"/>
        <v>VSS</v>
      </c>
      <c r="D141" s="26" t="s">
        <v>1465</v>
      </c>
      <c r="E141" s="26" t="s">
        <v>1221</v>
      </c>
      <c r="F141" s="1" t="s">
        <v>2004</v>
      </c>
      <c r="G141" s="24" t="s">
        <v>1531</v>
      </c>
      <c r="H141" s="24" t="s">
        <v>1547</v>
      </c>
      <c r="I141" s="24" t="s">
        <v>1548</v>
      </c>
      <c r="J141" s="24"/>
      <c r="K141" s="25" t="s">
        <v>1635</v>
      </c>
      <c r="L141" s="23">
        <v>4057962234154</v>
      </c>
      <c r="M141" s="24">
        <v>24.95</v>
      </c>
      <c r="N141" s="1" t="s">
        <v>1989</v>
      </c>
      <c r="O141" s="1"/>
      <c r="P141" s="11"/>
      <c r="Q141" s="11" t="s">
        <v>52</v>
      </c>
      <c r="R141" s="11"/>
      <c r="S141" s="24" t="str">
        <f>IF(T141="", "", IFERROR(VLOOKUP(T141, colorList!A:B,2,FALSE),""))</f>
        <v>alpesi kék</v>
      </c>
      <c r="T141" s="24" t="str">
        <f t="shared" si="8"/>
        <v>alpenblau</v>
      </c>
    </row>
    <row r="142" spans="1:20" ht="60" customHeight="1" x14ac:dyDescent="0.3">
      <c r="A142" s="24">
        <v>11066060</v>
      </c>
      <c r="B142" s="24" t="s">
        <v>501</v>
      </c>
      <c r="C142" s="8" t="str">
        <f t="shared" si="7"/>
        <v>WB</v>
      </c>
      <c r="D142" s="26" t="s">
        <v>1465</v>
      </c>
      <c r="E142" s="26" t="s">
        <v>1222</v>
      </c>
      <c r="F142" s="1" t="s">
        <v>2004</v>
      </c>
      <c r="G142" s="24" t="s">
        <v>1531</v>
      </c>
      <c r="H142" s="24" t="s">
        <v>1547</v>
      </c>
      <c r="I142" s="24" t="s">
        <v>1548</v>
      </c>
      <c r="J142" s="24"/>
      <c r="K142" s="25" t="s">
        <v>1635</v>
      </c>
      <c r="L142" s="23">
        <v>4057962234161</v>
      </c>
      <c r="M142" s="24">
        <v>14.95</v>
      </c>
      <c r="N142" s="1" t="s">
        <v>1989</v>
      </c>
      <c r="O142" s="1"/>
      <c r="P142" s="11"/>
      <c r="Q142" s="11" t="s">
        <v>280</v>
      </c>
      <c r="R142" s="11"/>
      <c r="S142" s="24" t="str">
        <f>IF(T142="", "", IFERROR(VLOOKUP(T142, colorList!A:B,2,FALSE),""))</f>
        <v>neon sárga</v>
      </c>
      <c r="T142" s="24" t="str">
        <f t="shared" si="8"/>
        <v>neon gelb</v>
      </c>
    </row>
    <row r="143" spans="1:20" ht="60" customHeight="1" x14ac:dyDescent="0.3">
      <c r="A143" s="24" t="s">
        <v>1811</v>
      </c>
      <c r="B143" s="24" t="str">
        <f t="shared" si="6"/>
        <v>VSS</v>
      </c>
      <c r="C143" s="8" t="str">
        <f t="shared" si="7"/>
        <v>VSS</v>
      </c>
      <c r="D143" s="26" t="s">
        <v>1466</v>
      </c>
      <c r="E143" s="26" t="s">
        <v>1223</v>
      </c>
      <c r="F143" s="1" t="s">
        <v>2004</v>
      </c>
      <c r="G143" s="24" t="s">
        <v>1531</v>
      </c>
      <c r="H143" s="24" t="s">
        <v>1545</v>
      </c>
      <c r="I143" s="24" t="s">
        <v>465</v>
      </c>
      <c r="J143" s="24"/>
      <c r="K143" s="25" t="s">
        <v>1636</v>
      </c>
      <c r="L143" s="23">
        <v>4057962234178</v>
      </c>
      <c r="M143" s="24">
        <v>39.950000000000003</v>
      </c>
      <c r="N143" s="1" t="s">
        <v>1989</v>
      </c>
      <c r="O143" s="1"/>
      <c r="P143" s="11"/>
      <c r="Q143" s="11" t="s">
        <v>280</v>
      </c>
      <c r="R143" s="11"/>
      <c r="S143" s="24" t="str">
        <f>IF(T143="", "", IFERROR(VLOOKUP(T143, colorList!A:B,2,FALSE),""))</f>
        <v>neon sárga</v>
      </c>
      <c r="T143" s="24" t="str">
        <f t="shared" si="8"/>
        <v>neon gelb</v>
      </c>
    </row>
    <row r="144" spans="1:20" ht="60" customHeight="1" x14ac:dyDescent="0.3">
      <c r="A144" s="24" t="s">
        <v>1812</v>
      </c>
      <c r="B144" s="24" t="str">
        <f t="shared" si="6"/>
        <v>110</v>
      </c>
      <c r="C144" s="8" t="str">
        <f t="shared" si="7"/>
        <v>110</v>
      </c>
      <c r="D144" s="26" t="s">
        <v>1466</v>
      </c>
      <c r="E144" s="26" t="s">
        <v>1224</v>
      </c>
      <c r="F144" s="1" t="s">
        <v>2004</v>
      </c>
      <c r="G144" s="24" t="s">
        <v>1531</v>
      </c>
      <c r="H144" s="24" t="s">
        <v>1545</v>
      </c>
      <c r="I144" s="24" t="s">
        <v>1546</v>
      </c>
      <c r="J144" s="24"/>
      <c r="K144" s="25" t="s">
        <v>1636</v>
      </c>
      <c r="L144" s="23">
        <v>4057962238701</v>
      </c>
      <c r="M144" s="24">
        <v>49.95</v>
      </c>
      <c r="N144" s="1" t="s">
        <v>1989</v>
      </c>
      <c r="O144" s="1"/>
      <c r="P144" s="11"/>
      <c r="Q144" s="11" t="s">
        <v>331</v>
      </c>
      <c r="R144" s="11"/>
      <c r="S144" s="24" t="str">
        <f>IF(T144="", "", IFERROR(VLOOKUP(T144, colorList!A:B,2,FALSE),""))</f>
        <v>fekete</v>
      </c>
      <c r="T144" s="24" t="str">
        <f t="shared" si="8"/>
        <v>schwarz</v>
      </c>
    </row>
    <row r="145" spans="1:20" ht="60" customHeight="1" x14ac:dyDescent="0.3">
      <c r="A145" s="24" t="s">
        <v>1813</v>
      </c>
      <c r="B145" s="24" t="str">
        <f t="shared" si="6"/>
        <v>140</v>
      </c>
      <c r="C145" s="8" t="str">
        <f t="shared" si="7"/>
        <v>140</v>
      </c>
      <c r="D145" s="26" t="s">
        <v>1467</v>
      </c>
      <c r="E145" s="26" t="s">
        <v>1225</v>
      </c>
      <c r="F145" s="1" t="s">
        <v>2004</v>
      </c>
      <c r="G145" s="24" t="s">
        <v>1531</v>
      </c>
      <c r="H145" s="24" t="s">
        <v>1545</v>
      </c>
      <c r="I145" s="24" t="s">
        <v>465</v>
      </c>
      <c r="J145" s="24"/>
      <c r="K145" s="25" t="s">
        <v>1637</v>
      </c>
      <c r="L145" s="23">
        <v>4057962238718</v>
      </c>
      <c r="M145" s="24">
        <v>49.95</v>
      </c>
      <c r="N145" s="1" t="s">
        <v>1989</v>
      </c>
      <c r="O145" s="1"/>
      <c r="P145" s="11"/>
      <c r="Q145" s="11" t="s">
        <v>331</v>
      </c>
      <c r="R145" s="11"/>
      <c r="S145" s="24" t="str">
        <f>IF(T145="", "", IFERROR(VLOOKUP(T145, colorList!A:B,2,FALSE),""))</f>
        <v>fekete</v>
      </c>
      <c r="T145" s="24" t="str">
        <f t="shared" si="8"/>
        <v>schwarz</v>
      </c>
    </row>
    <row r="146" spans="1:20" ht="60" customHeight="1" x14ac:dyDescent="0.3">
      <c r="A146" s="24" t="s">
        <v>1814</v>
      </c>
      <c r="B146" s="24" t="str">
        <f t="shared" si="6"/>
        <v>160</v>
      </c>
      <c r="C146" s="8" t="str">
        <f t="shared" si="7"/>
        <v>160</v>
      </c>
      <c r="D146" s="26" t="s">
        <v>1467</v>
      </c>
      <c r="E146" s="26" t="s">
        <v>1226</v>
      </c>
      <c r="F146" s="1" t="s">
        <v>2004</v>
      </c>
      <c r="G146" s="24" t="s">
        <v>1531</v>
      </c>
      <c r="H146" s="24" t="s">
        <v>1545</v>
      </c>
      <c r="I146" s="24" t="s">
        <v>1546</v>
      </c>
      <c r="J146" s="24"/>
      <c r="K146" s="25" t="s">
        <v>1638</v>
      </c>
      <c r="L146" s="23">
        <v>4057962238688</v>
      </c>
      <c r="M146" s="24">
        <v>49.95</v>
      </c>
      <c r="N146" s="1" t="s">
        <v>1989</v>
      </c>
      <c r="O146" s="1"/>
      <c r="P146" s="11"/>
      <c r="Q146" s="11" t="s">
        <v>331</v>
      </c>
      <c r="R146" s="11"/>
      <c r="S146" s="24" t="str">
        <f>IF(T146="", "", IFERROR(VLOOKUP(T146, colorList!A:B,2,FALSE),""))</f>
        <v>fekete</v>
      </c>
      <c r="T146" s="24" t="str">
        <f t="shared" si="8"/>
        <v>schwarz</v>
      </c>
    </row>
    <row r="147" spans="1:20" ht="60" customHeight="1" x14ac:dyDescent="0.3">
      <c r="A147" s="24" t="s">
        <v>1815</v>
      </c>
      <c r="B147" s="24" t="str">
        <f t="shared" si="6"/>
        <v>110</v>
      </c>
      <c r="C147" s="8" t="str">
        <f t="shared" si="7"/>
        <v>110</v>
      </c>
      <c r="D147" s="26" t="s">
        <v>1467</v>
      </c>
      <c r="E147" s="26" t="s">
        <v>1227</v>
      </c>
      <c r="F147" s="1" t="s">
        <v>2004</v>
      </c>
      <c r="G147" s="24" t="s">
        <v>1531</v>
      </c>
      <c r="H147" s="24" t="s">
        <v>1545</v>
      </c>
      <c r="I147" s="24" t="s">
        <v>465</v>
      </c>
      <c r="J147" s="24"/>
      <c r="K147" s="25" t="s">
        <v>1638</v>
      </c>
      <c r="L147" s="23">
        <v>4057962238695</v>
      </c>
      <c r="M147" s="24">
        <v>49.95</v>
      </c>
      <c r="N147" s="1" t="s">
        <v>1989</v>
      </c>
      <c r="O147" s="1"/>
      <c r="P147" s="11"/>
      <c r="Q147" s="11" t="s">
        <v>383</v>
      </c>
      <c r="R147" s="11"/>
      <c r="S147" s="24" t="str">
        <f>IF(T147="", "", IFERROR(VLOOKUP(T147, colorList!A:B,2,FALSE),""))</f>
        <v>barna</v>
      </c>
      <c r="T147" s="24" t="str">
        <f t="shared" si="8"/>
        <v>braun</v>
      </c>
    </row>
    <row r="148" spans="1:20" ht="60" customHeight="1" x14ac:dyDescent="0.3">
      <c r="A148" s="24" t="s">
        <v>1816</v>
      </c>
      <c r="B148" s="24" t="str">
        <f t="shared" si="6"/>
        <v>140</v>
      </c>
      <c r="C148" s="8" t="str">
        <f t="shared" si="7"/>
        <v>140</v>
      </c>
      <c r="D148" s="26" t="s">
        <v>1467</v>
      </c>
      <c r="E148" s="26" t="s">
        <v>1228</v>
      </c>
      <c r="F148" s="1" t="s">
        <v>2004</v>
      </c>
      <c r="G148" s="24" t="s">
        <v>1531</v>
      </c>
      <c r="H148" s="24" t="s">
        <v>1545</v>
      </c>
      <c r="I148" s="24" t="s">
        <v>1546</v>
      </c>
      <c r="J148" s="24"/>
      <c r="K148" s="25" t="s">
        <v>1638</v>
      </c>
      <c r="L148" s="23">
        <v>9329097006582</v>
      </c>
      <c r="M148" s="24">
        <v>49.95</v>
      </c>
      <c r="N148" s="1" t="s">
        <v>1989</v>
      </c>
      <c r="O148" s="1"/>
      <c r="P148" s="11"/>
      <c r="Q148" s="11" t="s">
        <v>383</v>
      </c>
      <c r="R148" s="11"/>
      <c r="S148" s="24" t="str">
        <f>IF(T148="", "", IFERROR(VLOOKUP(T148, colorList!A:B,2,FALSE),""))</f>
        <v>barna</v>
      </c>
      <c r="T148" s="24" t="str">
        <f t="shared" si="8"/>
        <v>braun</v>
      </c>
    </row>
    <row r="149" spans="1:20" ht="60" customHeight="1" x14ac:dyDescent="0.3">
      <c r="A149" s="24" t="s">
        <v>1817</v>
      </c>
      <c r="B149" s="24" t="str">
        <f t="shared" si="6"/>
        <v>160</v>
      </c>
      <c r="C149" s="8" t="str">
        <f t="shared" si="7"/>
        <v>160</v>
      </c>
      <c r="D149" s="26" t="s">
        <v>1468</v>
      </c>
      <c r="E149" s="26" t="s">
        <v>1229</v>
      </c>
      <c r="F149" s="1" t="s">
        <v>2004</v>
      </c>
      <c r="G149" s="24" t="s">
        <v>1531</v>
      </c>
      <c r="H149" s="24" t="s">
        <v>1545</v>
      </c>
      <c r="I149" s="24" t="s">
        <v>465</v>
      </c>
      <c r="J149" s="24"/>
      <c r="K149" s="25" t="s">
        <v>1639</v>
      </c>
      <c r="L149" s="23">
        <v>9329097006629</v>
      </c>
      <c r="M149" s="24">
        <v>49.95</v>
      </c>
      <c r="N149" s="1" t="s">
        <v>1989</v>
      </c>
      <c r="O149" s="1"/>
      <c r="P149" s="11"/>
      <c r="Q149" s="11" t="s">
        <v>383</v>
      </c>
      <c r="R149" s="11"/>
      <c r="S149" s="24" t="str">
        <f>IF(T149="", "", IFERROR(VLOOKUP(T149, colorList!A:B,2,FALSE),""))</f>
        <v>barna</v>
      </c>
      <c r="T149" s="24" t="str">
        <f t="shared" si="8"/>
        <v>braun</v>
      </c>
    </row>
    <row r="150" spans="1:20" ht="60" customHeight="1" x14ac:dyDescent="0.3">
      <c r="A150" s="24" t="s">
        <v>1818</v>
      </c>
      <c r="B150" s="24" t="str">
        <f t="shared" si="6"/>
        <v>120</v>
      </c>
      <c r="C150" s="8" t="str">
        <f t="shared" si="7"/>
        <v>120</v>
      </c>
      <c r="D150" s="26" t="s">
        <v>1468</v>
      </c>
      <c r="E150" s="26" t="s">
        <v>1230</v>
      </c>
      <c r="F150" s="1" t="s">
        <v>2004</v>
      </c>
      <c r="G150" s="24" t="s">
        <v>1531</v>
      </c>
      <c r="H150" s="24" t="s">
        <v>1545</v>
      </c>
      <c r="I150" s="24" t="s">
        <v>1546</v>
      </c>
      <c r="J150" s="24"/>
      <c r="K150" s="25" t="s">
        <v>1639</v>
      </c>
      <c r="L150" s="23">
        <v>9329097006667</v>
      </c>
      <c r="M150" s="24">
        <v>119.95</v>
      </c>
      <c r="N150" s="1" t="s">
        <v>1989</v>
      </c>
      <c r="O150" s="1"/>
      <c r="P150" s="11"/>
      <c r="Q150" s="11" t="s">
        <v>331</v>
      </c>
      <c r="R150" s="11"/>
      <c r="S150" s="24" t="str">
        <f>IF(T150="", "", IFERROR(VLOOKUP(T150, colorList!A:B,2,FALSE),""))</f>
        <v>fekete</v>
      </c>
      <c r="T150" s="24" t="str">
        <f t="shared" si="8"/>
        <v>schwarz</v>
      </c>
    </row>
    <row r="151" spans="1:20" ht="60" customHeight="1" x14ac:dyDescent="0.3">
      <c r="A151" s="24" t="s">
        <v>1819</v>
      </c>
      <c r="B151" s="24" t="str">
        <f t="shared" si="6"/>
        <v>125</v>
      </c>
      <c r="C151" s="8" t="str">
        <f t="shared" si="7"/>
        <v>125</v>
      </c>
      <c r="D151" s="26" t="s">
        <v>1469</v>
      </c>
      <c r="E151" s="26" t="s">
        <v>1231</v>
      </c>
      <c r="F151" s="1" t="s">
        <v>2004</v>
      </c>
      <c r="G151" s="24" t="s">
        <v>1531</v>
      </c>
      <c r="H151" s="24" t="s">
        <v>1547</v>
      </c>
      <c r="I151" s="24" t="s">
        <v>1548</v>
      </c>
      <c r="J151" s="24"/>
      <c r="K151" s="25" t="s">
        <v>1640</v>
      </c>
      <c r="L151" s="23">
        <v>9329097006605</v>
      </c>
      <c r="M151" s="24">
        <v>119.95</v>
      </c>
      <c r="N151" s="1" t="s">
        <v>1989</v>
      </c>
      <c r="O151" s="1"/>
      <c r="P151" s="11"/>
      <c r="Q151" s="11" t="s">
        <v>331</v>
      </c>
      <c r="R151" s="11"/>
      <c r="S151" s="24" t="str">
        <f>IF(T151="", "", IFERROR(VLOOKUP(T151, colorList!A:B,2,FALSE),""))</f>
        <v>fekete</v>
      </c>
      <c r="T151" s="24" t="str">
        <f t="shared" si="8"/>
        <v>schwarz</v>
      </c>
    </row>
    <row r="152" spans="1:20" ht="60" customHeight="1" x14ac:dyDescent="0.3">
      <c r="A152" s="24" t="s">
        <v>1820</v>
      </c>
      <c r="B152" s="24" t="str">
        <f t="shared" si="6"/>
        <v>130</v>
      </c>
      <c r="C152" s="8" t="str">
        <f t="shared" si="7"/>
        <v>130</v>
      </c>
      <c r="D152" s="26" t="s">
        <v>1470</v>
      </c>
      <c r="E152" s="26" t="s">
        <v>1232</v>
      </c>
      <c r="F152" s="1" t="s">
        <v>2004</v>
      </c>
      <c r="G152" s="24" t="s">
        <v>1531</v>
      </c>
      <c r="H152" s="24" t="s">
        <v>1545</v>
      </c>
      <c r="I152" s="24" t="s">
        <v>465</v>
      </c>
      <c r="J152" s="24"/>
      <c r="K152" s="25" t="s">
        <v>1641</v>
      </c>
      <c r="L152" s="23">
        <v>9329097006643</v>
      </c>
      <c r="M152" s="24">
        <v>119.95</v>
      </c>
      <c r="N152" s="1" t="s">
        <v>1989</v>
      </c>
      <c r="O152" s="1"/>
      <c r="P152" s="11"/>
      <c r="Q152" s="11" t="s">
        <v>331</v>
      </c>
      <c r="R152" s="11"/>
      <c r="S152" s="24" t="str">
        <f>IF(T152="", "", IFERROR(VLOOKUP(T152, colorList!A:B,2,FALSE),""))</f>
        <v>fekete</v>
      </c>
      <c r="T152" s="24" t="str">
        <f t="shared" si="8"/>
        <v>schwarz</v>
      </c>
    </row>
    <row r="153" spans="1:20" ht="60" customHeight="1" x14ac:dyDescent="0.3">
      <c r="A153" s="24" t="s">
        <v>1821</v>
      </c>
      <c r="B153" s="24" t="str">
        <f t="shared" si="6"/>
        <v>135</v>
      </c>
      <c r="C153" s="8" t="str">
        <f t="shared" si="7"/>
        <v>135</v>
      </c>
      <c r="D153" s="26" t="s">
        <v>1470</v>
      </c>
      <c r="E153" s="26" t="s">
        <v>1233</v>
      </c>
      <c r="F153" s="1" t="s">
        <v>2004</v>
      </c>
      <c r="G153" s="24" t="s">
        <v>1531</v>
      </c>
      <c r="H153" s="24" t="s">
        <v>1545</v>
      </c>
      <c r="I153" s="24" t="s">
        <v>1546</v>
      </c>
      <c r="J153" s="24"/>
      <c r="K153" s="25" t="s">
        <v>1641</v>
      </c>
      <c r="L153" s="23">
        <v>9329097006681</v>
      </c>
      <c r="M153" s="24">
        <v>119.95</v>
      </c>
      <c r="N153" s="1" t="s">
        <v>1989</v>
      </c>
      <c r="O153" s="1"/>
      <c r="P153" s="11"/>
      <c r="Q153" s="11" t="s">
        <v>331</v>
      </c>
      <c r="R153" s="11"/>
      <c r="S153" s="24" t="str">
        <f>IF(T153="", "", IFERROR(VLOOKUP(T153, colorList!A:B,2,FALSE),""))</f>
        <v>fekete</v>
      </c>
      <c r="T153" s="24" t="str">
        <f t="shared" si="8"/>
        <v>schwarz</v>
      </c>
    </row>
    <row r="154" spans="1:20" ht="60" customHeight="1" x14ac:dyDescent="0.3">
      <c r="A154" s="24" t="s">
        <v>1822</v>
      </c>
      <c r="B154" s="24" t="str">
        <f t="shared" si="6"/>
        <v>140</v>
      </c>
      <c r="C154" s="8" t="str">
        <f t="shared" si="7"/>
        <v>140</v>
      </c>
      <c r="D154" s="26" t="s">
        <v>1470</v>
      </c>
      <c r="E154" s="26" t="s">
        <v>1234</v>
      </c>
      <c r="F154" s="1" t="s">
        <v>2004</v>
      </c>
      <c r="G154" s="24" t="s">
        <v>1531</v>
      </c>
      <c r="H154" s="24" t="s">
        <v>1545</v>
      </c>
      <c r="I154" s="24" t="s">
        <v>465</v>
      </c>
      <c r="J154" s="24"/>
      <c r="K154" s="25" t="s">
        <v>1641</v>
      </c>
      <c r="L154" s="23">
        <v>4043969024973</v>
      </c>
      <c r="M154" s="24">
        <v>119.95</v>
      </c>
      <c r="N154" s="1" t="s">
        <v>1989</v>
      </c>
      <c r="O154" s="1"/>
      <c r="P154" s="11"/>
      <c r="Q154" s="11" t="s">
        <v>331</v>
      </c>
      <c r="R154" s="11"/>
      <c r="S154" s="24" t="str">
        <f>IF(T154="", "", IFERROR(VLOOKUP(T154, colorList!A:B,2,FALSE),""))</f>
        <v>fekete</v>
      </c>
      <c r="T154" s="24" t="str">
        <f t="shared" si="8"/>
        <v>schwarz</v>
      </c>
    </row>
    <row r="155" spans="1:20" ht="60" customHeight="1" x14ac:dyDescent="0.3">
      <c r="A155" s="24" t="s">
        <v>1823</v>
      </c>
      <c r="B155" s="24" t="str">
        <f t="shared" si="6"/>
        <v>120</v>
      </c>
      <c r="C155" s="8" t="str">
        <f t="shared" si="7"/>
        <v>120</v>
      </c>
      <c r="D155" s="26" t="s">
        <v>1470</v>
      </c>
      <c r="E155" s="26" t="s">
        <v>1235</v>
      </c>
      <c r="F155" s="1" t="s">
        <v>2004</v>
      </c>
      <c r="G155" s="24" t="s">
        <v>1531</v>
      </c>
      <c r="H155" s="24" t="s">
        <v>1545</v>
      </c>
      <c r="I155" s="24" t="s">
        <v>1546</v>
      </c>
      <c r="J155" s="24"/>
      <c r="K155" s="25" t="s">
        <v>1641</v>
      </c>
      <c r="L155" s="23">
        <v>4043969024997</v>
      </c>
      <c r="M155" s="24">
        <v>119.95</v>
      </c>
      <c r="N155" s="1" t="s">
        <v>1989</v>
      </c>
      <c r="O155" s="1"/>
      <c r="P155" s="11"/>
      <c r="Q155" s="11" t="s">
        <v>383</v>
      </c>
      <c r="R155" s="11"/>
      <c r="S155" s="24" t="str">
        <f>IF(T155="", "", IFERROR(VLOOKUP(T155, colorList!A:B,2,FALSE),""))</f>
        <v>barna</v>
      </c>
      <c r="T155" s="24" t="str">
        <f t="shared" si="8"/>
        <v>braun</v>
      </c>
    </row>
    <row r="156" spans="1:20" ht="60" customHeight="1" x14ac:dyDescent="0.3">
      <c r="A156" s="24" t="s">
        <v>1824</v>
      </c>
      <c r="B156" s="24" t="str">
        <f t="shared" si="6"/>
        <v>125</v>
      </c>
      <c r="C156" s="8" t="str">
        <f t="shared" si="7"/>
        <v>125</v>
      </c>
      <c r="D156" s="26" t="s">
        <v>1471</v>
      </c>
      <c r="E156" s="26" t="s">
        <v>1236</v>
      </c>
      <c r="F156" s="1" t="s">
        <v>2005</v>
      </c>
      <c r="G156" s="24" t="s">
        <v>1531</v>
      </c>
      <c r="H156" s="24" t="s">
        <v>1552</v>
      </c>
      <c r="I156" s="24" t="s">
        <v>1544</v>
      </c>
      <c r="J156" s="24"/>
      <c r="K156" s="25" t="s">
        <v>1642</v>
      </c>
      <c r="L156" s="23">
        <v>4043969025055</v>
      </c>
      <c r="M156" s="24">
        <v>119.95</v>
      </c>
      <c r="N156" s="1" t="s">
        <v>1989</v>
      </c>
      <c r="O156" s="1"/>
      <c r="P156" s="11"/>
      <c r="Q156" s="11" t="s">
        <v>383</v>
      </c>
      <c r="R156" s="11"/>
      <c r="S156" s="24" t="str">
        <f>IF(T156="", "", IFERROR(VLOOKUP(T156, colorList!A:B,2,FALSE),""))</f>
        <v>barna</v>
      </c>
      <c r="T156" s="24" t="str">
        <f t="shared" si="8"/>
        <v>braun</v>
      </c>
    </row>
    <row r="157" spans="1:20" ht="60" customHeight="1" x14ac:dyDescent="0.3">
      <c r="A157" s="24" t="s">
        <v>1825</v>
      </c>
      <c r="B157" s="24" t="str">
        <f t="shared" si="6"/>
        <v>130</v>
      </c>
      <c r="C157" s="8" t="str">
        <f t="shared" si="7"/>
        <v>130</v>
      </c>
      <c r="D157" s="26" t="s">
        <v>1471</v>
      </c>
      <c r="E157" s="26" t="s">
        <v>1237</v>
      </c>
      <c r="F157" s="1" t="s">
        <v>2005</v>
      </c>
      <c r="G157" s="24" t="s">
        <v>1531</v>
      </c>
      <c r="H157" s="24" t="s">
        <v>1552</v>
      </c>
      <c r="I157" s="24" t="s">
        <v>1544</v>
      </c>
      <c r="J157" s="24"/>
      <c r="K157" s="25" t="s">
        <v>1642</v>
      </c>
      <c r="L157" s="23">
        <v>4043969025079</v>
      </c>
      <c r="M157" s="24">
        <v>119.95</v>
      </c>
      <c r="N157" s="1" t="s">
        <v>1989</v>
      </c>
      <c r="O157" s="1"/>
      <c r="P157" s="11"/>
      <c r="Q157" s="11" t="s">
        <v>383</v>
      </c>
      <c r="R157" s="11"/>
      <c r="S157" s="24" t="str">
        <f>IF(T157="", "", IFERROR(VLOOKUP(T157, colorList!A:B,2,FALSE),""))</f>
        <v>barna</v>
      </c>
      <c r="T157" s="24" t="str">
        <f t="shared" si="8"/>
        <v>braun</v>
      </c>
    </row>
    <row r="158" spans="1:20" ht="60" customHeight="1" x14ac:dyDescent="0.3">
      <c r="A158" s="24" t="s">
        <v>1826</v>
      </c>
      <c r="B158" s="24" t="str">
        <f t="shared" si="6"/>
        <v>135</v>
      </c>
      <c r="C158" s="8" t="str">
        <f t="shared" si="7"/>
        <v>135</v>
      </c>
      <c r="D158" s="26" t="s">
        <v>1471</v>
      </c>
      <c r="E158" s="26" t="s">
        <v>1238</v>
      </c>
      <c r="F158" s="1" t="s">
        <v>2005</v>
      </c>
      <c r="G158" s="24" t="s">
        <v>1531</v>
      </c>
      <c r="H158" s="24" t="s">
        <v>1552</v>
      </c>
      <c r="I158" s="24" t="s">
        <v>1544</v>
      </c>
      <c r="J158" s="24"/>
      <c r="K158" s="25" t="s">
        <v>1642</v>
      </c>
      <c r="L158" s="23">
        <v>4043969004081</v>
      </c>
      <c r="M158" s="24">
        <v>119.95</v>
      </c>
      <c r="N158" s="1" t="s">
        <v>1989</v>
      </c>
      <c r="O158" s="1"/>
      <c r="P158" s="11"/>
      <c r="Q158" s="11" t="s">
        <v>383</v>
      </c>
      <c r="R158" s="11"/>
      <c r="S158" s="24" t="str">
        <f>IF(T158="", "", IFERROR(VLOOKUP(T158, colorList!A:B,2,FALSE),""))</f>
        <v>barna</v>
      </c>
      <c r="T158" s="24" t="str">
        <f t="shared" si="8"/>
        <v>braun</v>
      </c>
    </row>
    <row r="159" spans="1:20" ht="60" customHeight="1" x14ac:dyDescent="0.3">
      <c r="A159" s="24" t="s">
        <v>1827</v>
      </c>
      <c r="B159" s="24" t="str">
        <f t="shared" si="6"/>
        <v>140</v>
      </c>
      <c r="C159" s="8" t="str">
        <f t="shared" si="7"/>
        <v>140</v>
      </c>
      <c r="D159" s="26" t="s">
        <v>1471</v>
      </c>
      <c r="E159" s="26" t="s">
        <v>1239</v>
      </c>
      <c r="F159" s="1" t="s">
        <v>2005</v>
      </c>
      <c r="G159" s="24" t="s">
        <v>1531</v>
      </c>
      <c r="H159" s="24" t="s">
        <v>1552</v>
      </c>
      <c r="I159" s="24" t="s">
        <v>1544</v>
      </c>
      <c r="J159" s="24"/>
      <c r="K159" s="25" t="s">
        <v>1642</v>
      </c>
      <c r="L159" s="23">
        <v>4043969242407</v>
      </c>
      <c r="M159" s="24">
        <v>119.95</v>
      </c>
      <c r="N159" s="1" t="s">
        <v>1989</v>
      </c>
      <c r="O159" s="1"/>
      <c r="P159" s="11"/>
      <c r="Q159" s="11" t="s">
        <v>383</v>
      </c>
      <c r="R159" s="11"/>
      <c r="S159" s="24" t="str">
        <f>IF(T159="", "", IFERROR(VLOOKUP(T159, colorList!A:B,2,FALSE),""))</f>
        <v>barna</v>
      </c>
      <c r="T159" s="24" t="str">
        <f t="shared" si="8"/>
        <v>braun</v>
      </c>
    </row>
    <row r="160" spans="1:20" s="10" customFormat="1" ht="60" customHeight="1" x14ac:dyDescent="0.3">
      <c r="A160" s="24" t="s">
        <v>1828</v>
      </c>
      <c r="B160" s="24" t="str">
        <f t="shared" si="6"/>
        <v>D</v>
      </c>
      <c r="C160" s="30" t="str">
        <f t="shared" si="7"/>
        <v>D</v>
      </c>
      <c r="D160" s="26" t="s">
        <v>1471</v>
      </c>
      <c r="E160" s="26" t="s">
        <v>1240</v>
      </c>
      <c r="F160" s="1" t="s">
        <v>2005</v>
      </c>
      <c r="G160" s="24" t="s">
        <v>1531</v>
      </c>
      <c r="H160" s="24" t="s">
        <v>1552</v>
      </c>
      <c r="I160" s="24" t="s">
        <v>1544</v>
      </c>
      <c r="J160" s="24"/>
      <c r="K160" s="25" t="s">
        <v>1642</v>
      </c>
      <c r="L160" s="23">
        <v>4057962023802</v>
      </c>
      <c r="M160" s="24">
        <v>99.95</v>
      </c>
      <c r="N160" s="1" t="s">
        <v>1989</v>
      </c>
      <c r="O160" s="1"/>
      <c r="P160" s="11"/>
      <c r="Q160" s="11" t="s">
        <v>331</v>
      </c>
      <c r="R160" s="11"/>
      <c r="S160" s="24" t="str">
        <f>IF(T160="", "", IFERROR(VLOOKUP(T160, colorList!A:B,2,FALSE),""))</f>
        <v>fekete</v>
      </c>
      <c r="T160" s="24" t="str">
        <f t="shared" si="8"/>
        <v>schwarz</v>
      </c>
    </row>
    <row r="161" spans="1:20" s="10" customFormat="1" ht="60" customHeight="1" x14ac:dyDescent="0.3">
      <c r="A161" s="24" t="s">
        <v>1829</v>
      </c>
      <c r="B161" s="24" t="str">
        <f t="shared" si="6"/>
        <v>VSS</v>
      </c>
      <c r="C161" s="30" t="str">
        <f t="shared" si="7"/>
        <v>VSS</v>
      </c>
      <c r="D161" s="26" t="s">
        <v>1471</v>
      </c>
      <c r="E161" s="26" t="s">
        <v>1241</v>
      </c>
      <c r="F161" s="1" t="s">
        <v>2005</v>
      </c>
      <c r="G161" s="24" t="s">
        <v>1531</v>
      </c>
      <c r="H161" s="24" t="s">
        <v>1552</v>
      </c>
      <c r="I161" s="24" t="s">
        <v>1544</v>
      </c>
      <c r="J161" s="24"/>
      <c r="K161" s="25" t="s">
        <v>1642</v>
      </c>
      <c r="L161" s="23">
        <v>4057962023819</v>
      </c>
      <c r="M161" s="24">
        <v>99.95</v>
      </c>
      <c r="N161" s="1" t="s">
        <v>1989</v>
      </c>
      <c r="O161" s="1"/>
      <c r="P161" s="11"/>
      <c r="Q161" s="11" t="s">
        <v>331</v>
      </c>
      <c r="R161" s="11"/>
      <c r="S161" s="24" t="str">
        <f>IF(T161="", "", IFERROR(VLOOKUP(T161, colorList!A:B,2,FALSE),""))</f>
        <v>fekete</v>
      </c>
      <c r="T161" s="24" t="str">
        <f t="shared" si="8"/>
        <v>schwarz</v>
      </c>
    </row>
    <row r="162" spans="1:20" ht="60" customHeight="1" x14ac:dyDescent="0.3">
      <c r="A162" s="24" t="s">
        <v>1830</v>
      </c>
      <c r="B162" s="24" t="str">
        <f t="shared" si="6"/>
        <v>D</v>
      </c>
      <c r="C162" s="8" t="str">
        <f t="shared" si="7"/>
        <v>D</v>
      </c>
      <c r="D162" s="26" t="s">
        <v>1472</v>
      </c>
      <c r="E162" s="26" t="s">
        <v>1242</v>
      </c>
      <c r="F162" s="1" t="s">
        <v>2004</v>
      </c>
      <c r="G162" s="24" t="s">
        <v>1531</v>
      </c>
      <c r="H162" s="24" t="s">
        <v>1545</v>
      </c>
      <c r="I162" s="24" t="s">
        <v>1546</v>
      </c>
      <c r="J162" s="24"/>
      <c r="K162" s="25" t="s">
        <v>1643</v>
      </c>
      <c r="L162" s="23">
        <v>4057962189348</v>
      </c>
      <c r="M162" s="24">
        <v>99.95</v>
      </c>
      <c r="N162" s="1" t="s">
        <v>1989</v>
      </c>
      <c r="O162" s="1"/>
      <c r="P162" s="11"/>
      <c r="Q162" s="11" t="s">
        <v>366</v>
      </c>
      <c r="R162" s="11"/>
      <c r="S162" s="24" t="str">
        <f>IF(T162="", "", IFERROR(VLOOKUP(T162, colorList!A:B,2,FALSE),""))</f>
        <v>fehér</v>
      </c>
      <c r="T162" s="24" t="str">
        <f t="shared" si="8"/>
        <v>weiß</v>
      </c>
    </row>
    <row r="163" spans="1:20" ht="60" customHeight="1" x14ac:dyDescent="0.3">
      <c r="A163" s="24" t="s">
        <v>1831</v>
      </c>
      <c r="B163" s="24" t="str">
        <f t="shared" si="6"/>
        <v>D</v>
      </c>
      <c r="C163" s="8" t="str">
        <f t="shared" si="7"/>
        <v>D</v>
      </c>
      <c r="D163" s="26" t="s">
        <v>1472</v>
      </c>
      <c r="E163" s="26" t="s">
        <v>1243</v>
      </c>
      <c r="F163" s="1" t="s">
        <v>2004</v>
      </c>
      <c r="G163" s="24" t="s">
        <v>1531</v>
      </c>
      <c r="H163" s="24" t="s">
        <v>1545</v>
      </c>
      <c r="I163" s="24" t="s">
        <v>1546</v>
      </c>
      <c r="J163" s="24"/>
      <c r="K163" s="25" t="s">
        <v>1643</v>
      </c>
      <c r="L163" s="23">
        <v>4043969243640</v>
      </c>
      <c r="M163" s="24">
        <v>47.95</v>
      </c>
      <c r="N163" s="1" t="s">
        <v>1989</v>
      </c>
      <c r="O163" s="1"/>
      <c r="P163" s="11"/>
      <c r="Q163" s="11" t="s">
        <v>441</v>
      </c>
      <c r="R163" s="11"/>
      <c r="S163" s="24" t="str">
        <f>IF(T163="", "", IFERROR(VLOOKUP(T163, colorList!A:B,2,FALSE),""))</f>
        <v>fekete/fekete</v>
      </c>
      <c r="T163" s="24" t="str">
        <f t="shared" si="8"/>
        <v>schwarz/schwarz</v>
      </c>
    </row>
    <row r="164" spans="1:20" ht="60" customHeight="1" x14ac:dyDescent="0.3">
      <c r="A164" s="24" t="s">
        <v>1832</v>
      </c>
      <c r="B164" s="24" t="str">
        <f t="shared" si="6"/>
        <v>VSS</v>
      </c>
      <c r="C164" s="8" t="str">
        <f t="shared" si="7"/>
        <v>VSS</v>
      </c>
      <c r="D164" s="26" t="s">
        <v>1472</v>
      </c>
      <c r="E164" s="26" t="s">
        <v>1244</v>
      </c>
      <c r="F164" s="1" t="s">
        <v>2004</v>
      </c>
      <c r="G164" s="24" t="s">
        <v>1531</v>
      </c>
      <c r="H164" s="24" t="s">
        <v>1545</v>
      </c>
      <c r="I164" s="24" t="s">
        <v>1546</v>
      </c>
      <c r="J164" s="24"/>
      <c r="K164" s="25" t="s">
        <v>1643</v>
      </c>
      <c r="L164" s="23">
        <v>4043969003572</v>
      </c>
      <c r="M164" s="24">
        <v>47.95</v>
      </c>
      <c r="N164" s="1" t="s">
        <v>1989</v>
      </c>
      <c r="O164" s="1"/>
      <c r="P164" s="11"/>
      <c r="Q164" s="11" t="s">
        <v>331</v>
      </c>
      <c r="R164" s="11"/>
      <c r="S164" s="24" t="str">
        <f>IF(T164="", "", IFERROR(VLOOKUP(T164, colorList!A:B,2,FALSE),""))</f>
        <v>fekete</v>
      </c>
      <c r="T164" s="24" t="str">
        <f t="shared" si="8"/>
        <v>schwarz</v>
      </c>
    </row>
    <row r="165" spans="1:20" ht="60" customHeight="1" x14ac:dyDescent="0.3">
      <c r="A165" s="24" t="s">
        <v>1833</v>
      </c>
      <c r="B165" s="24" t="str">
        <f t="shared" si="6"/>
        <v>D</v>
      </c>
      <c r="C165" s="8" t="str">
        <f t="shared" si="7"/>
        <v>D</v>
      </c>
      <c r="D165" s="26" t="s">
        <v>1472</v>
      </c>
      <c r="E165" s="26" t="s">
        <v>1245</v>
      </c>
      <c r="F165" s="1" t="s">
        <v>2004</v>
      </c>
      <c r="G165" s="24" t="s">
        <v>1531</v>
      </c>
      <c r="H165" s="24" t="s">
        <v>1545</v>
      </c>
      <c r="I165" s="24" t="s">
        <v>1546</v>
      </c>
      <c r="J165" s="24"/>
      <c r="K165" s="25" t="s">
        <v>1643</v>
      </c>
      <c r="L165" s="23">
        <v>4043969011126</v>
      </c>
      <c r="M165" s="24">
        <v>47.95</v>
      </c>
      <c r="N165" s="1" t="s">
        <v>1989</v>
      </c>
      <c r="O165" s="1"/>
      <c r="P165" s="11"/>
      <c r="Q165" s="11" t="s">
        <v>1998</v>
      </c>
      <c r="R165" s="11"/>
      <c r="S165" s="24" t="str">
        <f>IF(T165="", "", IFERROR(VLOOKUP(T165, colorList!A:B,2,FALSE),""))</f>
        <v/>
      </c>
      <c r="T165" s="24" t="str">
        <f t="shared" si="8"/>
        <v>weiß/silber</v>
      </c>
    </row>
    <row r="166" spans="1:20" ht="60" customHeight="1" x14ac:dyDescent="0.3">
      <c r="A166" s="24" t="s">
        <v>1834</v>
      </c>
      <c r="B166" s="24" t="str">
        <f t="shared" si="6"/>
        <v>VSS</v>
      </c>
      <c r="C166" s="8" t="str">
        <f t="shared" si="7"/>
        <v>VSS</v>
      </c>
      <c r="D166" s="26" t="s">
        <v>1473</v>
      </c>
      <c r="E166" s="26" t="s">
        <v>1246</v>
      </c>
      <c r="F166" s="1" t="s">
        <v>2004</v>
      </c>
      <c r="G166" s="24" t="s">
        <v>1531</v>
      </c>
      <c r="H166" s="24" t="s">
        <v>1553</v>
      </c>
      <c r="I166" s="24" t="s">
        <v>1554</v>
      </c>
      <c r="J166" s="24"/>
      <c r="K166" s="25" t="s">
        <v>1644</v>
      </c>
      <c r="L166" s="23">
        <v>4043969027318</v>
      </c>
      <c r="M166" s="24">
        <v>47.95</v>
      </c>
      <c r="N166" s="1" t="s">
        <v>1989</v>
      </c>
      <c r="O166" s="1"/>
      <c r="P166" s="11"/>
      <c r="Q166" s="11" t="s">
        <v>1998</v>
      </c>
      <c r="R166" s="11"/>
      <c r="S166" s="24" t="str">
        <f>IF(T166="", "", IFERROR(VLOOKUP(T166, colorList!A:B,2,FALSE),""))</f>
        <v/>
      </c>
      <c r="T166" s="24" t="str">
        <f t="shared" si="8"/>
        <v>weiß/silber</v>
      </c>
    </row>
    <row r="167" spans="1:20" ht="60" customHeight="1" x14ac:dyDescent="0.3">
      <c r="A167" s="24" t="s">
        <v>1835</v>
      </c>
      <c r="B167" s="24" t="str">
        <f t="shared" si="6"/>
        <v>D</v>
      </c>
      <c r="C167" s="8" t="str">
        <f t="shared" si="7"/>
        <v>D</v>
      </c>
      <c r="D167" s="26" t="s">
        <v>1474</v>
      </c>
      <c r="E167" s="26" t="s">
        <v>1247</v>
      </c>
      <c r="F167" s="1" t="s">
        <v>2004</v>
      </c>
      <c r="G167" s="24" t="s">
        <v>1531</v>
      </c>
      <c r="H167" s="24" t="s">
        <v>1553</v>
      </c>
      <c r="I167" s="24" t="s">
        <v>1554</v>
      </c>
      <c r="J167" s="24"/>
      <c r="K167" s="26" t="s">
        <v>1645</v>
      </c>
      <c r="L167" s="23">
        <v>4043969011133</v>
      </c>
      <c r="M167" s="24">
        <v>47.95</v>
      </c>
      <c r="N167" s="1" t="s">
        <v>1989</v>
      </c>
      <c r="O167" s="1"/>
      <c r="P167" s="11"/>
      <c r="Q167" s="11" t="s">
        <v>65</v>
      </c>
      <c r="R167" s="11"/>
      <c r="S167" s="24" t="str">
        <f>IF(T167="", "", IFERROR(VLOOKUP(T167, colorList!A:B,2,FALSE),""))</f>
        <v>hamuszürke</v>
      </c>
      <c r="T167" s="24" t="str">
        <f t="shared" si="8"/>
        <v>aschgrau</v>
      </c>
    </row>
    <row r="168" spans="1:20" ht="60" customHeight="1" x14ac:dyDescent="0.3">
      <c r="A168" s="24" t="s">
        <v>1836</v>
      </c>
      <c r="B168" s="24" t="str">
        <f t="shared" si="6"/>
        <v>VSS</v>
      </c>
      <c r="C168" s="8" t="str">
        <f t="shared" si="7"/>
        <v>VSS</v>
      </c>
      <c r="D168" s="26" t="s">
        <v>1475</v>
      </c>
      <c r="E168" s="26" t="s">
        <v>1248</v>
      </c>
      <c r="F168" s="1" t="s">
        <v>2004</v>
      </c>
      <c r="G168" s="24" t="s">
        <v>1531</v>
      </c>
      <c r="H168" s="24" t="s">
        <v>1553</v>
      </c>
      <c r="I168" s="24" t="s">
        <v>1554</v>
      </c>
      <c r="J168" s="24"/>
      <c r="K168" s="25" t="s">
        <v>1646</v>
      </c>
      <c r="L168" s="23">
        <v>4043969397206</v>
      </c>
      <c r="M168" s="24">
        <v>47.95</v>
      </c>
      <c r="N168" s="1" t="s">
        <v>1989</v>
      </c>
      <c r="O168" s="1"/>
      <c r="P168" s="11"/>
      <c r="Q168" s="11" t="s">
        <v>65</v>
      </c>
      <c r="R168" s="11"/>
      <c r="S168" s="24" t="str">
        <f>IF(T168="", "", IFERROR(VLOOKUP(T168, colorList!A:B,2,FALSE),""))</f>
        <v>hamuszürke</v>
      </c>
      <c r="T168" s="24" t="str">
        <f t="shared" si="8"/>
        <v>aschgrau</v>
      </c>
    </row>
    <row r="169" spans="1:20" ht="60" customHeight="1" x14ac:dyDescent="0.3">
      <c r="A169" s="24" t="s">
        <v>1837</v>
      </c>
      <c r="B169" s="24" t="str">
        <f t="shared" si="6"/>
        <v>D</v>
      </c>
      <c r="C169" s="8" t="str">
        <f t="shared" si="7"/>
        <v>D</v>
      </c>
      <c r="D169" s="26" t="s">
        <v>1475</v>
      </c>
      <c r="E169" s="26" t="s">
        <v>1249</v>
      </c>
      <c r="F169" s="1" t="s">
        <v>2004</v>
      </c>
      <c r="G169" s="24" t="s">
        <v>1531</v>
      </c>
      <c r="H169" s="24" t="s">
        <v>1553</v>
      </c>
      <c r="I169" s="24" t="s">
        <v>1554</v>
      </c>
      <c r="J169" s="24"/>
      <c r="K169" s="25" t="s">
        <v>1646</v>
      </c>
      <c r="L169" s="23">
        <v>4043969397237</v>
      </c>
      <c r="M169" s="24">
        <v>47.95</v>
      </c>
      <c r="N169" s="1" t="s">
        <v>1989</v>
      </c>
      <c r="O169" s="1"/>
      <c r="P169" s="11"/>
      <c r="Q169" s="11" t="s">
        <v>1999</v>
      </c>
      <c r="R169" s="11"/>
      <c r="S169" s="24" t="str">
        <f>IF(T169="", "", IFERROR(VLOOKUP(T169, colorList!A:B,2,FALSE),""))</f>
        <v/>
      </c>
      <c r="T169" s="24" t="str">
        <f t="shared" si="8"/>
        <v>cappuccino/schwarz</v>
      </c>
    </row>
    <row r="170" spans="1:20" ht="60" customHeight="1" x14ac:dyDescent="0.3">
      <c r="A170" s="24" t="s">
        <v>1838</v>
      </c>
      <c r="B170" s="24" t="str">
        <f t="shared" si="6"/>
        <v>VSS</v>
      </c>
      <c r="C170" s="8" t="str">
        <f t="shared" si="7"/>
        <v>VSS</v>
      </c>
      <c r="D170" s="26" t="s">
        <v>1476</v>
      </c>
      <c r="E170" s="26" t="s">
        <v>1250</v>
      </c>
      <c r="F170" s="1" t="s">
        <v>2004</v>
      </c>
      <c r="G170" s="24" t="s">
        <v>1531</v>
      </c>
      <c r="H170" s="24" t="s">
        <v>1555</v>
      </c>
      <c r="I170" s="24"/>
      <c r="J170" s="24"/>
      <c r="K170" s="25" t="s">
        <v>1647</v>
      </c>
      <c r="L170" s="23">
        <v>4057962234024</v>
      </c>
      <c r="M170" s="24">
        <v>47.95</v>
      </c>
      <c r="N170" s="1" t="s">
        <v>1989</v>
      </c>
      <c r="O170" s="1"/>
      <c r="P170" s="11"/>
      <c r="Q170" s="11" t="s">
        <v>1999</v>
      </c>
      <c r="R170" s="11"/>
      <c r="S170" s="24" t="str">
        <f>IF(T170="", "", IFERROR(VLOOKUP(T170, colorList!A:B,2,FALSE),""))</f>
        <v/>
      </c>
      <c r="T170" s="24" t="str">
        <f t="shared" si="8"/>
        <v>cappuccino/schwarz</v>
      </c>
    </row>
    <row r="171" spans="1:20" ht="60" customHeight="1" x14ac:dyDescent="0.3">
      <c r="A171" s="24" t="s">
        <v>1839</v>
      </c>
      <c r="B171" s="24" t="str">
        <f t="shared" si="6"/>
        <v>D</v>
      </c>
      <c r="C171" s="8" t="str">
        <f t="shared" si="7"/>
        <v>D</v>
      </c>
      <c r="D171" s="26" t="s">
        <v>1477</v>
      </c>
      <c r="E171" s="26" t="s">
        <v>1251</v>
      </c>
      <c r="F171" s="1" t="s">
        <v>2004</v>
      </c>
      <c r="G171" s="24" t="s">
        <v>1531</v>
      </c>
      <c r="H171" s="24" t="s">
        <v>1556</v>
      </c>
      <c r="I171" s="24" t="s">
        <v>1557</v>
      </c>
      <c r="J171" s="24"/>
      <c r="K171" s="25" t="s">
        <v>1648</v>
      </c>
      <c r="L171" s="23">
        <v>4057962234017</v>
      </c>
      <c r="M171" s="24">
        <v>47.95</v>
      </c>
      <c r="N171" s="1" t="s">
        <v>1989</v>
      </c>
      <c r="O171" s="1"/>
      <c r="P171" s="11"/>
      <c r="Q171" s="11" t="s">
        <v>224</v>
      </c>
      <c r="R171" s="11"/>
      <c r="S171" s="24" t="str">
        <f>IF(T171="", "", IFERROR(VLOOKUP(T171, colorList!A:B,2,FALSE),""))</f>
        <v>krétakék/ezüst</v>
      </c>
      <c r="T171" s="24" t="str">
        <f t="shared" si="8"/>
        <v>kreideblau/silber</v>
      </c>
    </row>
    <row r="172" spans="1:20" ht="60" customHeight="1" x14ac:dyDescent="0.3">
      <c r="A172" s="24" t="s">
        <v>1840</v>
      </c>
      <c r="B172" s="24" t="str">
        <f t="shared" si="6"/>
        <v>VSS</v>
      </c>
      <c r="C172" s="8" t="str">
        <f t="shared" si="7"/>
        <v>VSS</v>
      </c>
      <c r="D172" s="26" t="s">
        <v>1477</v>
      </c>
      <c r="E172" s="26" t="s">
        <v>1252</v>
      </c>
      <c r="F172" s="1" t="s">
        <v>2004</v>
      </c>
      <c r="G172" s="24" t="s">
        <v>1531</v>
      </c>
      <c r="H172" s="24" t="s">
        <v>1556</v>
      </c>
      <c r="I172" s="24" t="s">
        <v>1557</v>
      </c>
      <c r="J172" s="24"/>
      <c r="K172" s="25" t="s">
        <v>1648</v>
      </c>
      <c r="L172" s="23">
        <v>4057962234000</v>
      </c>
      <c r="M172" s="24">
        <v>47.95</v>
      </c>
      <c r="N172" s="1" t="s">
        <v>1989</v>
      </c>
      <c r="O172" s="1"/>
      <c r="P172" s="11"/>
      <c r="Q172" s="11" t="s">
        <v>224</v>
      </c>
      <c r="R172" s="11"/>
      <c r="S172" s="24" t="str">
        <f>IF(T172="", "", IFERROR(VLOOKUP(T172, colorList!A:B,2,FALSE),""))</f>
        <v>krétakék/ezüst</v>
      </c>
      <c r="T172" s="24" t="str">
        <f t="shared" si="8"/>
        <v>kreideblau/silber</v>
      </c>
    </row>
    <row r="173" spans="1:20" ht="60" customHeight="1" x14ac:dyDescent="0.3">
      <c r="A173" s="24" t="s">
        <v>1841</v>
      </c>
      <c r="B173" s="24" t="str">
        <f t="shared" si="6"/>
        <v>D</v>
      </c>
      <c r="C173" s="8" t="str">
        <f t="shared" si="7"/>
        <v>D</v>
      </c>
      <c r="D173" s="26" t="s">
        <v>1478</v>
      </c>
      <c r="E173" s="26" t="s">
        <v>1253</v>
      </c>
      <c r="F173" s="1" t="s">
        <v>2004</v>
      </c>
      <c r="G173" s="24" t="s">
        <v>1531</v>
      </c>
      <c r="H173" s="24" t="s">
        <v>1553</v>
      </c>
      <c r="I173" s="24" t="s">
        <v>1558</v>
      </c>
      <c r="J173" s="24"/>
      <c r="K173" s="25" t="s">
        <v>1649</v>
      </c>
      <c r="L173" s="23">
        <v>4057962233522</v>
      </c>
      <c r="M173" s="24">
        <v>47.95</v>
      </c>
      <c r="N173" s="1" t="s">
        <v>1989</v>
      </c>
      <c r="O173" s="1"/>
      <c r="P173" s="11"/>
      <c r="Q173" s="11" t="s">
        <v>391</v>
      </c>
      <c r="R173" s="11"/>
      <c r="S173" s="24" t="str">
        <f>IF(T173="", "", IFERROR(VLOOKUP(T173, colorList!A:B,2,FALSE),""))</f>
        <v>éjkék</v>
      </c>
      <c r="T173" s="24" t="str">
        <f t="shared" si="8"/>
        <v>nachtblau</v>
      </c>
    </row>
    <row r="174" spans="1:20" ht="60" customHeight="1" x14ac:dyDescent="0.3">
      <c r="A174" s="24" t="s">
        <v>1842</v>
      </c>
      <c r="B174" s="24" t="str">
        <f t="shared" si="6"/>
        <v>VSS</v>
      </c>
      <c r="C174" s="8" t="str">
        <f t="shared" si="7"/>
        <v>VSS</v>
      </c>
      <c r="D174" s="26" t="s">
        <v>1479</v>
      </c>
      <c r="E174" s="26" t="s">
        <v>1254</v>
      </c>
      <c r="F174" s="1" t="s">
        <v>2004</v>
      </c>
      <c r="G174" s="24" t="s">
        <v>1531</v>
      </c>
      <c r="H174" s="24" t="s">
        <v>1559</v>
      </c>
      <c r="I174" s="24" t="s">
        <v>1560</v>
      </c>
      <c r="J174" s="24"/>
      <c r="K174" s="25" t="s">
        <v>1650</v>
      </c>
      <c r="L174" s="23">
        <v>4057962233546</v>
      </c>
      <c r="M174" s="24">
        <v>47.95</v>
      </c>
      <c r="N174" s="1" t="s">
        <v>1989</v>
      </c>
      <c r="O174" s="1"/>
      <c r="P174" s="11"/>
      <c r="Q174" s="11" t="s">
        <v>391</v>
      </c>
      <c r="R174" s="11"/>
      <c r="S174" s="24" t="str">
        <f>IF(T174="", "", IFERROR(VLOOKUP(T174, colorList!A:B,2,FALSE),""))</f>
        <v>éjkék</v>
      </c>
      <c r="T174" s="24" t="str">
        <f t="shared" si="8"/>
        <v>nachtblau</v>
      </c>
    </row>
    <row r="175" spans="1:20" ht="60" customHeight="1" x14ac:dyDescent="0.3">
      <c r="A175" s="24" t="s">
        <v>1843</v>
      </c>
      <c r="B175" s="24" t="str">
        <f t="shared" si="6"/>
        <v>D</v>
      </c>
      <c r="C175" s="8" t="str">
        <f t="shared" si="7"/>
        <v>D</v>
      </c>
      <c r="D175" s="26" t="s">
        <v>1480</v>
      </c>
      <c r="E175" s="26" t="s">
        <v>1255</v>
      </c>
      <c r="F175" s="1" t="s">
        <v>2004</v>
      </c>
      <c r="G175" s="24" t="s">
        <v>1531</v>
      </c>
      <c r="H175" s="24" t="s">
        <v>1559</v>
      </c>
      <c r="I175" s="24" t="s">
        <v>1561</v>
      </c>
      <c r="J175" s="24"/>
      <c r="K175" s="25" t="s">
        <v>1651</v>
      </c>
      <c r="L175" s="23">
        <v>4057962233539</v>
      </c>
      <c r="M175" s="24">
        <v>47.95</v>
      </c>
      <c r="N175" s="1" t="s">
        <v>1989</v>
      </c>
      <c r="O175" s="1"/>
      <c r="P175" s="11"/>
      <c r="Q175" s="11" t="s">
        <v>356</v>
      </c>
      <c r="R175" s="11"/>
      <c r="S175" s="24" t="str">
        <f>IF(T175="", "", IFERROR(VLOOKUP(T175, colorList!A:B,2,FALSE),""))</f>
        <v>fenyő zöld/ezüst</v>
      </c>
      <c r="T175" s="24" t="str">
        <f t="shared" si="8"/>
        <v>tannengrün/silber</v>
      </c>
    </row>
    <row r="176" spans="1:20" ht="60" customHeight="1" x14ac:dyDescent="0.3">
      <c r="A176" s="24" t="s">
        <v>1844</v>
      </c>
      <c r="B176" s="24" t="str">
        <f t="shared" si="6"/>
        <v>VSS</v>
      </c>
      <c r="C176" s="8" t="str">
        <f t="shared" si="7"/>
        <v>VSS</v>
      </c>
      <c r="D176" s="26" t="s">
        <v>1481</v>
      </c>
      <c r="E176" s="26" t="s">
        <v>1256</v>
      </c>
      <c r="F176" s="1" t="s">
        <v>2004</v>
      </c>
      <c r="G176" s="24" t="s">
        <v>1531</v>
      </c>
      <c r="H176" s="24" t="s">
        <v>1539</v>
      </c>
      <c r="I176" s="24" t="s">
        <v>1551</v>
      </c>
      <c r="J176" s="24"/>
      <c r="K176" s="25" t="s">
        <v>1652</v>
      </c>
      <c r="L176" s="23">
        <v>4057962238725</v>
      </c>
      <c r="M176" s="24">
        <v>47.95</v>
      </c>
      <c r="N176" s="1" t="s">
        <v>1989</v>
      </c>
      <c r="O176" s="1"/>
      <c r="P176" s="11"/>
      <c r="Q176" s="11" t="s">
        <v>356</v>
      </c>
      <c r="R176" s="11"/>
      <c r="S176" s="24" t="str">
        <f>IF(T176="", "", IFERROR(VLOOKUP(T176, colorList!A:B,2,FALSE),""))</f>
        <v>fenyő zöld/ezüst</v>
      </c>
      <c r="T176" s="24" t="str">
        <f t="shared" si="8"/>
        <v>tannengrün/silber</v>
      </c>
    </row>
    <row r="177" spans="1:20" ht="60" customHeight="1" x14ac:dyDescent="0.3">
      <c r="A177" s="24" t="s">
        <v>1845</v>
      </c>
      <c r="B177" s="24" t="str">
        <f t="shared" si="6"/>
        <v>WB</v>
      </c>
      <c r="C177" s="8" t="str">
        <f t="shared" si="7"/>
        <v>WB</v>
      </c>
      <c r="D177" s="26" t="s">
        <v>1482</v>
      </c>
      <c r="E177" s="26" t="s">
        <v>1257</v>
      </c>
      <c r="F177" s="1" t="s">
        <v>2004</v>
      </c>
      <c r="G177" s="24" t="s">
        <v>1531</v>
      </c>
      <c r="H177" s="24" t="s">
        <v>1539</v>
      </c>
      <c r="I177" s="24" t="s">
        <v>1551</v>
      </c>
      <c r="J177" s="24"/>
      <c r="K177" s="25" t="s">
        <v>1653</v>
      </c>
      <c r="L177" s="23">
        <v>4057962238732</v>
      </c>
      <c r="M177" s="24">
        <v>17.95</v>
      </c>
      <c r="N177" s="1" t="s">
        <v>1989</v>
      </c>
      <c r="O177" s="1"/>
      <c r="P177" s="11"/>
      <c r="Q177" s="11" t="s">
        <v>441</v>
      </c>
      <c r="R177" s="11"/>
      <c r="S177" s="24" t="str">
        <f>IF(T177="", "", IFERROR(VLOOKUP(T177, colorList!A:B,2,FALSE),""))</f>
        <v>fekete/fekete</v>
      </c>
      <c r="T177" s="24" t="str">
        <f t="shared" si="8"/>
        <v>schwarz/schwarz</v>
      </c>
    </row>
    <row r="178" spans="1:20" ht="60" customHeight="1" x14ac:dyDescent="0.3">
      <c r="A178" s="24" t="s">
        <v>1846</v>
      </c>
      <c r="B178" s="24" t="str">
        <f t="shared" si="6"/>
        <v>WB</v>
      </c>
      <c r="C178" s="8" t="str">
        <f t="shared" si="7"/>
        <v>WB</v>
      </c>
      <c r="D178" s="26" t="s">
        <v>1482</v>
      </c>
      <c r="E178" s="26" t="s">
        <v>1258</v>
      </c>
      <c r="F178" s="1" t="s">
        <v>2004</v>
      </c>
      <c r="G178" s="24" t="s">
        <v>1531</v>
      </c>
      <c r="H178" s="24" t="s">
        <v>1539</v>
      </c>
      <c r="I178" s="24" t="s">
        <v>1551</v>
      </c>
      <c r="J178" s="24"/>
      <c r="K178" s="25" t="s">
        <v>1653</v>
      </c>
      <c r="L178" s="23">
        <v>4057962091221</v>
      </c>
      <c r="M178" s="24">
        <v>17.95</v>
      </c>
      <c r="N178" s="1" t="s">
        <v>1989</v>
      </c>
      <c r="O178" s="1"/>
      <c r="P178" s="11"/>
      <c r="Q178" s="11" t="s">
        <v>366</v>
      </c>
      <c r="R178" s="11"/>
      <c r="S178" s="24" t="str">
        <f>IF(T178="", "", IFERROR(VLOOKUP(T178, colorList!A:B,2,FALSE),""))</f>
        <v>fehér</v>
      </c>
      <c r="T178" s="24" t="str">
        <f t="shared" si="8"/>
        <v>weiß</v>
      </c>
    </row>
    <row r="179" spans="1:20" ht="60" customHeight="1" x14ac:dyDescent="0.3">
      <c r="A179" s="24" t="s">
        <v>1847</v>
      </c>
      <c r="B179" s="24" t="str">
        <f t="shared" si="6"/>
        <v>WB</v>
      </c>
      <c r="C179" s="8" t="str">
        <f t="shared" si="7"/>
        <v>WB</v>
      </c>
      <c r="D179" s="26" t="s">
        <v>1482</v>
      </c>
      <c r="E179" s="26" t="s">
        <v>1259</v>
      </c>
      <c r="F179" s="1" t="s">
        <v>2004</v>
      </c>
      <c r="G179" s="24" t="s">
        <v>1531</v>
      </c>
      <c r="H179" s="24" t="s">
        <v>1539</v>
      </c>
      <c r="I179" s="24" t="s">
        <v>1551</v>
      </c>
      <c r="J179" s="24"/>
      <c r="K179" s="25" t="s">
        <v>1653</v>
      </c>
      <c r="L179" s="23">
        <v>4057962239937</v>
      </c>
      <c r="M179" s="24">
        <v>17.95</v>
      </c>
      <c r="N179" s="1" t="s">
        <v>1989</v>
      </c>
      <c r="O179" s="1"/>
      <c r="P179" s="11"/>
      <c r="Q179" s="11" t="s">
        <v>65</v>
      </c>
      <c r="R179" s="11"/>
      <c r="S179" s="24" t="str">
        <f>IF(T179="", "", IFERROR(VLOOKUP(T179, colorList!A:B,2,FALSE),""))</f>
        <v>hamuszürke</v>
      </c>
      <c r="T179" s="24" t="str">
        <f t="shared" si="8"/>
        <v>aschgrau</v>
      </c>
    </row>
    <row r="180" spans="1:20" ht="60" customHeight="1" x14ac:dyDescent="0.3">
      <c r="A180" s="24" t="s">
        <v>1848</v>
      </c>
      <c r="B180" s="24" t="str">
        <f t="shared" si="6"/>
        <v>WB</v>
      </c>
      <c r="C180" s="8" t="str">
        <f t="shared" si="7"/>
        <v>WB</v>
      </c>
      <c r="D180" s="26" t="s">
        <v>1483</v>
      </c>
      <c r="E180" s="26" t="s">
        <v>1260</v>
      </c>
      <c r="F180" s="1" t="s">
        <v>2004</v>
      </c>
      <c r="G180" s="24" t="s">
        <v>1562</v>
      </c>
      <c r="H180" s="24" t="s">
        <v>1563</v>
      </c>
      <c r="I180" s="24"/>
      <c r="J180" s="24"/>
      <c r="K180" s="25" t="s">
        <v>1654</v>
      </c>
      <c r="L180" s="23">
        <v>4057962239944</v>
      </c>
      <c r="M180" s="24">
        <v>17.95</v>
      </c>
      <c r="N180" s="1" t="s">
        <v>1989</v>
      </c>
      <c r="O180" s="1"/>
      <c r="P180" s="11"/>
      <c r="Q180" s="11" t="s">
        <v>1999</v>
      </c>
      <c r="R180" s="11"/>
      <c r="S180" s="24" t="str">
        <f>IF(T180="", "", IFERROR(VLOOKUP(T180, colorList!A:B,2,FALSE),""))</f>
        <v/>
      </c>
      <c r="T180" s="24" t="str">
        <f t="shared" si="8"/>
        <v>cappuccino/schwarz</v>
      </c>
    </row>
    <row r="181" spans="1:20" ht="60" customHeight="1" x14ac:dyDescent="0.3">
      <c r="A181" s="24" t="s">
        <v>1849</v>
      </c>
      <c r="B181" s="24" t="str">
        <f t="shared" si="6"/>
        <v>WB</v>
      </c>
      <c r="C181" s="8" t="str">
        <f t="shared" si="7"/>
        <v>WB</v>
      </c>
      <c r="D181" s="26" t="s">
        <v>1483</v>
      </c>
      <c r="E181" s="26" t="s">
        <v>1261</v>
      </c>
      <c r="F181" s="1" t="s">
        <v>2004</v>
      </c>
      <c r="G181" s="24" t="s">
        <v>1562</v>
      </c>
      <c r="H181" s="24" t="s">
        <v>1563</v>
      </c>
      <c r="I181" s="24"/>
      <c r="J181" s="24"/>
      <c r="K181" s="25" t="s">
        <v>1654</v>
      </c>
      <c r="L181" s="23">
        <v>4043969010891</v>
      </c>
      <c r="M181" s="24">
        <v>17.95</v>
      </c>
      <c r="N181" s="1" t="s">
        <v>1989</v>
      </c>
      <c r="O181" s="1"/>
      <c r="P181" s="11"/>
      <c r="Q181" s="11" t="s">
        <v>386</v>
      </c>
      <c r="R181" s="11"/>
      <c r="S181" s="24" t="str">
        <f>IF(T181="", "", IFERROR(VLOOKUP(T181, colorList!A:B,2,FALSE),""))</f>
        <v>krétakék</v>
      </c>
      <c r="T181" s="24" t="str">
        <f t="shared" si="8"/>
        <v>kreideblau</v>
      </c>
    </row>
    <row r="182" spans="1:20" ht="60" customHeight="1" x14ac:dyDescent="0.3">
      <c r="A182" s="24" t="s">
        <v>1850</v>
      </c>
      <c r="B182" s="24" t="str">
        <f t="shared" si="6"/>
        <v>WB</v>
      </c>
      <c r="C182" s="8" t="str">
        <f t="shared" si="7"/>
        <v>WB</v>
      </c>
      <c r="D182" s="26" t="s">
        <v>1484</v>
      </c>
      <c r="E182" s="26" t="s">
        <v>1262</v>
      </c>
      <c r="F182" s="1" t="s">
        <v>2004</v>
      </c>
      <c r="G182" s="24" t="s">
        <v>1531</v>
      </c>
      <c r="H182" s="24" t="s">
        <v>1556</v>
      </c>
      <c r="I182" s="24" t="s">
        <v>1564</v>
      </c>
      <c r="J182" s="24"/>
      <c r="K182" s="25" t="s">
        <v>1655</v>
      </c>
      <c r="L182" s="23">
        <v>4043969010907</v>
      </c>
      <c r="M182" s="24">
        <v>17.95</v>
      </c>
      <c r="N182" s="1" t="s">
        <v>1989</v>
      </c>
      <c r="O182" s="1"/>
      <c r="P182" s="11"/>
      <c r="Q182" s="11" t="s">
        <v>391</v>
      </c>
      <c r="R182" s="11"/>
      <c r="S182" s="24" t="str">
        <f>IF(T182="", "", IFERROR(VLOOKUP(T182, colorList!A:B,2,FALSE),""))</f>
        <v>éjkék</v>
      </c>
      <c r="T182" s="24" t="str">
        <f t="shared" si="8"/>
        <v>nachtblau</v>
      </c>
    </row>
    <row r="183" spans="1:20" ht="60" customHeight="1" x14ac:dyDescent="0.3">
      <c r="A183" s="24" t="s">
        <v>1851</v>
      </c>
      <c r="B183" s="24" t="str">
        <f t="shared" si="6"/>
        <v>WB</v>
      </c>
      <c r="C183" s="8" t="str">
        <f t="shared" si="7"/>
        <v>WB</v>
      </c>
      <c r="D183" s="26" t="s">
        <v>1485</v>
      </c>
      <c r="E183" s="26" t="s">
        <v>1263</v>
      </c>
      <c r="F183" s="1" t="s">
        <v>2004</v>
      </c>
      <c r="G183" s="24" t="s">
        <v>1531</v>
      </c>
      <c r="H183" s="24" t="s">
        <v>1556</v>
      </c>
      <c r="I183" s="24" t="s">
        <v>1564</v>
      </c>
      <c r="J183" s="24"/>
      <c r="K183" s="25" t="s">
        <v>1656</v>
      </c>
      <c r="L183" s="23">
        <v>4043969010914</v>
      </c>
      <c r="M183" s="24">
        <v>17.95</v>
      </c>
      <c r="N183" s="1" t="s">
        <v>1989</v>
      </c>
      <c r="O183" s="1"/>
      <c r="P183" s="11"/>
      <c r="Q183" s="11" t="s">
        <v>391</v>
      </c>
      <c r="R183" s="11"/>
      <c r="S183" s="24" t="str">
        <f>IF(T183="", "", IFERROR(VLOOKUP(T183, colorList!A:B,2,FALSE),""))</f>
        <v>éjkék</v>
      </c>
      <c r="T183" s="24" t="str">
        <f t="shared" si="8"/>
        <v>nachtblau</v>
      </c>
    </row>
    <row r="184" spans="1:20" s="10" customFormat="1" ht="60" customHeight="1" x14ac:dyDescent="0.3">
      <c r="A184" s="24" t="s">
        <v>1852</v>
      </c>
      <c r="B184" s="24" t="str">
        <f t="shared" si="6"/>
        <v>D</v>
      </c>
      <c r="C184" s="30" t="str">
        <f t="shared" si="7"/>
        <v>D</v>
      </c>
      <c r="D184" s="26" t="s">
        <v>1485</v>
      </c>
      <c r="E184" s="26" t="s">
        <v>1264</v>
      </c>
      <c r="F184" s="1" t="s">
        <v>2004</v>
      </c>
      <c r="G184" s="24" t="s">
        <v>1531</v>
      </c>
      <c r="H184" s="24" t="s">
        <v>1556</v>
      </c>
      <c r="I184" s="24" t="s">
        <v>1564</v>
      </c>
      <c r="J184" s="24"/>
      <c r="K184" s="25" t="s">
        <v>1656</v>
      </c>
      <c r="L184" s="23">
        <v>4043969010921</v>
      </c>
      <c r="M184" s="24">
        <v>47.95</v>
      </c>
      <c r="N184" s="1" t="s">
        <v>1989</v>
      </c>
      <c r="O184" s="1"/>
      <c r="P184" s="11"/>
      <c r="Q184" s="11" t="s">
        <v>331</v>
      </c>
      <c r="R184" s="11"/>
      <c r="S184" s="24" t="str">
        <f>IF(T184="", "", IFERROR(VLOOKUP(T184, colorList!A:B,2,FALSE),""))</f>
        <v>fekete</v>
      </c>
      <c r="T184" s="24" t="str">
        <f t="shared" si="8"/>
        <v>schwarz</v>
      </c>
    </row>
    <row r="185" spans="1:20" s="10" customFormat="1" ht="60" customHeight="1" x14ac:dyDescent="0.3">
      <c r="A185" s="24" t="s">
        <v>1853</v>
      </c>
      <c r="B185" s="24" t="str">
        <f t="shared" si="6"/>
        <v>D</v>
      </c>
      <c r="C185" s="30" t="str">
        <f t="shared" si="7"/>
        <v>D</v>
      </c>
      <c r="D185" s="26" t="s">
        <v>1486</v>
      </c>
      <c r="E185" s="26" t="s">
        <v>1265</v>
      </c>
      <c r="F185" s="1" t="s">
        <v>2004</v>
      </c>
      <c r="G185" s="24" t="s">
        <v>1562</v>
      </c>
      <c r="H185" s="24" t="s">
        <v>1565</v>
      </c>
      <c r="I185" s="24"/>
      <c r="J185" s="24"/>
      <c r="K185" s="25" t="s">
        <v>1657</v>
      </c>
      <c r="L185" s="23">
        <v>4043969010938</v>
      </c>
      <c r="M185" s="24">
        <v>47.95</v>
      </c>
      <c r="N185" s="1" t="s">
        <v>1989</v>
      </c>
      <c r="O185" s="1"/>
      <c r="P185" s="11"/>
      <c r="Q185" s="11" t="s">
        <v>366</v>
      </c>
      <c r="R185" s="11"/>
      <c r="S185" s="24" t="str">
        <f>IF(T185="", "", IFERROR(VLOOKUP(T185, colorList!A:B,2,FALSE),""))</f>
        <v>fehér</v>
      </c>
      <c r="T185" s="24" t="str">
        <f t="shared" si="8"/>
        <v>weiß</v>
      </c>
    </row>
    <row r="186" spans="1:20" s="10" customFormat="1" ht="60" customHeight="1" x14ac:dyDescent="0.3">
      <c r="A186" s="24" t="s">
        <v>1854</v>
      </c>
      <c r="B186" s="24" t="str">
        <f t="shared" si="6"/>
        <v>D</v>
      </c>
      <c r="C186" s="30" t="str">
        <f t="shared" si="7"/>
        <v>D</v>
      </c>
      <c r="D186" s="26" t="s">
        <v>1486</v>
      </c>
      <c r="E186" s="26" t="s">
        <v>1266</v>
      </c>
      <c r="F186" s="1" t="s">
        <v>2004</v>
      </c>
      <c r="G186" s="24" t="s">
        <v>1562</v>
      </c>
      <c r="H186" s="24" t="s">
        <v>1565</v>
      </c>
      <c r="I186" s="24"/>
      <c r="J186" s="24"/>
      <c r="K186" s="25" t="s">
        <v>1657</v>
      </c>
      <c r="L186" s="23">
        <v>4043969010945</v>
      </c>
      <c r="M186" s="24">
        <v>47.95</v>
      </c>
      <c r="N186" s="1" t="s">
        <v>1989</v>
      </c>
      <c r="O186" s="1"/>
      <c r="P186" s="11"/>
      <c r="Q186" s="11" t="s">
        <v>391</v>
      </c>
      <c r="R186" s="11"/>
      <c r="S186" s="24" t="str">
        <f>IF(T186="", "", IFERROR(VLOOKUP(T186, colorList!A:B,2,FALSE),""))</f>
        <v>éjkék</v>
      </c>
      <c r="T186" s="24" t="str">
        <f t="shared" si="8"/>
        <v>nachtblau</v>
      </c>
    </row>
    <row r="187" spans="1:20" s="10" customFormat="1" ht="60" customHeight="1" x14ac:dyDescent="0.3">
      <c r="A187" s="24" t="s">
        <v>1855</v>
      </c>
      <c r="B187" s="24" t="str">
        <f t="shared" si="6"/>
        <v>D</v>
      </c>
      <c r="C187" s="30" t="str">
        <f t="shared" si="7"/>
        <v>D</v>
      </c>
      <c r="D187" s="26" t="s">
        <v>1486</v>
      </c>
      <c r="E187" s="26" t="s">
        <v>1267</v>
      </c>
      <c r="F187" s="1" t="s">
        <v>2004</v>
      </c>
      <c r="G187" s="24" t="s">
        <v>1562</v>
      </c>
      <c r="H187" s="24" t="s">
        <v>1565</v>
      </c>
      <c r="I187" s="24"/>
      <c r="J187" s="24"/>
      <c r="K187" s="25" t="s">
        <v>1657</v>
      </c>
      <c r="L187" s="23">
        <v>4043969010952</v>
      </c>
      <c r="M187" s="24">
        <v>47.95</v>
      </c>
      <c r="N187" s="1" t="s">
        <v>1989</v>
      </c>
      <c r="O187" s="1"/>
      <c r="P187" s="11"/>
      <c r="Q187" s="11" t="s">
        <v>184</v>
      </c>
      <c r="R187" s="11"/>
      <c r="S187" s="24" t="str">
        <f>IF(T187="", "", IFERROR(VLOOKUP(T187, colorList!A:B,2,FALSE),""))</f>
        <v>szürke</v>
      </c>
      <c r="T187" s="24" t="str">
        <f t="shared" si="8"/>
        <v>grau</v>
      </c>
    </row>
    <row r="188" spans="1:20" s="10" customFormat="1" ht="60" customHeight="1" x14ac:dyDescent="0.3">
      <c r="A188" s="24" t="s">
        <v>1856</v>
      </c>
      <c r="B188" s="24" t="str">
        <f t="shared" si="6"/>
        <v>D</v>
      </c>
      <c r="C188" s="30" t="str">
        <f t="shared" si="7"/>
        <v>D</v>
      </c>
      <c r="D188" s="26" t="s">
        <v>1486</v>
      </c>
      <c r="E188" s="26" t="s">
        <v>1268</v>
      </c>
      <c r="F188" s="1" t="s">
        <v>2004</v>
      </c>
      <c r="G188" s="24" t="s">
        <v>1562</v>
      </c>
      <c r="H188" s="24" t="s">
        <v>1565</v>
      </c>
      <c r="I188" s="24"/>
      <c r="J188" s="24"/>
      <c r="K188" s="25" t="s">
        <v>1657</v>
      </c>
      <c r="L188" s="23">
        <v>4043969287552</v>
      </c>
      <c r="M188" s="24">
        <v>29.95</v>
      </c>
      <c r="N188" s="1" t="s">
        <v>1989</v>
      </c>
      <c r="O188" s="1"/>
      <c r="P188" s="11"/>
      <c r="Q188" s="11" t="s">
        <v>445</v>
      </c>
      <c r="R188" s="11"/>
      <c r="S188" s="24" t="str">
        <f>IF(T188="", "", IFERROR(VLOOKUP(T188, colorList!A:B,2,FALSE),""))</f>
        <v>fekete/ezüst</v>
      </c>
      <c r="T188" s="24" t="str">
        <f t="shared" si="8"/>
        <v>schwarz/silber</v>
      </c>
    </row>
    <row r="189" spans="1:20" s="10" customFormat="1" ht="60" customHeight="1" x14ac:dyDescent="0.3">
      <c r="A189" s="24" t="s">
        <v>1857</v>
      </c>
      <c r="B189" s="24" t="str">
        <f t="shared" si="6"/>
        <v>VSS</v>
      </c>
      <c r="C189" s="30" t="str">
        <f t="shared" si="7"/>
        <v>VSS</v>
      </c>
      <c r="D189" s="26" t="s">
        <v>1486</v>
      </c>
      <c r="E189" s="26" t="s">
        <v>1269</v>
      </c>
      <c r="F189" s="1" t="s">
        <v>2004</v>
      </c>
      <c r="G189" s="24" t="s">
        <v>1562</v>
      </c>
      <c r="H189" s="24" t="s">
        <v>1565</v>
      </c>
      <c r="I189" s="24"/>
      <c r="J189" s="24"/>
      <c r="K189" s="25" t="s">
        <v>1658</v>
      </c>
      <c r="L189" s="23">
        <v>4043969287545</v>
      </c>
      <c r="M189" s="24">
        <v>29.95</v>
      </c>
      <c r="N189" s="1" t="s">
        <v>1989</v>
      </c>
      <c r="O189" s="1"/>
      <c r="P189" s="11"/>
      <c r="Q189" s="11" t="s">
        <v>445</v>
      </c>
      <c r="R189" s="11"/>
      <c r="S189" s="24" t="str">
        <f>IF(T189="", "", IFERROR(VLOOKUP(T189, colorList!A:B,2,FALSE),""))</f>
        <v>fekete/ezüst</v>
      </c>
      <c r="T189" s="24" t="str">
        <f t="shared" si="8"/>
        <v>schwarz/silber</v>
      </c>
    </row>
    <row r="190" spans="1:20" s="10" customFormat="1" ht="60" customHeight="1" x14ac:dyDescent="0.3">
      <c r="A190" s="24" t="s">
        <v>1858</v>
      </c>
      <c r="B190" s="24" t="str">
        <f t="shared" si="6"/>
        <v>D</v>
      </c>
      <c r="C190" s="30" t="str">
        <f t="shared" si="7"/>
        <v>D</v>
      </c>
      <c r="D190" s="26" t="s">
        <v>1486</v>
      </c>
      <c r="E190" s="26" t="s">
        <v>1270</v>
      </c>
      <c r="F190" s="1" t="s">
        <v>2004</v>
      </c>
      <c r="G190" s="24" t="s">
        <v>1562</v>
      </c>
      <c r="H190" s="24" t="s">
        <v>1565</v>
      </c>
      <c r="I190" s="24"/>
      <c r="J190" s="24"/>
      <c r="K190" s="25" t="s">
        <v>1658</v>
      </c>
      <c r="L190" s="23">
        <v>4043969318355</v>
      </c>
      <c r="M190" s="24">
        <v>29.95</v>
      </c>
      <c r="N190" s="1" t="s">
        <v>1989</v>
      </c>
      <c r="O190" s="1"/>
      <c r="P190" s="11"/>
      <c r="Q190" s="11" t="s">
        <v>1998</v>
      </c>
      <c r="R190" s="11"/>
      <c r="S190" s="24" t="str">
        <f>IF(T190="", "", IFERROR(VLOOKUP(T190, colorList!A:B,2,FALSE),""))</f>
        <v/>
      </c>
      <c r="T190" s="24" t="str">
        <f t="shared" si="8"/>
        <v>weiß/silber</v>
      </c>
    </row>
    <row r="191" spans="1:20" s="10" customFormat="1" ht="60" customHeight="1" x14ac:dyDescent="0.3">
      <c r="A191" s="24" t="s">
        <v>1859</v>
      </c>
      <c r="B191" s="24" t="str">
        <f t="shared" si="6"/>
        <v>VSS</v>
      </c>
      <c r="C191" s="30" t="str">
        <f t="shared" si="7"/>
        <v>VSS</v>
      </c>
      <c r="D191" s="26" t="s">
        <v>1486</v>
      </c>
      <c r="E191" s="26" t="s">
        <v>1271</v>
      </c>
      <c r="F191" s="1" t="s">
        <v>2004</v>
      </c>
      <c r="G191" s="24" t="s">
        <v>1562</v>
      </c>
      <c r="H191" s="24" t="s">
        <v>1565</v>
      </c>
      <c r="I191" s="24"/>
      <c r="J191" s="24"/>
      <c r="K191" s="25" t="s">
        <v>1658</v>
      </c>
      <c r="L191" s="23">
        <v>4043969287569</v>
      </c>
      <c r="M191" s="24">
        <v>29.95</v>
      </c>
      <c r="N191" s="1" t="s">
        <v>1989</v>
      </c>
      <c r="O191" s="1"/>
      <c r="P191" s="11"/>
      <c r="Q191" s="11" t="s">
        <v>1998</v>
      </c>
      <c r="R191" s="11"/>
      <c r="S191" s="24" t="str">
        <f>IF(T191="", "", IFERROR(VLOOKUP(T191, colorList!A:B,2,FALSE),""))</f>
        <v/>
      </c>
      <c r="T191" s="24" t="str">
        <f t="shared" si="8"/>
        <v>weiß/silber</v>
      </c>
    </row>
    <row r="192" spans="1:20" s="10" customFormat="1" ht="60" customHeight="1" x14ac:dyDescent="0.3">
      <c r="A192" s="24" t="s">
        <v>1860</v>
      </c>
      <c r="B192" s="24" t="str">
        <f t="shared" si="6"/>
        <v>D</v>
      </c>
      <c r="C192" s="30" t="str">
        <f t="shared" si="7"/>
        <v>D</v>
      </c>
      <c r="D192" s="26" t="s">
        <v>1487</v>
      </c>
      <c r="E192" s="26" t="s">
        <v>1272</v>
      </c>
      <c r="F192" s="1" t="s">
        <v>2004</v>
      </c>
      <c r="G192" s="24" t="s">
        <v>1566</v>
      </c>
      <c r="H192" s="24" t="s">
        <v>1567</v>
      </c>
      <c r="I192" s="24"/>
      <c r="J192" s="24"/>
      <c r="K192" s="25" t="s">
        <v>1659</v>
      </c>
      <c r="L192" s="23">
        <v>4043969318423</v>
      </c>
      <c r="M192" s="24">
        <v>29.95</v>
      </c>
      <c r="N192" s="1" t="s">
        <v>1989</v>
      </c>
      <c r="O192" s="1"/>
      <c r="P192" s="11"/>
      <c r="Q192" s="11" t="s">
        <v>264</v>
      </c>
      <c r="R192" s="11"/>
      <c r="S192" s="24" t="str">
        <f>IF(T192="", "", IFERROR(VLOOKUP(T192, colorList!A:B,2,FALSE),""))</f>
        <v>éjkék/ezüst</v>
      </c>
      <c r="T192" s="24" t="str">
        <f t="shared" si="8"/>
        <v>nachtblau/silber</v>
      </c>
    </row>
    <row r="193" spans="1:20" s="10" customFormat="1" ht="60" customHeight="1" x14ac:dyDescent="0.3">
      <c r="A193" s="24" t="s">
        <v>1861</v>
      </c>
      <c r="B193" s="24" t="str">
        <f t="shared" si="6"/>
        <v>VSS</v>
      </c>
      <c r="C193" s="30" t="str">
        <f t="shared" si="7"/>
        <v>VSS</v>
      </c>
      <c r="D193" s="26" t="s">
        <v>1488</v>
      </c>
      <c r="E193" s="26" t="s">
        <v>1273</v>
      </c>
      <c r="F193" s="1" t="s">
        <v>2004</v>
      </c>
      <c r="G193" s="24" t="s">
        <v>1566</v>
      </c>
      <c r="H193" s="24" t="s">
        <v>1568</v>
      </c>
      <c r="I193" s="24"/>
      <c r="J193" s="24"/>
      <c r="K193" s="26" t="s">
        <v>1660</v>
      </c>
      <c r="L193" s="23">
        <v>4043969311653</v>
      </c>
      <c r="M193" s="24">
        <v>29.95</v>
      </c>
      <c r="N193" s="1" t="s">
        <v>1989</v>
      </c>
      <c r="O193" s="1"/>
      <c r="P193" s="11"/>
      <c r="Q193" s="11" t="s">
        <v>264</v>
      </c>
      <c r="R193" s="11"/>
      <c r="S193" s="24" t="str">
        <f>IF(T193="", "", IFERROR(VLOOKUP(T193, colorList!A:B,2,FALSE),""))</f>
        <v>éjkék/ezüst</v>
      </c>
      <c r="T193" s="24" t="str">
        <f t="shared" si="8"/>
        <v>nachtblau/silber</v>
      </c>
    </row>
    <row r="194" spans="1:20" s="10" customFormat="1" ht="60" customHeight="1" x14ac:dyDescent="0.3">
      <c r="A194" s="24" t="s">
        <v>1862</v>
      </c>
      <c r="B194" s="24" t="str">
        <f t="shared" ref="B194:B257" si="9">IF(ISNUMBER(FIND("-", A194)), IF(LEN(MID(A194, FIND("-", A194) + 1, LEN(A194) - FIND("-", A194))) &gt; 0, MID(A194, FIND("-", A194) + 1, LEN(A194) - FIND("-", A194)), ""), "")</f>
        <v>WB</v>
      </c>
      <c r="C194" s="30" t="str">
        <f t="shared" ref="C194:C257" si="10">IF(ISBLANK(B194),"",TRIM(B194))</f>
        <v>WB</v>
      </c>
      <c r="D194" s="26" t="s">
        <v>1489</v>
      </c>
      <c r="E194" s="26" t="s">
        <v>1274</v>
      </c>
      <c r="F194" s="1" t="s">
        <v>2004</v>
      </c>
      <c r="G194" s="24" t="s">
        <v>1566</v>
      </c>
      <c r="H194" s="24" t="s">
        <v>1568</v>
      </c>
      <c r="I194" s="24"/>
      <c r="J194" s="24"/>
      <c r="K194" s="26" t="s">
        <v>1661</v>
      </c>
      <c r="L194" s="23">
        <v>4043969290651</v>
      </c>
      <c r="M194" s="24">
        <v>21.95</v>
      </c>
      <c r="N194" s="1" t="s">
        <v>1989</v>
      </c>
      <c r="O194" s="1"/>
      <c r="P194" s="11"/>
      <c r="Q194" s="11" t="s">
        <v>331</v>
      </c>
      <c r="R194" s="11"/>
      <c r="S194" s="24" t="str">
        <f>IF(T194="", "", IFERROR(VLOOKUP(T194, colorList!A:B,2,FALSE),""))</f>
        <v>fekete</v>
      </c>
      <c r="T194" s="24" t="str">
        <f t="shared" ref="T194:T257" si="11">IF(Q194 = "", "", TRIM(Q194))</f>
        <v>schwarz</v>
      </c>
    </row>
    <row r="195" spans="1:20" s="10" customFormat="1" ht="60" customHeight="1" x14ac:dyDescent="0.3">
      <c r="A195" s="24" t="s">
        <v>1863</v>
      </c>
      <c r="B195" s="24" t="str">
        <f t="shared" si="9"/>
        <v>WB</v>
      </c>
      <c r="C195" s="30" t="str">
        <f t="shared" si="10"/>
        <v>WB</v>
      </c>
      <c r="D195" s="26" t="s">
        <v>1490</v>
      </c>
      <c r="E195" s="26" t="s">
        <v>1275</v>
      </c>
      <c r="F195" s="1" t="s">
        <v>2004</v>
      </c>
      <c r="G195" s="24" t="s">
        <v>1566</v>
      </c>
      <c r="H195" s="24" t="s">
        <v>1568</v>
      </c>
      <c r="I195" s="24"/>
      <c r="J195" s="24"/>
      <c r="K195" s="26" t="s">
        <v>1662</v>
      </c>
      <c r="L195" s="23">
        <v>4057962064225</v>
      </c>
      <c r="M195" s="24">
        <v>21.95</v>
      </c>
      <c r="N195" s="1" t="s">
        <v>1989</v>
      </c>
      <c r="O195" s="1"/>
      <c r="P195" s="11"/>
      <c r="Q195" s="11" t="s">
        <v>391</v>
      </c>
      <c r="R195" s="11"/>
      <c r="S195" s="24" t="str">
        <f>IF(T195="", "", IFERROR(VLOOKUP(T195, colorList!A:B,2,FALSE),""))</f>
        <v>éjkék</v>
      </c>
      <c r="T195" s="24" t="str">
        <f t="shared" si="11"/>
        <v>nachtblau</v>
      </c>
    </row>
    <row r="196" spans="1:20" s="10" customFormat="1" ht="60" customHeight="1" x14ac:dyDescent="0.3">
      <c r="A196" s="24" t="s">
        <v>1864</v>
      </c>
      <c r="B196" s="24" t="str">
        <f t="shared" si="9"/>
        <v>D</v>
      </c>
      <c r="C196" s="30" t="str">
        <f t="shared" si="10"/>
        <v>D</v>
      </c>
      <c r="D196" s="26" t="s">
        <v>1491</v>
      </c>
      <c r="E196" s="26" t="s">
        <v>1276</v>
      </c>
      <c r="F196" s="1" t="s">
        <v>2004</v>
      </c>
      <c r="G196" s="24" t="s">
        <v>1566</v>
      </c>
      <c r="H196" s="24" t="s">
        <v>1568</v>
      </c>
      <c r="I196" s="24"/>
      <c r="J196" s="24"/>
      <c r="K196" s="25" t="s">
        <v>1663</v>
      </c>
      <c r="L196" s="23">
        <v>4057962043565</v>
      </c>
      <c r="M196" s="24">
        <v>44.95</v>
      </c>
      <c r="N196" s="1" t="s">
        <v>1989</v>
      </c>
      <c r="O196" s="1"/>
      <c r="P196" s="11"/>
      <c r="Q196" s="11" t="s">
        <v>391</v>
      </c>
      <c r="R196" s="11"/>
      <c r="S196" s="24" t="str">
        <f>IF(T196="", "", IFERROR(VLOOKUP(T196, colorList!A:B,2,FALSE),""))</f>
        <v>éjkék</v>
      </c>
      <c r="T196" s="24" t="str">
        <f t="shared" si="11"/>
        <v>nachtblau</v>
      </c>
    </row>
    <row r="197" spans="1:20" ht="60" customHeight="1" x14ac:dyDescent="0.3">
      <c r="A197" s="24" t="s">
        <v>1865</v>
      </c>
      <c r="B197" s="24" t="str">
        <f t="shared" si="9"/>
        <v>PON</v>
      </c>
      <c r="C197" s="8" t="str">
        <f t="shared" si="10"/>
        <v>PON</v>
      </c>
      <c r="D197" s="26" t="s">
        <v>1491</v>
      </c>
      <c r="E197" s="26" t="s">
        <v>1277</v>
      </c>
      <c r="F197" s="1" t="s">
        <v>2004</v>
      </c>
      <c r="G197" s="24" t="s">
        <v>1566</v>
      </c>
      <c r="H197" s="24" t="s">
        <v>1568</v>
      </c>
      <c r="I197" s="24"/>
      <c r="J197" s="24"/>
      <c r="K197" s="25" t="s">
        <v>1663</v>
      </c>
      <c r="L197" s="23">
        <v>4057962030510</v>
      </c>
      <c r="M197" s="24">
        <v>41.95</v>
      </c>
      <c r="N197" s="1" t="s">
        <v>1989</v>
      </c>
      <c r="O197" s="1"/>
      <c r="P197" s="11"/>
      <c r="Q197" s="11" t="s">
        <v>331</v>
      </c>
      <c r="R197" s="11"/>
      <c r="S197" s="24" t="str">
        <f>IF(T197="", "", IFERROR(VLOOKUP(T197, colorList!A:B,2,FALSE),""))</f>
        <v>fekete</v>
      </c>
      <c r="T197" s="24" t="str">
        <f t="shared" si="11"/>
        <v>schwarz</v>
      </c>
    </row>
    <row r="198" spans="1:20" ht="60" customHeight="1" x14ac:dyDescent="0.3">
      <c r="A198" s="24" t="s">
        <v>1866</v>
      </c>
      <c r="B198" s="24" t="str">
        <f t="shared" si="9"/>
        <v>WB</v>
      </c>
      <c r="C198" s="8" t="str">
        <f t="shared" si="10"/>
        <v>WB</v>
      </c>
      <c r="D198" s="26" t="s">
        <v>1491</v>
      </c>
      <c r="E198" s="26" t="s">
        <v>1278</v>
      </c>
      <c r="F198" s="1" t="s">
        <v>2004</v>
      </c>
      <c r="G198" s="24" t="s">
        <v>1566</v>
      </c>
      <c r="H198" s="24" t="s">
        <v>1568</v>
      </c>
      <c r="I198" s="24"/>
      <c r="J198" s="24"/>
      <c r="K198" s="25" t="s">
        <v>1663</v>
      </c>
      <c r="L198" s="23">
        <v>4057962030503</v>
      </c>
      <c r="M198" s="24">
        <v>41.95</v>
      </c>
      <c r="N198" s="1" t="s">
        <v>1989</v>
      </c>
      <c r="O198" s="1"/>
      <c r="P198" s="11"/>
      <c r="Q198" s="11" t="s">
        <v>331</v>
      </c>
      <c r="R198" s="11"/>
      <c r="S198" s="24" t="str">
        <f>IF(T198="", "", IFERROR(VLOOKUP(T198, colorList!A:B,2,FALSE),""))</f>
        <v>fekete</v>
      </c>
      <c r="T198" s="24" t="str">
        <f t="shared" si="11"/>
        <v>schwarz</v>
      </c>
    </row>
    <row r="199" spans="1:20" ht="60" customHeight="1" x14ac:dyDescent="0.3">
      <c r="A199" s="24" t="s">
        <v>1867</v>
      </c>
      <c r="B199" s="24" t="str">
        <f t="shared" si="9"/>
        <v>D</v>
      </c>
      <c r="C199" s="8" t="str">
        <f t="shared" si="10"/>
        <v>D</v>
      </c>
      <c r="D199" s="26" t="s">
        <v>1491</v>
      </c>
      <c r="E199" s="26" t="s">
        <v>1279</v>
      </c>
      <c r="F199" s="1" t="s">
        <v>2004</v>
      </c>
      <c r="G199" s="24" t="s">
        <v>1566</v>
      </c>
      <c r="H199" s="24" t="s">
        <v>1568</v>
      </c>
      <c r="I199" s="24"/>
      <c r="J199" s="24"/>
      <c r="K199" s="25" t="s">
        <v>1663</v>
      </c>
      <c r="L199" s="23">
        <v>4043969336052</v>
      </c>
      <c r="M199" s="24">
        <v>39.950000000000003</v>
      </c>
      <c r="N199" s="1" t="s">
        <v>1989</v>
      </c>
      <c r="O199" s="1"/>
      <c r="P199" s="11"/>
      <c r="Q199" s="11" t="s">
        <v>439</v>
      </c>
      <c r="R199" s="11"/>
      <c r="S199" s="24" t="str">
        <f>IF(T199="", "", IFERROR(VLOOKUP(T199, colorList!A:B,2,FALSE),""))</f>
        <v>fekete/rózsa arany</v>
      </c>
      <c r="T199" s="24" t="str">
        <f t="shared" si="11"/>
        <v>schwarz/roségold</v>
      </c>
    </row>
    <row r="200" spans="1:20" ht="60" customHeight="1" x14ac:dyDescent="0.3">
      <c r="A200" s="24" t="s">
        <v>1868</v>
      </c>
      <c r="B200" s="24" t="str">
        <f t="shared" si="9"/>
        <v>PD</v>
      </c>
      <c r="C200" s="8" t="str">
        <f t="shared" si="10"/>
        <v>PD</v>
      </c>
      <c r="D200" s="26" t="s">
        <v>1492</v>
      </c>
      <c r="E200" s="26" t="s">
        <v>1280</v>
      </c>
      <c r="F200" s="1" t="s">
        <v>2004</v>
      </c>
      <c r="G200" s="24" t="s">
        <v>1566</v>
      </c>
      <c r="H200" s="24" t="s">
        <v>1568</v>
      </c>
      <c r="I200" s="24"/>
      <c r="J200" s="24"/>
      <c r="K200" s="25" t="s">
        <v>1664</v>
      </c>
      <c r="L200" s="23">
        <v>4057962048812</v>
      </c>
      <c r="M200" s="24">
        <v>39.950000000000003</v>
      </c>
      <c r="N200" s="1" t="s">
        <v>1989</v>
      </c>
      <c r="O200" s="1"/>
      <c r="P200" s="11"/>
      <c r="Q200" s="11" t="s">
        <v>439</v>
      </c>
      <c r="R200" s="11"/>
      <c r="S200" s="24" t="str">
        <f>IF(T200="", "", IFERROR(VLOOKUP(T200, colorList!A:B,2,FALSE),""))</f>
        <v>fekete/rózsa arany</v>
      </c>
      <c r="T200" s="24" t="str">
        <f t="shared" si="11"/>
        <v>schwarz/roségold</v>
      </c>
    </row>
    <row r="201" spans="1:20" ht="60" customHeight="1" x14ac:dyDescent="0.3">
      <c r="A201" s="24" t="s">
        <v>1869</v>
      </c>
      <c r="B201" s="24" t="str">
        <f t="shared" si="9"/>
        <v>VSS</v>
      </c>
      <c r="C201" s="8" t="str">
        <f t="shared" si="10"/>
        <v>VSS</v>
      </c>
      <c r="D201" s="26" t="s">
        <v>1492</v>
      </c>
      <c r="E201" s="26" t="s">
        <v>1281</v>
      </c>
      <c r="F201" s="1" t="s">
        <v>2004</v>
      </c>
      <c r="G201" s="24" t="s">
        <v>1566</v>
      </c>
      <c r="H201" s="24" t="s">
        <v>1568</v>
      </c>
      <c r="I201" s="24"/>
      <c r="J201" s="24"/>
      <c r="K201" s="25" t="s">
        <v>1664</v>
      </c>
      <c r="L201" s="23">
        <v>4057962205819</v>
      </c>
      <c r="M201" s="24">
        <v>39.950000000000003</v>
      </c>
      <c r="N201" s="1" t="s">
        <v>1989</v>
      </c>
      <c r="O201" s="1"/>
      <c r="P201" s="11"/>
      <c r="Q201" s="11" t="s">
        <v>439</v>
      </c>
      <c r="R201" s="11"/>
      <c r="S201" s="24" t="str">
        <f>IF(T201="", "", IFERROR(VLOOKUP(T201, colorList!A:B,2,FALSE),""))</f>
        <v>fekete/rózsa arany</v>
      </c>
      <c r="T201" s="24" t="str">
        <f t="shared" si="11"/>
        <v>schwarz/roségold</v>
      </c>
    </row>
    <row r="202" spans="1:20" ht="60" customHeight="1" x14ac:dyDescent="0.3">
      <c r="A202" s="24" t="s">
        <v>1870</v>
      </c>
      <c r="B202" s="24" t="str">
        <f t="shared" si="9"/>
        <v>D</v>
      </c>
      <c r="C202" s="8" t="str">
        <f t="shared" si="10"/>
        <v>D</v>
      </c>
      <c r="D202" s="26" t="s">
        <v>1492</v>
      </c>
      <c r="E202" s="26" t="s">
        <v>1282</v>
      </c>
      <c r="F202" s="1" t="s">
        <v>2004</v>
      </c>
      <c r="G202" s="24" t="s">
        <v>1566</v>
      </c>
      <c r="H202" s="24" t="s">
        <v>1568</v>
      </c>
      <c r="I202" s="24"/>
      <c r="J202" s="24"/>
      <c r="K202" s="25" t="s">
        <v>1664</v>
      </c>
      <c r="L202" s="23">
        <v>4057962098206</v>
      </c>
      <c r="M202" s="24">
        <v>39.950000000000003</v>
      </c>
      <c r="N202" s="1" t="s">
        <v>1989</v>
      </c>
      <c r="O202" s="1"/>
      <c r="P202" s="11"/>
      <c r="Q202" s="11" t="s">
        <v>264</v>
      </c>
      <c r="R202" s="11"/>
      <c r="S202" s="24" t="str">
        <f>IF(T202="", "", IFERROR(VLOOKUP(T202, colorList!A:B,2,FALSE),""))</f>
        <v>éjkék/ezüst</v>
      </c>
      <c r="T202" s="24" t="str">
        <f t="shared" si="11"/>
        <v>nachtblau/silber</v>
      </c>
    </row>
    <row r="203" spans="1:20" ht="60" customHeight="1" x14ac:dyDescent="0.3">
      <c r="A203" s="24" t="s">
        <v>1871</v>
      </c>
      <c r="B203" s="24" t="str">
        <f t="shared" si="9"/>
        <v>PD</v>
      </c>
      <c r="C203" s="8" t="str">
        <f t="shared" si="10"/>
        <v>PD</v>
      </c>
      <c r="D203" s="26" t="s">
        <v>1492</v>
      </c>
      <c r="E203" s="26" t="s">
        <v>1283</v>
      </c>
      <c r="F203" s="1" t="s">
        <v>2004</v>
      </c>
      <c r="G203" s="24" t="s">
        <v>1566</v>
      </c>
      <c r="H203" s="24" t="s">
        <v>1568</v>
      </c>
      <c r="I203" s="24"/>
      <c r="J203" s="24"/>
      <c r="K203" s="25" t="s">
        <v>1664</v>
      </c>
      <c r="L203" s="23">
        <v>4057962238855</v>
      </c>
      <c r="M203" s="24">
        <v>39.950000000000003</v>
      </c>
      <c r="N203" s="1" t="s">
        <v>1989</v>
      </c>
      <c r="O203" s="1"/>
      <c r="P203" s="11"/>
      <c r="Q203" s="11" t="s">
        <v>264</v>
      </c>
      <c r="R203" s="11"/>
      <c r="S203" s="24" t="str">
        <f>IF(T203="", "", IFERROR(VLOOKUP(T203, colorList!A:B,2,FALSE),""))</f>
        <v>éjkék/ezüst</v>
      </c>
      <c r="T203" s="24" t="str">
        <f t="shared" si="11"/>
        <v>nachtblau/silber</v>
      </c>
    </row>
    <row r="204" spans="1:20" ht="60" customHeight="1" x14ac:dyDescent="0.3">
      <c r="A204" s="24" t="s">
        <v>1872</v>
      </c>
      <c r="B204" s="24" t="str">
        <f t="shared" si="9"/>
        <v>VSS</v>
      </c>
      <c r="C204" s="8" t="str">
        <f t="shared" si="10"/>
        <v>VSS</v>
      </c>
      <c r="D204" s="26" t="s">
        <v>1493</v>
      </c>
      <c r="E204" s="26" t="s">
        <v>1284</v>
      </c>
      <c r="F204" s="1" t="s">
        <v>2004</v>
      </c>
      <c r="G204" s="24" t="s">
        <v>1566</v>
      </c>
      <c r="H204" s="24" t="s">
        <v>1569</v>
      </c>
      <c r="I204" s="24"/>
      <c r="J204" s="24"/>
      <c r="K204" s="25" t="s">
        <v>1665</v>
      </c>
      <c r="L204" s="23">
        <v>4057962239951</v>
      </c>
      <c r="M204" s="24">
        <v>39.950000000000003</v>
      </c>
      <c r="N204" s="1" t="s">
        <v>1989</v>
      </c>
      <c r="O204" s="1"/>
      <c r="P204" s="11"/>
      <c r="Q204" s="11" t="s">
        <v>264</v>
      </c>
      <c r="R204" s="11"/>
      <c r="S204" s="24" t="str">
        <f>IF(T204="", "", IFERROR(VLOOKUP(T204, colorList!A:B,2,FALSE),""))</f>
        <v>éjkék/ezüst</v>
      </c>
      <c r="T204" s="24" t="str">
        <f t="shared" si="11"/>
        <v>nachtblau/silber</v>
      </c>
    </row>
    <row r="205" spans="1:20" ht="60" customHeight="1" x14ac:dyDescent="0.3">
      <c r="A205" s="24" t="s">
        <v>1873</v>
      </c>
      <c r="B205" s="24" t="str">
        <f t="shared" si="9"/>
        <v>D</v>
      </c>
      <c r="C205" s="8" t="str">
        <f t="shared" si="10"/>
        <v>D</v>
      </c>
      <c r="D205" s="26" t="s">
        <v>1493</v>
      </c>
      <c r="E205" s="26" t="s">
        <v>1285</v>
      </c>
      <c r="F205" s="1" t="s">
        <v>2004</v>
      </c>
      <c r="G205" s="24" t="s">
        <v>1566</v>
      </c>
      <c r="H205" s="24" t="s">
        <v>1569</v>
      </c>
      <c r="I205" s="24"/>
      <c r="J205" s="24"/>
      <c r="K205" s="25" t="s">
        <v>1665</v>
      </c>
      <c r="L205" s="23">
        <v>4057962238862</v>
      </c>
      <c r="M205" s="24">
        <v>39.950000000000003</v>
      </c>
      <c r="N205" s="1" t="s">
        <v>1989</v>
      </c>
      <c r="O205" s="1"/>
      <c r="P205" s="11"/>
      <c r="Q205" s="11" t="s">
        <v>155</v>
      </c>
      <c r="R205" s="11"/>
      <c r="S205" s="24" t="str">
        <f>IF(T205="", "", IFERROR(VLOOKUP(T205, colorList!A:B,2,FALSE),""))</f>
        <v>sötétkék/rózsa arany</v>
      </c>
      <c r="T205" s="24" t="str">
        <f t="shared" si="11"/>
        <v>dunkelblau/roségold</v>
      </c>
    </row>
    <row r="206" spans="1:20" ht="60" customHeight="1" x14ac:dyDescent="0.3">
      <c r="A206" s="24" t="s">
        <v>1874</v>
      </c>
      <c r="B206" s="24" t="str">
        <f t="shared" si="9"/>
        <v>PD</v>
      </c>
      <c r="C206" s="8" t="str">
        <f t="shared" si="10"/>
        <v>PD</v>
      </c>
      <c r="D206" s="26" t="s">
        <v>1494</v>
      </c>
      <c r="E206" s="26" t="s">
        <v>1286</v>
      </c>
      <c r="F206" s="1" t="s">
        <v>2004</v>
      </c>
      <c r="G206" s="24" t="s">
        <v>1566</v>
      </c>
      <c r="H206" s="24" t="s">
        <v>1568</v>
      </c>
      <c r="I206" s="24"/>
      <c r="J206" s="24"/>
      <c r="K206" s="25" t="s">
        <v>1666</v>
      </c>
      <c r="L206" s="23">
        <v>4057962238879</v>
      </c>
      <c r="M206" s="24">
        <v>39.950000000000003</v>
      </c>
      <c r="N206" s="1" t="s">
        <v>1989</v>
      </c>
      <c r="O206" s="1"/>
      <c r="P206" s="11"/>
      <c r="Q206" s="11" t="s">
        <v>155</v>
      </c>
      <c r="R206" s="11"/>
      <c r="S206" s="24" t="str">
        <f>IF(T206="", "", IFERROR(VLOOKUP(T206, colorList!A:B,2,FALSE),""))</f>
        <v>sötétkék/rózsa arany</v>
      </c>
      <c r="T206" s="24" t="str">
        <f t="shared" si="11"/>
        <v>dunkelblau/roségold</v>
      </c>
    </row>
    <row r="207" spans="1:20" ht="60" customHeight="1" x14ac:dyDescent="0.3">
      <c r="A207" s="24" t="s">
        <v>1875</v>
      </c>
      <c r="B207" s="24" t="str">
        <f t="shared" si="9"/>
        <v>VSS</v>
      </c>
      <c r="C207" s="8" t="str">
        <f t="shared" si="10"/>
        <v>VSS</v>
      </c>
      <c r="D207" s="26" t="s">
        <v>1494</v>
      </c>
      <c r="E207" s="26" t="s">
        <v>1287</v>
      </c>
      <c r="F207" s="1" t="s">
        <v>2004</v>
      </c>
      <c r="G207" s="24" t="s">
        <v>1566</v>
      </c>
      <c r="H207" s="24" t="s">
        <v>1568</v>
      </c>
      <c r="I207" s="24"/>
      <c r="J207" s="24"/>
      <c r="K207" s="25" t="s">
        <v>1666</v>
      </c>
      <c r="L207" s="23">
        <v>4057962233164</v>
      </c>
      <c r="M207" s="24">
        <v>39.950000000000003</v>
      </c>
      <c r="N207" s="1" t="s">
        <v>1989</v>
      </c>
      <c r="O207" s="1"/>
      <c r="P207" s="11"/>
      <c r="Q207" s="11" t="s">
        <v>155</v>
      </c>
      <c r="R207" s="11"/>
      <c r="S207" s="24" t="str">
        <f>IF(T207="", "", IFERROR(VLOOKUP(T207, colorList!A:B,2,FALSE),""))</f>
        <v>sötétkék/rózsa arany</v>
      </c>
      <c r="T207" s="24" t="str">
        <f t="shared" si="11"/>
        <v>dunkelblau/roségold</v>
      </c>
    </row>
    <row r="208" spans="1:20" ht="60" customHeight="1" x14ac:dyDescent="0.3">
      <c r="A208" s="24" t="s">
        <v>1876</v>
      </c>
      <c r="B208" s="24" t="str">
        <f t="shared" si="9"/>
        <v>D</v>
      </c>
      <c r="C208" s="8" t="str">
        <f t="shared" si="10"/>
        <v>D</v>
      </c>
      <c r="D208" s="26" t="s">
        <v>1494</v>
      </c>
      <c r="E208" s="26" t="s">
        <v>1288</v>
      </c>
      <c r="F208" s="1" t="s">
        <v>2004</v>
      </c>
      <c r="G208" s="24" t="s">
        <v>1566</v>
      </c>
      <c r="H208" s="24" t="s">
        <v>1568</v>
      </c>
      <c r="I208" s="24"/>
      <c r="J208" s="24"/>
      <c r="K208" s="25" t="s">
        <v>1666</v>
      </c>
      <c r="L208" s="23">
        <v>4057962233171</v>
      </c>
      <c r="M208" s="24">
        <v>39.950000000000003</v>
      </c>
      <c r="N208" s="1" t="s">
        <v>1989</v>
      </c>
      <c r="O208" s="1"/>
      <c r="P208" s="11"/>
      <c r="Q208" s="11" t="s">
        <v>155</v>
      </c>
      <c r="R208" s="11"/>
      <c r="S208" s="24" t="str">
        <f>IF(T208="", "", IFERROR(VLOOKUP(T208, colorList!A:B,2,FALSE),""))</f>
        <v>sötétkék/rózsa arany</v>
      </c>
      <c r="T208" s="24" t="str">
        <f t="shared" si="11"/>
        <v>dunkelblau/roségold</v>
      </c>
    </row>
    <row r="209" spans="1:20" ht="60" customHeight="1" x14ac:dyDescent="0.3">
      <c r="A209" s="24" t="s">
        <v>1877</v>
      </c>
      <c r="B209" s="24" t="str">
        <f t="shared" si="9"/>
        <v>VSS</v>
      </c>
      <c r="C209" s="8" t="str">
        <f t="shared" si="10"/>
        <v>VSS</v>
      </c>
      <c r="D209" s="26" t="s">
        <v>1495</v>
      </c>
      <c r="E209" s="26" t="s">
        <v>1289</v>
      </c>
      <c r="F209" s="1" t="s">
        <v>2004</v>
      </c>
      <c r="G209" s="24" t="s">
        <v>1566</v>
      </c>
      <c r="H209" s="24" t="s">
        <v>1568</v>
      </c>
      <c r="I209" s="24"/>
      <c r="J209" s="24"/>
      <c r="K209" s="25" t="s">
        <v>1667</v>
      </c>
      <c r="L209" s="23">
        <v>4057962233188</v>
      </c>
      <c r="M209" s="24">
        <v>39.950000000000003</v>
      </c>
      <c r="N209" s="1" t="s">
        <v>1989</v>
      </c>
      <c r="O209" s="1"/>
      <c r="P209" s="11"/>
      <c r="Q209" s="11" t="s">
        <v>155</v>
      </c>
      <c r="R209" s="11"/>
      <c r="S209" s="24" t="str">
        <f>IF(T209="", "", IFERROR(VLOOKUP(T209, colorList!A:B,2,FALSE),""))</f>
        <v>sötétkék/rózsa arany</v>
      </c>
      <c r="T209" s="24" t="str">
        <f t="shared" si="11"/>
        <v>dunkelblau/roségold</v>
      </c>
    </row>
    <row r="210" spans="1:20" ht="60" customHeight="1" x14ac:dyDescent="0.3">
      <c r="A210" s="24" t="s">
        <v>1878</v>
      </c>
      <c r="B210" s="24" t="str">
        <f t="shared" si="9"/>
        <v>D</v>
      </c>
      <c r="C210" s="8" t="str">
        <f t="shared" si="10"/>
        <v>D</v>
      </c>
      <c r="D210" s="26" t="s">
        <v>1495</v>
      </c>
      <c r="E210" s="26" t="s">
        <v>1290</v>
      </c>
      <c r="F210" s="1" t="s">
        <v>2004</v>
      </c>
      <c r="G210" s="24" t="s">
        <v>1566</v>
      </c>
      <c r="H210" s="24" t="s">
        <v>1568</v>
      </c>
      <c r="I210" s="24"/>
      <c r="J210" s="24"/>
      <c r="K210" s="25" t="s">
        <v>1667</v>
      </c>
      <c r="L210" s="23">
        <v>4057962233195</v>
      </c>
      <c r="M210" s="24">
        <v>39.950000000000003</v>
      </c>
      <c r="N210" s="1" t="s">
        <v>1989</v>
      </c>
      <c r="O210" s="1"/>
      <c r="P210" s="11"/>
      <c r="Q210" s="11" t="s">
        <v>2000</v>
      </c>
      <c r="R210" s="11"/>
      <c r="S210" s="24" t="str">
        <f>IF(T210="", "", IFERROR(VLOOKUP(T210, colorList!A:B,2,FALSE),""))</f>
        <v/>
      </c>
      <c r="T210" s="24" t="str">
        <f t="shared" si="11"/>
        <v>zimt/schwarz</v>
      </c>
    </row>
    <row r="211" spans="1:20" ht="60" customHeight="1" x14ac:dyDescent="0.3">
      <c r="A211" s="24" t="s">
        <v>1879</v>
      </c>
      <c r="B211" s="24" t="str">
        <f t="shared" si="9"/>
        <v>VSS</v>
      </c>
      <c r="C211" s="8" t="str">
        <f t="shared" si="10"/>
        <v>VSS</v>
      </c>
      <c r="D211" s="26" t="s">
        <v>1495</v>
      </c>
      <c r="E211" s="26" t="s">
        <v>1291</v>
      </c>
      <c r="F211" s="1" t="s">
        <v>2004</v>
      </c>
      <c r="G211" s="24" t="s">
        <v>1566</v>
      </c>
      <c r="H211" s="24" t="s">
        <v>1568</v>
      </c>
      <c r="I211" s="24"/>
      <c r="J211" s="24"/>
      <c r="K211" s="25" t="s">
        <v>1667</v>
      </c>
      <c r="L211" s="23">
        <v>4057962237278</v>
      </c>
      <c r="M211" s="24">
        <v>39.950000000000003</v>
      </c>
      <c r="N211" s="1" t="s">
        <v>1989</v>
      </c>
      <c r="O211" s="1"/>
      <c r="P211" s="11"/>
      <c r="Q211" s="11" t="s">
        <v>2000</v>
      </c>
      <c r="R211" s="11"/>
      <c r="S211" s="24" t="str">
        <f>IF(T211="", "", IFERROR(VLOOKUP(T211, colorList!A:B,2,FALSE),""))</f>
        <v/>
      </c>
      <c r="T211" s="24" t="str">
        <f t="shared" si="11"/>
        <v>zimt/schwarz</v>
      </c>
    </row>
    <row r="212" spans="1:20" ht="60" customHeight="1" x14ac:dyDescent="0.3">
      <c r="A212" s="24" t="s">
        <v>1880</v>
      </c>
      <c r="B212" s="24" t="str">
        <f t="shared" si="9"/>
        <v>D</v>
      </c>
      <c r="C212" s="8" t="str">
        <f t="shared" si="10"/>
        <v>D</v>
      </c>
      <c r="D212" s="26" t="s">
        <v>1496</v>
      </c>
      <c r="E212" s="26" t="s">
        <v>1292</v>
      </c>
      <c r="F212" s="1" t="s">
        <v>2004</v>
      </c>
      <c r="G212" s="24" t="s">
        <v>1562</v>
      </c>
      <c r="H212" s="24" t="s">
        <v>1570</v>
      </c>
      <c r="I212" s="24"/>
      <c r="J212" s="24"/>
      <c r="K212" s="25" t="s">
        <v>1668</v>
      </c>
      <c r="L212" s="23">
        <v>4057962237285</v>
      </c>
      <c r="M212" s="24">
        <v>39.950000000000003</v>
      </c>
      <c r="N212" s="1" t="s">
        <v>1989</v>
      </c>
      <c r="O212" s="1"/>
      <c r="P212" s="11"/>
      <c r="Q212" s="11" t="s">
        <v>58</v>
      </c>
      <c r="R212" s="11"/>
      <c r="S212" s="24" t="str">
        <f>IF(T212="", "", IFERROR(VLOOKUP(T212, colorList!A:B,2,FALSE),""))</f>
        <v>_x000D_
alpesi kék/ezüst</v>
      </c>
      <c r="T212" s="24" t="str">
        <f t="shared" si="11"/>
        <v>alpenblau/silber</v>
      </c>
    </row>
    <row r="213" spans="1:20" ht="60" customHeight="1" x14ac:dyDescent="0.3">
      <c r="A213" s="24" t="s">
        <v>1881</v>
      </c>
      <c r="B213" s="24" t="str">
        <f t="shared" si="9"/>
        <v>VSS</v>
      </c>
      <c r="C213" s="8" t="str">
        <f t="shared" si="10"/>
        <v>VSS</v>
      </c>
      <c r="D213" s="26" t="s">
        <v>1496</v>
      </c>
      <c r="E213" s="26" t="s">
        <v>1293</v>
      </c>
      <c r="F213" s="1" t="s">
        <v>2004</v>
      </c>
      <c r="G213" s="24" t="s">
        <v>1562</v>
      </c>
      <c r="H213" s="24" t="s">
        <v>1570</v>
      </c>
      <c r="I213" s="24"/>
      <c r="J213" s="24"/>
      <c r="K213" s="25" t="s">
        <v>1668</v>
      </c>
      <c r="L213" s="23">
        <v>4057962238886</v>
      </c>
      <c r="M213" s="24">
        <v>39.950000000000003</v>
      </c>
      <c r="N213" s="1" t="s">
        <v>1989</v>
      </c>
      <c r="O213" s="1"/>
      <c r="P213" s="11"/>
      <c r="Q213" s="11" t="s">
        <v>58</v>
      </c>
      <c r="R213" s="11"/>
      <c r="S213" s="24" t="str">
        <f>IF(T213="", "", IFERROR(VLOOKUP(T213, colorList!A:B,2,FALSE),""))</f>
        <v>_x000D_
alpesi kék/ezüst</v>
      </c>
      <c r="T213" s="24" t="str">
        <f t="shared" si="11"/>
        <v>alpenblau/silber</v>
      </c>
    </row>
    <row r="214" spans="1:20" ht="60" customHeight="1" x14ac:dyDescent="0.3">
      <c r="A214" s="24" t="s">
        <v>1882</v>
      </c>
      <c r="B214" s="24" t="str">
        <f t="shared" si="9"/>
        <v>D</v>
      </c>
      <c r="C214" s="8" t="str">
        <f t="shared" si="10"/>
        <v>D</v>
      </c>
      <c r="D214" s="26" t="s">
        <v>1496</v>
      </c>
      <c r="E214" s="26" t="s">
        <v>1294</v>
      </c>
      <c r="F214" s="1" t="s">
        <v>2004</v>
      </c>
      <c r="G214" s="24" t="s">
        <v>1562</v>
      </c>
      <c r="H214" s="24" t="s">
        <v>1570</v>
      </c>
      <c r="I214" s="24"/>
      <c r="J214" s="24"/>
      <c r="K214" s="25" t="s">
        <v>1668</v>
      </c>
      <c r="L214" s="23">
        <v>4057962238893</v>
      </c>
      <c r="M214" s="24">
        <v>39.950000000000003</v>
      </c>
      <c r="N214" s="1" t="s">
        <v>1989</v>
      </c>
      <c r="O214" s="1"/>
      <c r="P214" s="11"/>
      <c r="Q214" s="11" t="s">
        <v>2001</v>
      </c>
      <c r="R214" s="11"/>
      <c r="S214" s="24" t="str">
        <f>IF(T214="", "", IFERROR(VLOOKUP(T214, colorList!A:B,2,FALSE),""))</f>
        <v/>
      </c>
      <c r="T214" s="24" t="str">
        <f t="shared" si="11"/>
        <v>schwarz/gold</v>
      </c>
    </row>
    <row r="215" spans="1:20" ht="60" customHeight="1" x14ac:dyDescent="0.3">
      <c r="A215" s="24" t="s">
        <v>1883</v>
      </c>
      <c r="B215" s="24" t="str">
        <f t="shared" si="9"/>
        <v>VSS</v>
      </c>
      <c r="C215" s="8" t="str">
        <f t="shared" si="10"/>
        <v>VSS</v>
      </c>
      <c r="D215" s="26" t="s">
        <v>1496</v>
      </c>
      <c r="E215" s="26" t="s">
        <v>1295</v>
      </c>
      <c r="F215" s="1" t="s">
        <v>2004</v>
      </c>
      <c r="G215" s="24" t="s">
        <v>1562</v>
      </c>
      <c r="H215" s="24" t="s">
        <v>1570</v>
      </c>
      <c r="I215" s="24"/>
      <c r="J215" s="24"/>
      <c r="K215" s="25" t="s">
        <v>1668</v>
      </c>
      <c r="L215" s="23">
        <v>4057962238909</v>
      </c>
      <c r="M215" s="24">
        <v>39.950000000000003</v>
      </c>
      <c r="N215" s="1" t="s">
        <v>1989</v>
      </c>
      <c r="O215" s="1"/>
      <c r="P215" s="11"/>
      <c r="Q215" s="11" t="s">
        <v>2001</v>
      </c>
      <c r="R215" s="11"/>
      <c r="S215" s="24" t="str">
        <f>IF(T215="", "", IFERROR(VLOOKUP(T215, colorList!A:B,2,FALSE),""))</f>
        <v/>
      </c>
      <c r="T215" s="24" t="str">
        <f t="shared" si="11"/>
        <v>schwarz/gold</v>
      </c>
    </row>
    <row r="216" spans="1:20" ht="60" customHeight="1" x14ac:dyDescent="0.3">
      <c r="A216" s="24" t="s">
        <v>1884</v>
      </c>
      <c r="B216" s="24" t="str">
        <f t="shared" si="9"/>
        <v>D</v>
      </c>
      <c r="C216" s="8" t="str">
        <f t="shared" si="10"/>
        <v>D</v>
      </c>
      <c r="D216" s="26" t="s">
        <v>1497</v>
      </c>
      <c r="E216" s="26" t="s">
        <v>1296</v>
      </c>
      <c r="F216" s="1" t="s">
        <v>2004</v>
      </c>
      <c r="G216" s="24" t="s">
        <v>1562</v>
      </c>
      <c r="H216" s="24" t="s">
        <v>1570</v>
      </c>
      <c r="I216" s="24"/>
      <c r="J216" s="24"/>
      <c r="K216" s="25" t="s">
        <v>1668</v>
      </c>
      <c r="L216" s="23">
        <v>4057962238916</v>
      </c>
      <c r="M216" s="24">
        <v>39.950000000000003</v>
      </c>
      <c r="N216" s="1" t="s">
        <v>1989</v>
      </c>
      <c r="O216" s="1"/>
      <c r="P216" s="11"/>
      <c r="Q216" s="11" t="s">
        <v>262</v>
      </c>
      <c r="R216" s="11"/>
      <c r="S216" s="24" t="str">
        <f>IF(T216="", "", IFERROR(VLOOKUP(T216, colorList!A:B,2,FALSE),""))</f>
        <v>éjkék/rózsa arany</v>
      </c>
      <c r="T216" s="24" t="str">
        <f t="shared" si="11"/>
        <v>nachtblau/roségold</v>
      </c>
    </row>
    <row r="217" spans="1:20" ht="60" customHeight="1" x14ac:dyDescent="0.3">
      <c r="A217" s="24" t="s">
        <v>1885</v>
      </c>
      <c r="B217" s="24" t="str">
        <f t="shared" si="9"/>
        <v>VSS</v>
      </c>
      <c r="C217" s="8" t="str">
        <f t="shared" si="10"/>
        <v>VSS</v>
      </c>
      <c r="D217" s="26" t="s">
        <v>1497</v>
      </c>
      <c r="E217" s="26" t="s">
        <v>1297</v>
      </c>
      <c r="F217" s="1" t="s">
        <v>2004</v>
      </c>
      <c r="G217" s="24" t="s">
        <v>1562</v>
      </c>
      <c r="H217" s="24" t="s">
        <v>1570</v>
      </c>
      <c r="I217" s="24"/>
      <c r="J217" s="24"/>
      <c r="K217" s="25" t="s">
        <v>1668</v>
      </c>
      <c r="L217" s="23">
        <v>4057962238923</v>
      </c>
      <c r="M217" s="24">
        <v>39.950000000000003</v>
      </c>
      <c r="N217" s="1" t="s">
        <v>1989</v>
      </c>
      <c r="O217" s="1"/>
      <c r="P217" s="11"/>
      <c r="Q217" s="11" t="s">
        <v>262</v>
      </c>
      <c r="R217" s="11"/>
      <c r="S217" s="24" t="str">
        <f>IF(T217="", "", IFERROR(VLOOKUP(T217, colorList!A:B,2,FALSE),""))</f>
        <v>éjkék/rózsa arany</v>
      </c>
      <c r="T217" s="24" t="str">
        <f t="shared" si="11"/>
        <v>nachtblau/roségold</v>
      </c>
    </row>
    <row r="218" spans="1:20" ht="60" customHeight="1" x14ac:dyDescent="0.3">
      <c r="A218" s="24" t="s">
        <v>1886</v>
      </c>
      <c r="B218" s="24" t="str">
        <f t="shared" si="9"/>
        <v>VB</v>
      </c>
      <c r="C218" s="8" t="str">
        <f t="shared" si="10"/>
        <v>VB</v>
      </c>
      <c r="D218" s="26" t="s">
        <v>1498</v>
      </c>
      <c r="E218" s="26" t="s">
        <v>1298</v>
      </c>
      <c r="F218" s="1" t="s">
        <v>2006</v>
      </c>
      <c r="G218" s="24" t="s">
        <v>1531</v>
      </c>
      <c r="H218" s="24" t="s">
        <v>1571</v>
      </c>
      <c r="I218" s="24" t="s">
        <v>1572</v>
      </c>
      <c r="J218" s="24"/>
      <c r="K218" s="25" t="s">
        <v>1669</v>
      </c>
      <c r="L218" s="23">
        <v>4057962238930</v>
      </c>
      <c r="M218" s="24">
        <v>17.95</v>
      </c>
      <c r="N218" s="1" t="s">
        <v>1989</v>
      </c>
      <c r="O218" s="1"/>
      <c r="P218" s="11"/>
      <c r="Q218" s="11" t="s">
        <v>2001</v>
      </c>
      <c r="R218" s="11"/>
      <c r="S218" s="24" t="str">
        <f>IF(T218="", "", IFERROR(VLOOKUP(T218, colorList!A:B,2,FALSE),""))</f>
        <v/>
      </c>
      <c r="T218" s="24" t="str">
        <f t="shared" si="11"/>
        <v>schwarz/gold</v>
      </c>
    </row>
    <row r="219" spans="1:20" ht="60" customHeight="1" x14ac:dyDescent="0.3">
      <c r="A219" s="24" t="s">
        <v>1887</v>
      </c>
      <c r="B219" s="24" t="str">
        <f t="shared" si="9"/>
        <v>WB</v>
      </c>
      <c r="C219" s="8" t="str">
        <f t="shared" si="10"/>
        <v>WB</v>
      </c>
      <c r="D219" s="26" t="s">
        <v>1499</v>
      </c>
      <c r="E219" s="26" t="s">
        <v>1299</v>
      </c>
      <c r="F219" s="1" t="s">
        <v>2006</v>
      </c>
      <c r="G219" s="24" t="s">
        <v>1531</v>
      </c>
      <c r="H219" s="24" t="s">
        <v>1571</v>
      </c>
      <c r="I219" s="24" t="s">
        <v>1572</v>
      </c>
      <c r="J219" s="24"/>
      <c r="K219" s="25" t="s">
        <v>1669</v>
      </c>
      <c r="L219" s="23">
        <v>4057962030633</v>
      </c>
      <c r="M219" s="24">
        <v>17.95</v>
      </c>
      <c r="N219" s="1" t="s">
        <v>1989</v>
      </c>
      <c r="O219" s="1"/>
      <c r="P219" s="11"/>
      <c r="Q219" s="11" t="s">
        <v>2001</v>
      </c>
      <c r="R219" s="11"/>
      <c r="S219" s="24" t="str">
        <f>IF(T219="", "", IFERROR(VLOOKUP(T219, colorList!A:B,2,FALSE),""))</f>
        <v/>
      </c>
      <c r="T219" s="24" t="str">
        <f t="shared" si="11"/>
        <v>schwarz/gold</v>
      </c>
    </row>
    <row r="220" spans="1:20" ht="60" customHeight="1" x14ac:dyDescent="0.3">
      <c r="A220" s="24" t="s">
        <v>1888</v>
      </c>
      <c r="B220" s="24" t="str">
        <f t="shared" si="9"/>
        <v>VB</v>
      </c>
      <c r="C220" s="8" t="str">
        <f t="shared" si="10"/>
        <v>VB</v>
      </c>
      <c r="D220" s="26" t="s">
        <v>1500</v>
      </c>
      <c r="E220" s="26" t="s">
        <v>1300</v>
      </c>
      <c r="F220" s="1" t="s">
        <v>2006</v>
      </c>
      <c r="G220" s="24" t="s">
        <v>1531</v>
      </c>
      <c r="H220" s="24" t="s">
        <v>1571</v>
      </c>
      <c r="I220" s="24" t="s">
        <v>1572</v>
      </c>
      <c r="J220" s="24"/>
      <c r="K220" s="25" t="s">
        <v>1670</v>
      </c>
      <c r="L220" s="23">
        <v>8720892206503</v>
      </c>
      <c r="M220" s="24">
        <v>17.95</v>
      </c>
      <c r="N220" s="1" t="s">
        <v>1989</v>
      </c>
      <c r="O220" s="1"/>
      <c r="P220" s="11"/>
      <c r="Q220" s="11" t="s">
        <v>262</v>
      </c>
      <c r="R220" s="11"/>
      <c r="S220" s="24" t="str">
        <f>IF(T220="", "", IFERROR(VLOOKUP(T220, colorList!A:B,2,FALSE),""))</f>
        <v>éjkék/rózsa arany</v>
      </c>
      <c r="T220" s="24" t="str">
        <f t="shared" si="11"/>
        <v>nachtblau/roségold</v>
      </c>
    </row>
    <row r="221" spans="1:20" ht="60" customHeight="1" x14ac:dyDescent="0.3">
      <c r="A221" s="24" t="s">
        <v>1889</v>
      </c>
      <c r="B221" s="24" t="str">
        <f t="shared" si="9"/>
        <v>WB</v>
      </c>
      <c r="C221" s="8" t="str">
        <f t="shared" si="10"/>
        <v>WB</v>
      </c>
      <c r="D221" s="26" t="s">
        <v>1501</v>
      </c>
      <c r="E221" s="26" t="s">
        <v>1301</v>
      </c>
      <c r="F221" s="1" t="s">
        <v>2004</v>
      </c>
      <c r="G221" s="24" t="s">
        <v>1566</v>
      </c>
      <c r="H221" s="24" t="s">
        <v>1567</v>
      </c>
      <c r="I221" s="24"/>
      <c r="J221" s="24"/>
      <c r="K221" s="25" t="s">
        <v>1671</v>
      </c>
      <c r="L221" s="23">
        <v>4057962239968</v>
      </c>
      <c r="M221" s="24">
        <v>17.95</v>
      </c>
      <c r="N221" s="1" t="s">
        <v>1989</v>
      </c>
      <c r="O221" s="1"/>
      <c r="P221" s="11"/>
      <c r="Q221" s="11" t="s">
        <v>262</v>
      </c>
      <c r="R221" s="11"/>
      <c r="S221" s="24" t="str">
        <f>IF(T221="", "", IFERROR(VLOOKUP(T221, colorList!A:B,2,FALSE),""))</f>
        <v>éjkék/rózsa arany</v>
      </c>
      <c r="T221" s="24" t="str">
        <f t="shared" si="11"/>
        <v>nachtblau/roségold</v>
      </c>
    </row>
    <row r="222" spans="1:20" ht="60" customHeight="1" x14ac:dyDescent="0.3">
      <c r="A222" s="24" t="s">
        <v>1890</v>
      </c>
      <c r="B222" s="24" t="str">
        <f t="shared" si="9"/>
        <v>VB</v>
      </c>
      <c r="C222" s="8" t="str">
        <f t="shared" si="10"/>
        <v>VB</v>
      </c>
      <c r="D222" s="26" t="s">
        <v>1502</v>
      </c>
      <c r="E222" s="26" t="s">
        <v>1302</v>
      </c>
      <c r="F222" s="1" t="s">
        <v>2004</v>
      </c>
      <c r="G222" s="24" t="s">
        <v>1566</v>
      </c>
      <c r="H222" s="24" t="s">
        <v>1569</v>
      </c>
      <c r="I222" s="24"/>
      <c r="J222" s="24"/>
      <c r="K222" s="25" t="s">
        <v>1672</v>
      </c>
      <c r="L222" s="23">
        <v>4057962239975</v>
      </c>
      <c r="M222" s="24">
        <v>21.95</v>
      </c>
      <c r="N222" s="1" t="s">
        <v>1989</v>
      </c>
      <c r="O222" s="1"/>
      <c r="P222" s="11"/>
      <c r="Q222" s="11" t="s">
        <v>2002</v>
      </c>
      <c r="R222" s="11"/>
      <c r="S222" s="24" t="str">
        <f>IF(T222="", "", IFERROR(VLOOKUP(T222, colorList!A:B,2,FALSE),""))</f>
        <v/>
      </c>
      <c r="T222" s="24" t="str">
        <f t="shared" si="11"/>
        <v>schwarz/anthrazit</v>
      </c>
    </row>
    <row r="223" spans="1:20" ht="60" customHeight="1" x14ac:dyDescent="0.3">
      <c r="A223" s="24" t="s">
        <v>1891</v>
      </c>
      <c r="B223" s="24" t="str">
        <f t="shared" si="9"/>
        <v>WB</v>
      </c>
      <c r="C223" s="8" t="str">
        <f t="shared" si="10"/>
        <v>WB</v>
      </c>
      <c r="D223" s="26" t="s">
        <v>1503</v>
      </c>
      <c r="E223" s="26" t="s">
        <v>1303</v>
      </c>
      <c r="F223" s="1" t="s">
        <v>2004</v>
      </c>
      <c r="G223" s="24" t="s">
        <v>1531</v>
      </c>
      <c r="H223" s="24" t="s">
        <v>1573</v>
      </c>
      <c r="I223" s="24"/>
      <c r="J223" s="24"/>
      <c r="K223" s="25" t="s">
        <v>1673</v>
      </c>
      <c r="L223" s="23">
        <v>4057962239982</v>
      </c>
      <c r="M223" s="24">
        <v>21.95</v>
      </c>
      <c r="N223" s="1" t="s">
        <v>1989</v>
      </c>
      <c r="O223" s="1"/>
      <c r="P223" s="11"/>
      <c r="Q223" s="11" t="s">
        <v>2002</v>
      </c>
      <c r="R223" s="11"/>
      <c r="S223" s="24" t="str">
        <f>IF(T223="", "", IFERROR(VLOOKUP(T223, colorList!A:B,2,FALSE),""))</f>
        <v/>
      </c>
      <c r="T223" s="24" t="str">
        <f t="shared" si="11"/>
        <v>schwarz/anthrazit</v>
      </c>
    </row>
    <row r="224" spans="1:20" ht="60" customHeight="1" x14ac:dyDescent="0.3">
      <c r="A224" s="24" t="s">
        <v>1892</v>
      </c>
      <c r="B224" s="24" t="str">
        <f t="shared" si="9"/>
        <v>VB</v>
      </c>
      <c r="C224" s="8" t="str">
        <f t="shared" si="10"/>
        <v>VB</v>
      </c>
      <c r="D224" s="26" t="s">
        <v>1504</v>
      </c>
      <c r="E224" s="26" t="s">
        <v>1304</v>
      </c>
      <c r="F224" s="1" t="s">
        <v>2004</v>
      </c>
      <c r="G224" s="24" t="s">
        <v>1531</v>
      </c>
      <c r="H224" s="24" t="s">
        <v>1556</v>
      </c>
      <c r="I224" s="24" t="s">
        <v>1557</v>
      </c>
      <c r="J224" s="24"/>
      <c r="K224" s="26" t="s">
        <v>1674</v>
      </c>
      <c r="L224" s="23">
        <v>4057962239999</v>
      </c>
      <c r="M224" s="24">
        <v>21.95</v>
      </c>
      <c r="N224" s="1" t="s">
        <v>1989</v>
      </c>
      <c r="O224" s="1"/>
      <c r="P224" s="11"/>
      <c r="Q224" s="11" t="s">
        <v>262</v>
      </c>
      <c r="R224" s="11"/>
      <c r="S224" s="24" t="str">
        <f>IF(T224="", "", IFERROR(VLOOKUP(T224, colorList!A:B,2,FALSE),""))</f>
        <v>éjkék/rózsa arany</v>
      </c>
      <c r="T224" s="24" t="str">
        <f t="shared" si="11"/>
        <v>nachtblau/roségold</v>
      </c>
    </row>
    <row r="225" spans="1:20" ht="60" customHeight="1" x14ac:dyDescent="0.3">
      <c r="A225" s="24" t="s">
        <v>1893</v>
      </c>
      <c r="B225" s="24" t="str">
        <f t="shared" si="9"/>
        <v>WB</v>
      </c>
      <c r="C225" s="8" t="str">
        <f t="shared" si="10"/>
        <v>WB</v>
      </c>
      <c r="D225" s="26" t="s">
        <v>1504</v>
      </c>
      <c r="E225" s="26" t="s">
        <v>1305</v>
      </c>
      <c r="F225" s="1" t="s">
        <v>2004</v>
      </c>
      <c r="G225" s="24" t="s">
        <v>1531</v>
      </c>
      <c r="H225" s="24" t="s">
        <v>1556</v>
      </c>
      <c r="I225" s="24" t="s">
        <v>1557</v>
      </c>
      <c r="J225" s="24"/>
      <c r="K225" s="26" t="s">
        <v>1674</v>
      </c>
      <c r="L225" s="23">
        <v>4057962245044</v>
      </c>
      <c r="M225" s="24">
        <v>21.95</v>
      </c>
      <c r="N225" s="1" t="s">
        <v>1989</v>
      </c>
      <c r="O225" s="1"/>
      <c r="P225" s="11"/>
      <c r="Q225" s="11" t="s">
        <v>262</v>
      </c>
      <c r="R225" s="11"/>
      <c r="S225" s="24" t="str">
        <f>IF(T225="", "", IFERROR(VLOOKUP(T225, colorList!A:B,2,FALSE),""))</f>
        <v>éjkék/rózsa arany</v>
      </c>
      <c r="T225" s="24" t="str">
        <f t="shared" si="11"/>
        <v>nachtblau/roségold</v>
      </c>
    </row>
    <row r="226" spans="1:20" ht="60" customHeight="1" x14ac:dyDescent="0.3">
      <c r="A226" s="24">
        <v>1115501</v>
      </c>
      <c r="B226" s="24" t="s">
        <v>501</v>
      </c>
      <c r="C226" s="8" t="str">
        <f t="shared" si="10"/>
        <v>WB</v>
      </c>
      <c r="D226" s="26" t="s">
        <v>1505</v>
      </c>
      <c r="E226" s="26" t="s">
        <v>1306</v>
      </c>
      <c r="F226" s="1" t="s">
        <v>2004</v>
      </c>
      <c r="G226" s="24" t="s">
        <v>1531</v>
      </c>
      <c r="H226" s="24" t="s">
        <v>1532</v>
      </c>
      <c r="I226" s="24" t="s">
        <v>1574</v>
      </c>
      <c r="J226" s="24" t="s">
        <v>1575</v>
      </c>
      <c r="K226" s="25" t="s">
        <v>1675</v>
      </c>
      <c r="L226" s="23">
        <v>4057962245051</v>
      </c>
      <c r="M226" s="24">
        <v>24.95</v>
      </c>
      <c r="N226" s="1" t="s">
        <v>1989</v>
      </c>
      <c r="O226" s="1"/>
      <c r="P226" s="11"/>
      <c r="Q226" s="11" t="s">
        <v>2001</v>
      </c>
      <c r="R226" s="11"/>
      <c r="S226" s="24" t="str">
        <f>IF(T226="", "", IFERROR(VLOOKUP(T226, colorList!A:B,2,FALSE),""))</f>
        <v/>
      </c>
      <c r="T226" s="24" t="str">
        <f t="shared" si="11"/>
        <v>schwarz/gold</v>
      </c>
    </row>
    <row r="227" spans="1:20" ht="60" customHeight="1" x14ac:dyDescent="0.3">
      <c r="A227" s="24">
        <v>1115505</v>
      </c>
      <c r="B227" s="24" t="s">
        <v>501</v>
      </c>
      <c r="C227" s="8" t="str">
        <f t="shared" si="10"/>
        <v>WB</v>
      </c>
      <c r="D227" s="26" t="s">
        <v>1505</v>
      </c>
      <c r="E227" s="26" t="s">
        <v>1307</v>
      </c>
      <c r="F227" s="1" t="s">
        <v>2004</v>
      </c>
      <c r="G227" s="24" t="s">
        <v>1531</v>
      </c>
      <c r="H227" s="24" t="s">
        <v>1532</v>
      </c>
      <c r="I227" s="24" t="s">
        <v>1574</v>
      </c>
      <c r="J227" s="24" t="s">
        <v>1575</v>
      </c>
      <c r="K227" s="25" t="s">
        <v>1675</v>
      </c>
      <c r="L227" s="23">
        <v>5037648002542</v>
      </c>
      <c r="M227" s="24">
        <v>24.95</v>
      </c>
      <c r="N227" s="1" t="s">
        <v>1989</v>
      </c>
      <c r="O227" s="1"/>
      <c r="P227" s="11"/>
      <c r="Q227" s="11" t="s">
        <v>262</v>
      </c>
      <c r="R227" s="11"/>
      <c r="S227" s="24" t="str">
        <f>IF(T227="", "", IFERROR(VLOOKUP(T227, colorList!A:B,2,FALSE),""))</f>
        <v>éjkék/rózsa arany</v>
      </c>
      <c r="T227" s="24" t="str">
        <f t="shared" si="11"/>
        <v>nachtblau/roségold</v>
      </c>
    </row>
    <row r="228" spans="1:20" ht="60" customHeight="1" x14ac:dyDescent="0.3">
      <c r="A228" s="24" t="s">
        <v>1894</v>
      </c>
      <c r="B228" s="24" t="str">
        <f t="shared" si="9"/>
        <v>125</v>
      </c>
      <c r="C228" s="8" t="str">
        <f t="shared" si="10"/>
        <v>125</v>
      </c>
      <c r="D228" s="26" t="s">
        <v>1505</v>
      </c>
      <c r="E228" s="26" t="s">
        <v>1308</v>
      </c>
      <c r="F228" s="1" t="s">
        <v>2004</v>
      </c>
      <c r="G228" s="24" t="s">
        <v>1531</v>
      </c>
      <c r="H228" s="24" t="s">
        <v>1532</v>
      </c>
      <c r="I228" s="24" t="s">
        <v>1574</v>
      </c>
      <c r="J228" s="24" t="s">
        <v>1575</v>
      </c>
      <c r="K228" s="25" t="s">
        <v>1675</v>
      </c>
      <c r="L228" s="23">
        <v>5060030862127</v>
      </c>
      <c r="M228" s="24">
        <v>69.95</v>
      </c>
      <c r="N228" s="1" t="s">
        <v>1989</v>
      </c>
      <c r="O228" s="1"/>
      <c r="P228" s="11"/>
      <c r="Q228" s="11" t="s">
        <v>2001</v>
      </c>
      <c r="R228" s="11"/>
      <c r="S228" s="24" t="str">
        <f>IF(T228="", "", IFERROR(VLOOKUP(T228, colorList!A:B,2,FALSE),""))</f>
        <v/>
      </c>
      <c r="T228" s="24" t="str">
        <f t="shared" si="11"/>
        <v>schwarz/gold</v>
      </c>
    </row>
    <row r="229" spans="1:20" ht="60" customHeight="1" x14ac:dyDescent="0.3">
      <c r="A229" s="24" t="s">
        <v>1895</v>
      </c>
      <c r="B229" s="24" t="str">
        <f t="shared" si="9"/>
        <v>135</v>
      </c>
      <c r="C229" s="8" t="str">
        <f t="shared" si="10"/>
        <v>135</v>
      </c>
      <c r="D229" s="26" t="s">
        <v>1505</v>
      </c>
      <c r="E229" s="26" t="s">
        <v>1309</v>
      </c>
      <c r="F229" s="1" t="s">
        <v>2004</v>
      </c>
      <c r="G229" s="24" t="s">
        <v>1531</v>
      </c>
      <c r="H229" s="24" t="s">
        <v>1532</v>
      </c>
      <c r="I229" s="24" t="s">
        <v>1574</v>
      </c>
      <c r="J229" s="24" t="s">
        <v>1575</v>
      </c>
      <c r="K229" s="25" t="s">
        <v>1675</v>
      </c>
      <c r="L229" s="23">
        <v>5037648002184</v>
      </c>
      <c r="M229" s="24">
        <v>69.95</v>
      </c>
      <c r="N229" s="1" t="s">
        <v>1989</v>
      </c>
      <c r="O229" s="1"/>
      <c r="P229" s="11"/>
      <c r="Q229" s="11" t="s">
        <v>2001</v>
      </c>
      <c r="R229" s="11"/>
      <c r="S229" s="24" t="str">
        <f>IF(T229="", "", IFERROR(VLOOKUP(T229, colorList!A:B,2,FALSE),""))</f>
        <v/>
      </c>
      <c r="T229" s="24" t="str">
        <f t="shared" si="11"/>
        <v>schwarz/gold</v>
      </c>
    </row>
    <row r="230" spans="1:20" ht="60" customHeight="1" x14ac:dyDescent="0.3">
      <c r="A230" s="24" t="s">
        <v>1896</v>
      </c>
      <c r="B230" s="24" t="str">
        <f t="shared" si="9"/>
        <v>145</v>
      </c>
      <c r="C230" s="8" t="str">
        <f t="shared" si="10"/>
        <v>145</v>
      </c>
      <c r="D230" s="26" t="s">
        <v>1505</v>
      </c>
      <c r="E230" s="26" t="s">
        <v>1310</v>
      </c>
      <c r="F230" s="1" t="s">
        <v>2004</v>
      </c>
      <c r="G230" s="24" t="s">
        <v>1531</v>
      </c>
      <c r="H230" s="24" t="s">
        <v>1532</v>
      </c>
      <c r="I230" s="24" t="s">
        <v>1574</v>
      </c>
      <c r="J230" s="24" t="s">
        <v>1575</v>
      </c>
      <c r="K230" s="25" t="s">
        <v>1675</v>
      </c>
      <c r="L230" s="23">
        <v>5037648003044</v>
      </c>
      <c r="M230" s="24">
        <v>69.95</v>
      </c>
      <c r="N230" s="1" t="s">
        <v>1989</v>
      </c>
      <c r="O230" s="1"/>
      <c r="P230" s="11"/>
      <c r="Q230" s="11" t="s">
        <v>2001</v>
      </c>
      <c r="R230" s="11"/>
      <c r="S230" s="24" t="str">
        <f>IF(T230="", "", IFERROR(VLOOKUP(T230, colorList!A:B,2,FALSE),""))</f>
        <v/>
      </c>
      <c r="T230" s="24" t="str">
        <f t="shared" si="11"/>
        <v>schwarz/gold</v>
      </c>
    </row>
    <row r="231" spans="1:20" ht="60" customHeight="1" x14ac:dyDescent="0.3">
      <c r="A231" s="24" t="s">
        <v>1897</v>
      </c>
      <c r="B231" s="24" t="str">
        <f t="shared" si="9"/>
        <v>155</v>
      </c>
      <c r="C231" s="8" t="str">
        <f t="shared" si="10"/>
        <v>155</v>
      </c>
      <c r="D231" s="26" t="s">
        <v>1505</v>
      </c>
      <c r="E231" s="26" t="s">
        <v>1311</v>
      </c>
      <c r="F231" s="1" t="s">
        <v>2004</v>
      </c>
      <c r="G231" s="24" t="s">
        <v>1531</v>
      </c>
      <c r="H231" s="24" t="s">
        <v>1532</v>
      </c>
      <c r="I231" s="24" t="s">
        <v>1574</v>
      </c>
      <c r="J231" s="24" t="s">
        <v>1575</v>
      </c>
      <c r="K231" s="25" t="s">
        <v>1675</v>
      </c>
      <c r="L231" s="23">
        <v>5037648002870</v>
      </c>
      <c r="M231" s="24">
        <v>69.95</v>
      </c>
      <c r="N231" s="1" t="s">
        <v>1989</v>
      </c>
      <c r="O231" s="1"/>
      <c r="P231" s="11"/>
      <c r="Q231" s="11" t="s">
        <v>2001</v>
      </c>
      <c r="R231" s="11"/>
      <c r="S231" s="24" t="str">
        <f>IF(T231="", "", IFERROR(VLOOKUP(T231, colorList!A:B,2,FALSE),""))</f>
        <v/>
      </c>
      <c r="T231" s="24" t="str">
        <f t="shared" si="11"/>
        <v>schwarz/gold</v>
      </c>
    </row>
    <row r="232" spans="1:20" ht="60" customHeight="1" x14ac:dyDescent="0.3">
      <c r="A232" s="24" t="s">
        <v>1898</v>
      </c>
      <c r="B232" s="24" t="str">
        <f t="shared" si="9"/>
        <v>125</v>
      </c>
      <c r="C232" s="8" t="str">
        <f t="shared" si="10"/>
        <v>125</v>
      </c>
      <c r="D232" s="26" t="s">
        <v>1505</v>
      </c>
      <c r="E232" s="26" t="s">
        <v>1312</v>
      </c>
      <c r="F232" s="1" t="s">
        <v>2004</v>
      </c>
      <c r="G232" s="24" t="s">
        <v>1531</v>
      </c>
      <c r="H232" s="24" t="s">
        <v>1532</v>
      </c>
      <c r="I232" s="24" t="s">
        <v>1574</v>
      </c>
      <c r="J232" s="24" t="s">
        <v>1575</v>
      </c>
      <c r="K232" s="25" t="s">
        <v>1675</v>
      </c>
      <c r="L232" s="23">
        <v>5037648002887</v>
      </c>
      <c r="M232" s="24">
        <v>69.95</v>
      </c>
      <c r="N232" s="1" t="s">
        <v>1989</v>
      </c>
      <c r="O232" s="1"/>
      <c r="P232" s="11"/>
      <c r="Q232" s="11" t="s">
        <v>262</v>
      </c>
      <c r="R232" s="11"/>
      <c r="S232" s="24" t="str">
        <f>IF(T232="", "", IFERROR(VLOOKUP(T232, colorList!A:B,2,FALSE),""))</f>
        <v>éjkék/rózsa arany</v>
      </c>
      <c r="T232" s="24" t="str">
        <f t="shared" si="11"/>
        <v>nachtblau/roségold</v>
      </c>
    </row>
    <row r="233" spans="1:20" ht="60" customHeight="1" x14ac:dyDescent="0.3">
      <c r="A233" s="24" t="s">
        <v>1899</v>
      </c>
      <c r="B233" s="24" t="str">
        <f t="shared" si="9"/>
        <v>135</v>
      </c>
      <c r="C233" s="8" t="str">
        <f t="shared" si="10"/>
        <v>135</v>
      </c>
      <c r="D233" s="26" t="s">
        <v>1505</v>
      </c>
      <c r="E233" s="26" t="s">
        <v>1313</v>
      </c>
      <c r="F233" s="1" t="s">
        <v>2004</v>
      </c>
      <c r="G233" s="24" t="s">
        <v>1531</v>
      </c>
      <c r="H233" s="24" t="s">
        <v>1532</v>
      </c>
      <c r="I233" s="24" t="s">
        <v>1574</v>
      </c>
      <c r="J233" s="24" t="s">
        <v>1575</v>
      </c>
      <c r="K233" s="25" t="s">
        <v>1675</v>
      </c>
      <c r="L233" s="23">
        <v>5037648002924</v>
      </c>
      <c r="M233" s="24">
        <v>69.95</v>
      </c>
      <c r="N233" s="1" t="s">
        <v>1989</v>
      </c>
      <c r="O233" s="1"/>
      <c r="P233" s="11"/>
      <c r="Q233" s="11" t="s">
        <v>262</v>
      </c>
      <c r="R233" s="11"/>
      <c r="S233" s="24" t="str">
        <f>IF(T233="", "", IFERROR(VLOOKUP(T233, colorList!A:B,2,FALSE),""))</f>
        <v>éjkék/rózsa arany</v>
      </c>
      <c r="T233" s="24" t="str">
        <f t="shared" si="11"/>
        <v>nachtblau/roségold</v>
      </c>
    </row>
    <row r="234" spans="1:20" ht="60" customHeight="1" x14ac:dyDescent="0.3">
      <c r="A234" s="24" t="s">
        <v>1900</v>
      </c>
      <c r="B234" s="24" t="str">
        <f t="shared" si="9"/>
        <v>145</v>
      </c>
      <c r="C234" s="8" t="str">
        <f t="shared" si="10"/>
        <v>145</v>
      </c>
      <c r="D234" s="26" t="s">
        <v>1505</v>
      </c>
      <c r="E234" s="26" t="s">
        <v>1314</v>
      </c>
      <c r="F234" s="1" t="s">
        <v>2004</v>
      </c>
      <c r="G234" s="24" t="s">
        <v>1531</v>
      </c>
      <c r="H234" s="24" t="s">
        <v>1532</v>
      </c>
      <c r="I234" s="24" t="s">
        <v>1574</v>
      </c>
      <c r="J234" s="24" t="s">
        <v>1575</v>
      </c>
      <c r="K234" s="25" t="s">
        <v>1675</v>
      </c>
      <c r="L234" s="23">
        <v>4043969037430</v>
      </c>
      <c r="M234" s="24">
        <v>69.95</v>
      </c>
      <c r="N234" s="1" t="s">
        <v>1989</v>
      </c>
      <c r="O234" s="1"/>
      <c r="P234" s="11"/>
      <c r="Q234" s="11" t="s">
        <v>262</v>
      </c>
      <c r="R234" s="11"/>
      <c r="S234" s="24" t="str">
        <f>IF(T234="", "", IFERROR(VLOOKUP(T234, colorList!A:B,2,FALSE),""))</f>
        <v>éjkék/rózsa arany</v>
      </c>
      <c r="T234" s="24" t="str">
        <f t="shared" si="11"/>
        <v>nachtblau/roségold</v>
      </c>
    </row>
    <row r="235" spans="1:20" ht="60" customHeight="1" x14ac:dyDescent="0.3">
      <c r="A235" s="24" t="s">
        <v>1901</v>
      </c>
      <c r="B235" s="24" t="str">
        <f t="shared" si="9"/>
        <v>155</v>
      </c>
      <c r="C235" s="8" t="str">
        <f t="shared" si="10"/>
        <v>155</v>
      </c>
      <c r="D235" s="26" t="s">
        <v>1505</v>
      </c>
      <c r="E235" s="26" t="s">
        <v>1315</v>
      </c>
      <c r="F235" s="1" t="s">
        <v>2004</v>
      </c>
      <c r="G235" s="24" t="s">
        <v>1531</v>
      </c>
      <c r="H235" s="24" t="s">
        <v>1532</v>
      </c>
      <c r="I235" s="24" t="s">
        <v>1574</v>
      </c>
      <c r="J235" s="24" t="s">
        <v>1575</v>
      </c>
      <c r="K235" s="25" t="s">
        <v>1675</v>
      </c>
      <c r="L235" s="23">
        <v>4043969037447</v>
      </c>
      <c r="M235" s="24">
        <v>69.95</v>
      </c>
      <c r="N235" s="1" t="s">
        <v>1989</v>
      </c>
      <c r="O235" s="1"/>
      <c r="P235" s="11"/>
      <c r="Q235" s="11" t="s">
        <v>262</v>
      </c>
      <c r="R235" s="11"/>
      <c r="S235" s="24" t="str">
        <f>IF(T235="", "", IFERROR(VLOOKUP(T235, colorList!A:B,2,FALSE),""))</f>
        <v>éjkék/rózsa arany</v>
      </c>
      <c r="T235" s="24" t="str">
        <f t="shared" si="11"/>
        <v>nachtblau/roségold</v>
      </c>
    </row>
    <row r="236" spans="1:20" ht="60" customHeight="1" x14ac:dyDescent="0.3">
      <c r="A236" s="24">
        <v>1116201</v>
      </c>
      <c r="B236" s="24" t="str">
        <f t="shared" si="9"/>
        <v/>
      </c>
      <c r="C236" s="8" t="str">
        <f t="shared" si="10"/>
        <v/>
      </c>
      <c r="D236" s="26" t="s">
        <v>1506</v>
      </c>
      <c r="E236" s="26" t="s">
        <v>1316</v>
      </c>
      <c r="F236" s="1" t="s">
        <v>2005</v>
      </c>
      <c r="G236" s="24" t="s">
        <v>1531</v>
      </c>
      <c r="H236" s="24" t="s">
        <v>1532</v>
      </c>
      <c r="I236" s="24" t="s">
        <v>1536</v>
      </c>
      <c r="J236" s="24" t="s">
        <v>1576</v>
      </c>
      <c r="K236" s="25" t="s">
        <v>1676</v>
      </c>
      <c r="L236" s="23">
        <v>4043969037492</v>
      </c>
      <c r="M236" s="24">
        <v>8.9499999999999993</v>
      </c>
      <c r="N236" s="1" t="s">
        <v>1989</v>
      </c>
      <c r="O236" s="1"/>
      <c r="P236" s="11"/>
      <c r="Q236" s="11" t="s">
        <v>331</v>
      </c>
      <c r="R236" s="11"/>
      <c r="S236" s="24" t="str">
        <f>IF(T236="", "", IFERROR(VLOOKUP(T236, colorList!A:B,2,FALSE),""))</f>
        <v>fekete</v>
      </c>
      <c r="T236" s="24" t="str">
        <f t="shared" si="11"/>
        <v>schwarz</v>
      </c>
    </row>
    <row r="237" spans="1:20" ht="60" customHeight="1" x14ac:dyDescent="0.3">
      <c r="A237" s="24">
        <v>1116205</v>
      </c>
      <c r="B237" s="24" t="str">
        <f t="shared" si="9"/>
        <v/>
      </c>
      <c r="C237" s="8" t="str">
        <f t="shared" si="10"/>
        <v/>
      </c>
      <c r="D237" s="26" t="s">
        <v>1507</v>
      </c>
      <c r="E237" s="26" t="s">
        <v>1317</v>
      </c>
      <c r="F237" s="1" t="s">
        <v>2004</v>
      </c>
      <c r="G237" s="24" t="s">
        <v>1562</v>
      </c>
      <c r="H237" s="24" t="s">
        <v>1570</v>
      </c>
      <c r="I237" s="24"/>
      <c r="J237" s="24"/>
      <c r="K237" s="25" t="s">
        <v>1677</v>
      </c>
      <c r="L237" s="23">
        <v>4043969258200</v>
      </c>
      <c r="M237" s="24">
        <v>8.9499999999999993</v>
      </c>
      <c r="N237" s="1" t="s">
        <v>1989</v>
      </c>
      <c r="O237" s="1"/>
      <c r="P237" s="11"/>
      <c r="Q237" s="11" t="s">
        <v>391</v>
      </c>
      <c r="R237" s="11"/>
      <c r="S237" s="24" t="str">
        <f>IF(T237="", "", IFERROR(VLOOKUP(T237, colorList!A:B,2,FALSE),""))</f>
        <v>éjkék</v>
      </c>
      <c r="T237" s="24" t="str">
        <f t="shared" si="11"/>
        <v>nachtblau</v>
      </c>
    </row>
    <row r="238" spans="1:20" ht="60" customHeight="1" x14ac:dyDescent="0.3">
      <c r="A238" s="24">
        <v>1116301</v>
      </c>
      <c r="B238" s="24" t="str">
        <f t="shared" si="9"/>
        <v/>
      </c>
      <c r="C238" s="8" t="str">
        <f t="shared" si="10"/>
        <v/>
      </c>
      <c r="D238" s="26" t="s">
        <v>1508</v>
      </c>
      <c r="E238" s="26" t="s">
        <v>1318</v>
      </c>
      <c r="F238" s="1" t="s">
        <v>2004</v>
      </c>
      <c r="G238" s="24" t="s">
        <v>1566</v>
      </c>
      <c r="H238" s="24" t="s">
        <v>1577</v>
      </c>
      <c r="I238" s="24"/>
      <c r="J238" s="24"/>
      <c r="K238" s="25" t="s">
        <v>1678</v>
      </c>
      <c r="L238" s="23">
        <v>4043969288542</v>
      </c>
      <c r="M238" s="24">
        <v>8.9499999999999993</v>
      </c>
      <c r="N238" s="1" t="s">
        <v>1989</v>
      </c>
      <c r="O238" s="1"/>
      <c r="P238" s="11"/>
      <c r="Q238" s="11" t="s">
        <v>331</v>
      </c>
      <c r="R238" s="11"/>
      <c r="S238" s="24" t="str">
        <f>IF(T238="", "", IFERROR(VLOOKUP(T238, colorList!A:B,2,FALSE),""))</f>
        <v>fekete</v>
      </c>
      <c r="T238" s="24" t="str">
        <f t="shared" si="11"/>
        <v>schwarz</v>
      </c>
    </row>
    <row r="239" spans="1:20" ht="60" customHeight="1" x14ac:dyDescent="0.3">
      <c r="A239" s="24">
        <v>1116305</v>
      </c>
      <c r="B239" s="24" t="str">
        <f t="shared" si="9"/>
        <v/>
      </c>
      <c r="C239" s="8" t="str">
        <f t="shared" si="10"/>
        <v/>
      </c>
      <c r="D239" s="26" t="s">
        <v>1509</v>
      </c>
      <c r="E239" s="26" t="s">
        <v>1319</v>
      </c>
      <c r="F239" s="1" t="s">
        <v>2007</v>
      </c>
      <c r="G239" s="24" t="s">
        <v>1562</v>
      </c>
      <c r="H239" s="24" t="s">
        <v>1578</v>
      </c>
      <c r="I239" s="24" t="s">
        <v>1579</v>
      </c>
      <c r="J239" s="24" t="s">
        <v>1580</v>
      </c>
      <c r="K239" s="25" t="s">
        <v>1679</v>
      </c>
      <c r="L239" s="23">
        <v>5037648001873</v>
      </c>
      <c r="M239" s="24">
        <v>8.9499999999999993</v>
      </c>
      <c r="N239" s="1" t="s">
        <v>1989</v>
      </c>
      <c r="O239" s="1"/>
      <c r="P239" s="11"/>
      <c r="Q239" s="11" t="s">
        <v>391</v>
      </c>
      <c r="R239" s="11"/>
      <c r="S239" s="24" t="str">
        <f>IF(T239="", "", IFERROR(VLOOKUP(T239, colorList!A:B,2,FALSE),""))</f>
        <v>éjkék</v>
      </c>
      <c r="T239" s="24" t="str">
        <f t="shared" si="11"/>
        <v>nachtblau</v>
      </c>
    </row>
    <row r="240" spans="1:20" ht="60" customHeight="1" x14ac:dyDescent="0.3">
      <c r="A240" s="24" t="s">
        <v>1902</v>
      </c>
      <c r="B240" s="24" t="str">
        <f t="shared" si="9"/>
        <v>D</v>
      </c>
      <c r="C240" s="8" t="str">
        <f t="shared" si="10"/>
        <v>D</v>
      </c>
      <c r="D240" s="26" t="s">
        <v>1509</v>
      </c>
      <c r="E240" s="26" t="s">
        <v>1320</v>
      </c>
      <c r="F240" s="1" t="s">
        <v>2007</v>
      </c>
      <c r="G240" s="24" t="s">
        <v>1562</v>
      </c>
      <c r="H240" s="24" t="s">
        <v>1578</v>
      </c>
      <c r="I240" s="24" t="s">
        <v>1579</v>
      </c>
      <c r="J240" s="24" t="s">
        <v>1580</v>
      </c>
      <c r="K240" s="25" t="s">
        <v>1679</v>
      </c>
      <c r="L240" s="23">
        <v>5037648001699</v>
      </c>
      <c r="M240" s="24">
        <v>59.95</v>
      </c>
      <c r="N240" s="1" t="s">
        <v>1989</v>
      </c>
      <c r="O240" s="1"/>
      <c r="P240" s="11"/>
      <c r="Q240" s="11" t="s">
        <v>386</v>
      </c>
      <c r="R240" s="11"/>
      <c r="S240" s="24" t="str">
        <f>IF(T240="", "", IFERROR(VLOOKUP(T240, colorList!A:B,2,FALSE),""))</f>
        <v>krétakék</v>
      </c>
      <c r="T240" s="24" t="str">
        <f t="shared" si="11"/>
        <v>kreideblau</v>
      </c>
    </row>
    <row r="241" spans="1:20" ht="60" customHeight="1" x14ac:dyDescent="0.3">
      <c r="A241" s="24" t="s">
        <v>1903</v>
      </c>
      <c r="B241" s="24" t="str">
        <f t="shared" si="9"/>
        <v>VSS</v>
      </c>
      <c r="C241" s="8" t="str">
        <f t="shared" si="10"/>
        <v>VSS</v>
      </c>
      <c r="D241" s="26" t="s">
        <v>1509</v>
      </c>
      <c r="E241" s="26" t="s">
        <v>1321</v>
      </c>
      <c r="F241" s="1" t="s">
        <v>2007</v>
      </c>
      <c r="G241" s="24" t="s">
        <v>1562</v>
      </c>
      <c r="H241" s="24" t="s">
        <v>1578</v>
      </c>
      <c r="I241" s="24" t="s">
        <v>1579</v>
      </c>
      <c r="J241" s="24" t="s">
        <v>1580</v>
      </c>
      <c r="K241" s="25" t="s">
        <v>1679</v>
      </c>
      <c r="L241" s="23">
        <v>4043969037409</v>
      </c>
      <c r="M241" s="24">
        <v>59.95</v>
      </c>
      <c r="N241" s="1" t="s">
        <v>1989</v>
      </c>
      <c r="O241" s="1"/>
      <c r="P241" s="11"/>
      <c r="Q241" s="11" t="s">
        <v>386</v>
      </c>
      <c r="R241" s="11"/>
      <c r="S241" s="24" t="str">
        <f>IF(T241="", "", IFERROR(VLOOKUP(T241, colorList!A:B,2,FALSE),""))</f>
        <v>krétakék</v>
      </c>
      <c r="T241" s="24" t="str">
        <f t="shared" si="11"/>
        <v>kreideblau</v>
      </c>
    </row>
    <row r="242" spans="1:20" ht="60" customHeight="1" x14ac:dyDescent="0.3">
      <c r="A242" s="24" t="s">
        <v>1904</v>
      </c>
      <c r="B242" s="24" t="str">
        <f t="shared" si="9"/>
        <v>WB</v>
      </c>
      <c r="C242" s="8" t="str">
        <f t="shared" si="10"/>
        <v>WB</v>
      </c>
      <c r="D242" s="26" t="s">
        <v>1509</v>
      </c>
      <c r="E242" s="26" t="s">
        <v>1322</v>
      </c>
      <c r="F242" s="1" t="s">
        <v>2007</v>
      </c>
      <c r="G242" s="24" t="s">
        <v>1562</v>
      </c>
      <c r="H242" s="24" t="s">
        <v>1578</v>
      </c>
      <c r="I242" s="24" t="s">
        <v>1579</v>
      </c>
      <c r="J242" s="24" t="s">
        <v>1580</v>
      </c>
      <c r="K242" s="25" t="s">
        <v>1679</v>
      </c>
      <c r="L242" s="23">
        <v>4043969037416</v>
      </c>
      <c r="M242" s="24">
        <v>29.95</v>
      </c>
      <c r="N242" s="1" t="s">
        <v>1989</v>
      </c>
      <c r="O242" s="1"/>
      <c r="P242" s="11"/>
      <c r="Q242" s="11" t="s">
        <v>386</v>
      </c>
      <c r="R242" s="11"/>
      <c r="S242" s="24" t="str">
        <f>IF(T242="", "", IFERROR(VLOOKUP(T242, colorList!A:B,2,FALSE),""))</f>
        <v>krétakék</v>
      </c>
      <c r="T242" s="24" t="str">
        <f t="shared" si="11"/>
        <v>kreideblau</v>
      </c>
    </row>
    <row r="243" spans="1:20" ht="60" customHeight="1" x14ac:dyDescent="0.3">
      <c r="A243" s="24" t="s">
        <v>1905</v>
      </c>
      <c r="B243" s="24" t="str">
        <f t="shared" si="9"/>
        <v>D</v>
      </c>
      <c r="C243" s="8" t="str">
        <f t="shared" si="10"/>
        <v>D</v>
      </c>
      <c r="D243" s="26" t="s">
        <v>1509</v>
      </c>
      <c r="E243" s="26" t="s">
        <v>1323</v>
      </c>
      <c r="F243" s="1" t="s">
        <v>2007</v>
      </c>
      <c r="G243" s="24" t="s">
        <v>1562</v>
      </c>
      <c r="H243" s="24" t="s">
        <v>1578</v>
      </c>
      <c r="I243" s="24" t="s">
        <v>1579</v>
      </c>
      <c r="J243" s="24" t="s">
        <v>1580</v>
      </c>
      <c r="K243" s="25" t="s">
        <v>1679</v>
      </c>
      <c r="L243" s="23">
        <v>4043969037423</v>
      </c>
      <c r="M243" s="24">
        <v>39.950000000000003</v>
      </c>
      <c r="N243" s="1" t="s">
        <v>1989</v>
      </c>
      <c r="O243" s="1"/>
      <c r="P243" s="11"/>
      <c r="Q243" s="11" t="s">
        <v>441</v>
      </c>
      <c r="R243" s="11"/>
      <c r="S243" s="24" t="str">
        <f>IF(T243="", "", IFERROR(VLOOKUP(T243, colorList!A:B,2,FALSE),""))</f>
        <v>fekete/fekete</v>
      </c>
      <c r="T243" s="24" t="str">
        <f t="shared" si="11"/>
        <v>schwarz/schwarz</v>
      </c>
    </row>
    <row r="244" spans="1:20" ht="60" customHeight="1" x14ac:dyDescent="0.3">
      <c r="A244" s="24" t="s">
        <v>1906</v>
      </c>
      <c r="B244" s="24" t="str">
        <f t="shared" si="9"/>
        <v>PD</v>
      </c>
      <c r="C244" s="8" t="str">
        <f t="shared" si="10"/>
        <v>PD</v>
      </c>
      <c r="D244" s="26" t="s">
        <v>1509</v>
      </c>
      <c r="E244" s="26" t="s">
        <v>1324</v>
      </c>
      <c r="F244" s="1" t="s">
        <v>2007</v>
      </c>
      <c r="G244" s="24" t="s">
        <v>1562</v>
      </c>
      <c r="H244" s="24" t="s">
        <v>1578</v>
      </c>
      <c r="I244" s="24" t="s">
        <v>1579</v>
      </c>
      <c r="J244" s="24" t="s">
        <v>1580</v>
      </c>
      <c r="K244" s="25" t="s">
        <v>1679</v>
      </c>
      <c r="L244" s="23">
        <v>4057962245037</v>
      </c>
      <c r="M244" s="24">
        <v>39.950000000000003</v>
      </c>
      <c r="N244" s="1" t="s">
        <v>1989</v>
      </c>
      <c r="O244" s="1"/>
      <c r="P244" s="11"/>
      <c r="Q244" s="11" t="s">
        <v>441</v>
      </c>
      <c r="R244" s="11"/>
      <c r="S244" s="24" t="str">
        <f>IF(T244="", "", IFERROR(VLOOKUP(T244, colorList!A:B,2,FALSE),""))</f>
        <v>fekete/fekete</v>
      </c>
      <c r="T244" s="24" t="str">
        <f t="shared" si="11"/>
        <v>schwarz/schwarz</v>
      </c>
    </row>
    <row r="245" spans="1:20" ht="60" customHeight="1" x14ac:dyDescent="0.3">
      <c r="A245" s="24" t="s">
        <v>1907</v>
      </c>
      <c r="B245" s="24" t="str">
        <f t="shared" si="9"/>
        <v>PVSS</v>
      </c>
      <c r="C245" s="8" t="str">
        <f t="shared" si="10"/>
        <v>PVSS</v>
      </c>
      <c r="D245" s="26" t="s">
        <v>1509</v>
      </c>
      <c r="E245" s="26" t="s">
        <v>1325</v>
      </c>
      <c r="F245" s="1" t="s">
        <v>2007</v>
      </c>
      <c r="G245" s="24" t="s">
        <v>1562</v>
      </c>
      <c r="H245" s="24" t="s">
        <v>1578</v>
      </c>
      <c r="I245" s="24" t="s">
        <v>1579</v>
      </c>
      <c r="J245" s="24" t="s">
        <v>1580</v>
      </c>
      <c r="K245" s="25" t="s">
        <v>1679</v>
      </c>
      <c r="L245" s="23">
        <v>4043969376898</v>
      </c>
      <c r="M245" s="24">
        <v>39.950000000000003</v>
      </c>
      <c r="N245" s="1" t="s">
        <v>1989</v>
      </c>
      <c r="O245" s="1"/>
      <c r="P245" s="11"/>
      <c r="Q245" s="11" t="s">
        <v>441</v>
      </c>
      <c r="R245" s="11"/>
      <c r="S245" s="24" t="str">
        <f>IF(T245="", "", IFERROR(VLOOKUP(T245, colorList!A:B,2,FALSE),""))</f>
        <v>fekete/fekete</v>
      </c>
      <c r="T245" s="24" t="str">
        <f t="shared" si="11"/>
        <v>schwarz/schwarz</v>
      </c>
    </row>
    <row r="246" spans="1:20" ht="60" customHeight="1" x14ac:dyDescent="0.3">
      <c r="A246" s="24" t="s">
        <v>1908</v>
      </c>
      <c r="B246" s="24" t="str">
        <f t="shared" si="9"/>
        <v>VSS</v>
      </c>
      <c r="C246" s="8" t="str">
        <f t="shared" si="10"/>
        <v>VSS</v>
      </c>
      <c r="D246" s="26" t="s">
        <v>1509</v>
      </c>
      <c r="E246" s="26" t="s">
        <v>1326</v>
      </c>
      <c r="F246" s="1" t="s">
        <v>2007</v>
      </c>
      <c r="G246" s="24" t="s">
        <v>1562</v>
      </c>
      <c r="H246" s="24" t="s">
        <v>1578</v>
      </c>
      <c r="I246" s="24" t="s">
        <v>1579</v>
      </c>
      <c r="J246" s="24" t="s">
        <v>1580</v>
      </c>
      <c r="K246" s="25" t="s">
        <v>1679</v>
      </c>
      <c r="L246" s="23">
        <v>4043969385098</v>
      </c>
      <c r="M246" s="24">
        <v>39.950000000000003</v>
      </c>
      <c r="N246" s="1" t="s">
        <v>1989</v>
      </c>
      <c r="O246" s="1"/>
      <c r="P246" s="11"/>
      <c r="Q246" s="11" t="s">
        <v>441</v>
      </c>
      <c r="R246" s="11"/>
      <c r="S246" s="24" t="str">
        <f>IF(T246="", "", IFERROR(VLOOKUP(T246, colorList!A:B,2,FALSE),""))</f>
        <v>fekete/fekete</v>
      </c>
      <c r="T246" s="24" t="str">
        <f t="shared" si="11"/>
        <v>schwarz/schwarz</v>
      </c>
    </row>
    <row r="247" spans="1:20" ht="60" customHeight="1" x14ac:dyDescent="0.3">
      <c r="A247" s="24" t="s">
        <v>1909</v>
      </c>
      <c r="B247" s="24" t="str">
        <f t="shared" si="9"/>
        <v>D</v>
      </c>
      <c r="C247" s="8" t="str">
        <f t="shared" si="10"/>
        <v>D</v>
      </c>
      <c r="D247" s="26" t="s">
        <v>1509</v>
      </c>
      <c r="E247" s="26" t="s">
        <v>1327</v>
      </c>
      <c r="F247" s="1" t="s">
        <v>2007</v>
      </c>
      <c r="G247" s="24" t="s">
        <v>1562</v>
      </c>
      <c r="H247" s="24" t="s">
        <v>1578</v>
      </c>
      <c r="I247" s="24" t="s">
        <v>1579</v>
      </c>
      <c r="J247" s="24" t="s">
        <v>1580</v>
      </c>
      <c r="K247" s="25" t="s">
        <v>1679</v>
      </c>
      <c r="L247" s="23">
        <v>4043969385104</v>
      </c>
      <c r="M247" s="24">
        <v>39.950000000000003</v>
      </c>
      <c r="N247" s="1" t="s">
        <v>1989</v>
      </c>
      <c r="O247" s="1"/>
      <c r="P247" s="11"/>
      <c r="Q247" s="11" t="s">
        <v>1058</v>
      </c>
      <c r="R247" s="11"/>
      <c r="S247" s="24" t="str">
        <f>IF(T247="", "", IFERROR(VLOOKUP(T247, colorList!A:B,2,FALSE),""))</f>
        <v>fehér/fehér</v>
      </c>
      <c r="T247" s="24" t="str">
        <f t="shared" si="11"/>
        <v>WHITE/WHITE</v>
      </c>
    </row>
    <row r="248" spans="1:20" ht="60" customHeight="1" x14ac:dyDescent="0.3">
      <c r="A248" s="24" t="s">
        <v>1910</v>
      </c>
      <c r="B248" s="24" t="str">
        <f t="shared" si="9"/>
        <v>PD</v>
      </c>
      <c r="C248" s="8" t="str">
        <f t="shared" si="10"/>
        <v>PD</v>
      </c>
      <c r="D248" s="26" t="s">
        <v>1510</v>
      </c>
      <c r="E248" s="26" t="s">
        <v>1328</v>
      </c>
      <c r="F248" s="1" t="s">
        <v>2007</v>
      </c>
      <c r="G248" s="24" t="s">
        <v>1562</v>
      </c>
      <c r="H248" s="24" t="s">
        <v>1578</v>
      </c>
      <c r="I248" s="24" t="s">
        <v>1579</v>
      </c>
      <c r="J248" s="24" t="s">
        <v>1580</v>
      </c>
      <c r="K248" s="25" t="s">
        <v>1679</v>
      </c>
      <c r="L248" s="23">
        <v>4043969385111</v>
      </c>
      <c r="M248" s="24">
        <v>39.950000000000003</v>
      </c>
      <c r="N248" s="1" t="s">
        <v>1989</v>
      </c>
      <c r="O248" s="1"/>
      <c r="P248" s="11"/>
      <c r="Q248" s="11" t="s">
        <v>1058</v>
      </c>
      <c r="R248" s="11"/>
      <c r="S248" s="24" t="str">
        <f>IF(T248="", "", IFERROR(VLOOKUP(T248, colorList!A:B,2,FALSE),""))</f>
        <v>fehér/fehér</v>
      </c>
      <c r="T248" s="24" t="str">
        <f t="shared" si="11"/>
        <v>WHITE/WHITE</v>
      </c>
    </row>
    <row r="249" spans="1:20" ht="60" customHeight="1" x14ac:dyDescent="0.3">
      <c r="A249" s="24" t="s">
        <v>1911</v>
      </c>
      <c r="B249" s="24" t="str">
        <f t="shared" si="9"/>
        <v>PVSS</v>
      </c>
      <c r="C249" s="8" t="str">
        <f t="shared" si="10"/>
        <v>PVSS</v>
      </c>
      <c r="D249" s="26" t="s">
        <v>1510</v>
      </c>
      <c r="E249" s="26" t="s">
        <v>1329</v>
      </c>
      <c r="F249" s="1" t="s">
        <v>2007</v>
      </c>
      <c r="G249" s="24" t="s">
        <v>1562</v>
      </c>
      <c r="H249" s="24" t="s">
        <v>1578</v>
      </c>
      <c r="I249" s="24" t="s">
        <v>1579</v>
      </c>
      <c r="J249" s="24" t="s">
        <v>1580</v>
      </c>
      <c r="K249" s="25" t="s">
        <v>1679</v>
      </c>
      <c r="L249" s="23">
        <v>4043969046456</v>
      </c>
      <c r="M249" s="24">
        <v>39.950000000000003</v>
      </c>
      <c r="N249" s="1" t="s">
        <v>1989</v>
      </c>
      <c r="O249" s="1"/>
      <c r="P249" s="11"/>
      <c r="Q249" s="11" t="s">
        <v>1058</v>
      </c>
      <c r="R249" s="11"/>
      <c r="S249" s="24" t="str">
        <f>IF(T249="", "", IFERROR(VLOOKUP(T249, colorList!A:B,2,FALSE),""))</f>
        <v>fehér/fehér</v>
      </c>
      <c r="T249" s="24" t="str">
        <f t="shared" si="11"/>
        <v>WHITE/WHITE</v>
      </c>
    </row>
    <row r="250" spans="1:20" ht="60" customHeight="1" x14ac:dyDescent="0.3">
      <c r="A250" s="24" t="s">
        <v>1912</v>
      </c>
      <c r="B250" s="24" t="str">
        <f t="shared" si="9"/>
        <v>VSS</v>
      </c>
      <c r="C250" s="8" t="str">
        <f t="shared" si="10"/>
        <v>VSS</v>
      </c>
      <c r="D250" s="26" t="s">
        <v>1510</v>
      </c>
      <c r="E250" s="26" t="s">
        <v>1330</v>
      </c>
      <c r="F250" s="1" t="s">
        <v>2007</v>
      </c>
      <c r="G250" s="24" t="s">
        <v>1562</v>
      </c>
      <c r="H250" s="24" t="s">
        <v>1578</v>
      </c>
      <c r="I250" s="24" t="s">
        <v>1579</v>
      </c>
      <c r="J250" s="24" t="s">
        <v>1580</v>
      </c>
      <c r="K250" s="25" t="s">
        <v>1679</v>
      </c>
      <c r="L250" s="23">
        <v>4057962245020</v>
      </c>
      <c r="M250" s="24">
        <v>39.950000000000003</v>
      </c>
      <c r="N250" s="1" t="s">
        <v>1989</v>
      </c>
      <c r="O250" s="1"/>
      <c r="P250" s="11"/>
      <c r="Q250" s="11" t="s">
        <v>1058</v>
      </c>
      <c r="R250" s="11"/>
      <c r="S250" s="24" t="str">
        <f>IF(T250="", "", IFERROR(VLOOKUP(T250, colorList!A:B,2,FALSE),""))</f>
        <v>fehér/fehér</v>
      </c>
      <c r="T250" s="24" t="str">
        <f t="shared" si="11"/>
        <v>WHITE/WHITE</v>
      </c>
    </row>
    <row r="251" spans="1:20" ht="60" customHeight="1" x14ac:dyDescent="0.3">
      <c r="A251" s="24" t="s">
        <v>1913</v>
      </c>
      <c r="B251" s="24" t="str">
        <f t="shared" si="9"/>
        <v>D</v>
      </c>
      <c r="C251" s="8" t="str">
        <f t="shared" si="10"/>
        <v>D</v>
      </c>
      <c r="D251" s="26" t="s">
        <v>1510</v>
      </c>
      <c r="E251" s="26" t="s">
        <v>1331</v>
      </c>
      <c r="F251" s="1" t="s">
        <v>2007</v>
      </c>
      <c r="G251" s="24" t="s">
        <v>1562</v>
      </c>
      <c r="H251" s="24" t="s">
        <v>1578</v>
      </c>
      <c r="I251" s="24" t="s">
        <v>1579</v>
      </c>
      <c r="J251" s="24" t="s">
        <v>1580</v>
      </c>
      <c r="K251" s="25" t="s">
        <v>1679</v>
      </c>
      <c r="L251" s="23">
        <v>4043969276730</v>
      </c>
      <c r="M251" s="24">
        <v>39.950000000000003</v>
      </c>
      <c r="N251" s="1" t="s">
        <v>1989</v>
      </c>
      <c r="O251" s="1"/>
      <c r="P251" s="11"/>
      <c r="Q251" s="11" t="s">
        <v>269</v>
      </c>
      <c r="R251" s="11"/>
      <c r="S251" s="24" t="str">
        <f>IF(T251="", "", IFERROR(VLOOKUP(T251, colorList!A:B,2,FALSE),""))</f>
        <v>éjkék/fehér</v>
      </c>
      <c r="T251" s="24" t="str">
        <f t="shared" si="11"/>
        <v>nachtblau/weiß</v>
      </c>
    </row>
    <row r="252" spans="1:20" ht="60" customHeight="1" x14ac:dyDescent="0.3">
      <c r="A252" s="24" t="s">
        <v>1914</v>
      </c>
      <c r="B252" s="24" t="str">
        <f t="shared" si="9"/>
        <v>VSS</v>
      </c>
      <c r="C252" s="8" t="str">
        <f t="shared" si="10"/>
        <v>VSS</v>
      </c>
      <c r="D252" s="26" t="s">
        <v>1510</v>
      </c>
      <c r="E252" s="26" t="s">
        <v>1332</v>
      </c>
      <c r="F252" s="1" t="s">
        <v>2007</v>
      </c>
      <c r="G252" s="24" t="s">
        <v>1562</v>
      </c>
      <c r="H252" s="24" t="s">
        <v>1578</v>
      </c>
      <c r="I252" s="24" t="s">
        <v>1579</v>
      </c>
      <c r="J252" s="24" t="s">
        <v>1580</v>
      </c>
      <c r="K252" s="25" t="s">
        <v>1679</v>
      </c>
      <c r="L252" s="23">
        <v>4043969040294</v>
      </c>
      <c r="M252" s="24">
        <v>39.950000000000003</v>
      </c>
      <c r="N252" s="1" t="s">
        <v>1989</v>
      </c>
      <c r="O252" s="1"/>
      <c r="P252" s="11"/>
      <c r="Q252" s="11" t="s">
        <v>269</v>
      </c>
      <c r="R252" s="11"/>
      <c r="S252" s="24" t="str">
        <f>IF(T252="", "", IFERROR(VLOOKUP(T252, colorList!A:B,2,FALSE),""))</f>
        <v>éjkék/fehér</v>
      </c>
      <c r="T252" s="24" t="str">
        <f t="shared" si="11"/>
        <v>nachtblau/weiß</v>
      </c>
    </row>
    <row r="253" spans="1:20" ht="60" customHeight="1" x14ac:dyDescent="0.3">
      <c r="A253" s="24" t="s">
        <v>1915</v>
      </c>
      <c r="B253" s="24" t="str">
        <f t="shared" si="9"/>
        <v>D</v>
      </c>
      <c r="C253" s="8" t="str">
        <f t="shared" si="10"/>
        <v>D</v>
      </c>
      <c r="D253" s="26" t="s">
        <v>1510</v>
      </c>
      <c r="E253" s="26" t="s">
        <v>1333</v>
      </c>
      <c r="F253" s="1" t="s">
        <v>2007</v>
      </c>
      <c r="G253" s="24" t="s">
        <v>1562</v>
      </c>
      <c r="H253" s="24" t="s">
        <v>1578</v>
      </c>
      <c r="I253" s="24" t="s">
        <v>1579</v>
      </c>
      <c r="J253" s="24" t="s">
        <v>1580</v>
      </c>
      <c r="K253" s="25" t="s">
        <v>1679</v>
      </c>
      <c r="L253" s="23">
        <v>9783885429647</v>
      </c>
      <c r="M253" s="24">
        <v>39.950000000000003</v>
      </c>
      <c r="N253" s="1" t="s">
        <v>1989</v>
      </c>
      <c r="O253" s="1"/>
      <c r="P253" s="11"/>
      <c r="Q253" s="11" t="s">
        <v>196</v>
      </c>
      <c r="R253" s="11"/>
      <c r="S253" s="24" t="str">
        <f>IF(T253="", "", IFERROR(VLOOKUP(T253, colorList!A:B,2,FALSE),""))</f>
        <v>szürke/fekete</v>
      </c>
      <c r="T253" s="24" t="str">
        <f t="shared" si="11"/>
        <v>grau/schwarz</v>
      </c>
    </row>
    <row r="254" spans="1:20" ht="60" customHeight="1" x14ac:dyDescent="0.3">
      <c r="A254" s="24" t="s">
        <v>1916</v>
      </c>
      <c r="B254" s="24" t="str">
        <f t="shared" si="9"/>
        <v>VSS</v>
      </c>
      <c r="C254" s="8" t="str">
        <f t="shared" si="10"/>
        <v>VSS</v>
      </c>
      <c r="D254" s="26" t="s">
        <v>1510</v>
      </c>
      <c r="E254" s="26" t="s">
        <v>1334</v>
      </c>
      <c r="F254" s="1" t="s">
        <v>2007</v>
      </c>
      <c r="G254" s="24" t="s">
        <v>1562</v>
      </c>
      <c r="H254" s="24" t="s">
        <v>1578</v>
      </c>
      <c r="I254" s="24" t="s">
        <v>1579</v>
      </c>
      <c r="J254" s="24" t="s">
        <v>1580</v>
      </c>
      <c r="K254" s="25" t="s">
        <v>1679</v>
      </c>
      <c r="L254" s="23">
        <v>9783885429609</v>
      </c>
      <c r="M254" s="24">
        <v>39.950000000000003</v>
      </c>
      <c r="N254" s="1" t="s">
        <v>1989</v>
      </c>
      <c r="O254" s="1"/>
      <c r="P254" s="11"/>
      <c r="Q254" s="11" t="s">
        <v>196</v>
      </c>
      <c r="R254" s="11"/>
      <c r="S254" s="24" t="str">
        <f>IF(T254="", "", IFERROR(VLOOKUP(T254, colorList!A:B,2,FALSE),""))</f>
        <v>szürke/fekete</v>
      </c>
      <c r="T254" s="24" t="str">
        <f t="shared" si="11"/>
        <v>grau/schwarz</v>
      </c>
    </row>
    <row r="255" spans="1:20" ht="60" customHeight="1" x14ac:dyDescent="0.3">
      <c r="A255" s="24" t="s">
        <v>1917</v>
      </c>
      <c r="B255" s="24" t="str">
        <f t="shared" si="9"/>
        <v>D</v>
      </c>
      <c r="C255" s="8" t="str">
        <f t="shared" si="10"/>
        <v>D</v>
      </c>
      <c r="D255" s="26" t="s">
        <v>1510</v>
      </c>
      <c r="E255" s="26" t="s">
        <v>1335</v>
      </c>
      <c r="F255" s="1" t="s">
        <v>2007</v>
      </c>
      <c r="G255" s="24" t="s">
        <v>1562</v>
      </c>
      <c r="H255" s="24" t="s">
        <v>1578</v>
      </c>
      <c r="I255" s="24" t="s">
        <v>1579</v>
      </c>
      <c r="J255" s="24" t="s">
        <v>1580</v>
      </c>
      <c r="K255" s="25" t="s">
        <v>1679</v>
      </c>
      <c r="L255" s="23">
        <v>9783885427247</v>
      </c>
      <c r="M255" s="24">
        <v>47.95</v>
      </c>
      <c r="N255" s="1" t="s">
        <v>1989</v>
      </c>
      <c r="O255" s="1"/>
      <c r="P255" s="11"/>
      <c r="Q255" s="11" t="s">
        <v>391</v>
      </c>
      <c r="R255" s="11"/>
      <c r="S255" s="24" t="str">
        <f>IF(T255="", "", IFERROR(VLOOKUP(T255, colorList!A:B,2,FALSE),""))</f>
        <v>éjkék</v>
      </c>
      <c r="T255" s="24" t="str">
        <f t="shared" si="11"/>
        <v>nachtblau</v>
      </c>
    </row>
    <row r="256" spans="1:20" ht="60" customHeight="1" x14ac:dyDescent="0.3">
      <c r="A256" s="24" t="s">
        <v>1918</v>
      </c>
      <c r="B256" s="24" t="str">
        <f t="shared" si="9"/>
        <v>VSS</v>
      </c>
      <c r="C256" s="8" t="str">
        <f t="shared" si="10"/>
        <v>VSS</v>
      </c>
      <c r="D256" s="26" t="s">
        <v>1510</v>
      </c>
      <c r="E256" s="26" t="s">
        <v>1336</v>
      </c>
      <c r="F256" s="1" t="s">
        <v>2007</v>
      </c>
      <c r="G256" s="24" t="s">
        <v>1562</v>
      </c>
      <c r="H256" s="24" t="s">
        <v>1578</v>
      </c>
      <c r="I256" s="24" t="s">
        <v>1579</v>
      </c>
      <c r="J256" s="24" t="s">
        <v>1580</v>
      </c>
      <c r="K256" s="25" t="s">
        <v>1679</v>
      </c>
      <c r="L256" s="23">
        <v>9783885427223</v>
      </c>
      <c r="M256" s="24">
        <v>47.95</v>
      </c>
      <c r="N256" s="1" t="s">
        <v>1989</v>
      </c>
      <c r="O256" s="1"/>
      <c r="P256" s="11"/>
      <c r="Q256" s="11" t="s">
        <v>391</v>
      </c>
      <c r="R256" s="11"/>
      <c r="S256" s="24" t="str">
        <f>IF(T256="", "", IFERROR(VLOOKUP(T256, colorList!A:B,2,FALSE),""))</f>
        <v>éjkék</v>
      </c>
      <c r="T256" s="24" t="str">
        <f t="shared" si="11"/>
        <v>nachtblau</v>
      </c>
    </row>
    <row r="257" spans="1:20" ht="60" customHeight="1" x14ac:dyDescent="0.3">
      <c r="A257" s="24" t="s">
        <v>1919</v>
      </c>
      <c r="B257" s="24" t="str">
        <f t="shared" si="9"/>
        <v>D</v>
      </c>
      <c r="C257" s="8" t="str">
        <f t="shared" si="10"/>
        <v>D</v>
      </c>
      <c r="D257" s="26" t="s">
        <v>1510</v>
      </c>
      <c r="E257" s="26" t="s">
        <v>1337</v>
      </c>
      <c r="F257" s="1" t="s">
        <v>2007</v>
      </c>
      <c r="G257" s="24" t="s">
        <v>1562</v>
      </c>
      <c r="H257" s="24" t="s">
        <v>1578</v>
      </c>
      <c r="I257" s="24" t="s">
        <v>1579</v>
      </c>
      <c r="J257" s="24" t="s">
        <v>1580</v>
      </c>
      <c r="K257" s="25" t="s">
        <v>1679</v>
      </c>
      <c r="L257" s="23">
        <v>9783885427216</v>
      </c>
      <c r="M257" s="24">
        <v>47.95</v>
      </c>
      <c r="N257" s="1" t="s">
        <v>1989</v>
      </c>
      <c r="O257" s="1"/>
      <c r="P257" s="11"/>
      <c r="Q257" s="11" t="s">
        <v>210</v>
      </c>
      <c r="R257" s="11"/>
      <c r="S257" s="24" t="str">
        <f>IF(T257="", "", IFERROR(VLOOKUP(T257, colorList!A:B,2,FALSE),""))</f>
        <v>hibiszkusz</v>
      </c>
      <c r="T257" s="24" t="str">
        <f t="shared" si="11"/>
        <v>hibiskus</v>
      </c>
    </row>
    <row r="258" spans="1:20" ht="60" customHeight="1" x14ac:dyDescent="0.3">
      <c r="A258" s="24" t="s">
        <v>1920</v>
      </c>
      <c r="B258" s="24" t="str">
        <f t="shared" ref="B258:B321" si="12">IF(ISNUMBER(FIND("-", A258)), IF(LEN(MID(A258, FIND("-", A258) + 1, LEN(A258) - FIND("-", A258))) &gt; 0, MID(A258, FIND("-", A258) + 1, LEN(A258) - FIND("-", A258)), ""), "")</f>
        <v>VSS</v>
      </c>
      <c r="C258" s="8" t="str">
        <f t="shared" ref="C258:C321" si="13">IF(ISBLANK(B258),"",TRIM(B258))</f>
        <v>VSS</v>
      </c>
      <c r="D258" s="26" t="s">
        <v>1509</v>
      </c>
      <c r="E258" s="26" t="s">
        <v>1338</v>
      </c>
      <c r="F258" s="1" t="s">
        <v>2007</v>
      </c>
      <c r="G258" s="24" t="s">
        <v>1562</v>
      </c>
      <c r="H258" s="24" t="s">
        <v>1578</v>
      </c>
      <c r="I258" s="24" t="s">
        <v>1579</v>
      </c>
      <c r="J258" s="24" t="s">
        <v>1580</v>
      </c>
      <c r="K258" s="25" t="s">
        <v>1679</v>
      </c>
      <c r="L258" s="23">
        <v>9783885428787</v>
      </c>
      <c r="M258" s="24">
        <v>47.95</v>
      </c>
      <c r="N258" s="1" t="s">
        <v>1989</v>
      </c>
      <c r="O258" s="1"/>
      <c r="P258" s="11"/>
      <c r="Q258" s="11" t="s">
        <v>210</v>
      </c>
      <c r="R258" s="11"/>
      <c r="S258" s="24" t="str">
        <f>IF(T258="", "", IFERROR(VLOOKUP(T258, colorList!A:B,2,FALSE),""))</f>
        <v>hibiszkusz</v>
      </c>
      <c r="T258" s="24" t="str">
        <f t="shared" ref="T258:T321" si="14">IF(Q258 = "", "", TRIM(Q258))</f>
        <v>hibiskus</v>
      </c>
    </row>
    <row r="259" spans="1:20" ht="60" customHeight="1" x14ac:dyDescent="0.3">
      <c r="A259" s="24" t="s">
        <v>1921</v>
      </c>
      <c r="B259" s="24" t="str">
        <f t="shared" si="12"/>
        <v>D</v>
      </c>
      <c r="C259" s="8" t="str">
        <f t="shared" si="13"/>
        <v>D</v>
      </c>
      <c r="D259" s="26" t="s">
        <v>1509</v>
      </c>
      <c r="E259" s="26" t="s">
        <v>1339</v>
      </c>
      <c r="F259" s="1" t="s">
        <v>2007</v>
      </c>
      <c r="G259" s="24" t="s">
        <v>1562</v>
      </c>
      <c r="H259" s="24" t="s">
        <v>1578</v>
      </c>
      <c r="I259" s="24" t="s">
        <v>1579</v>
      </c>
      <c r="J259" s="24" t="s">
        <v>1580</v>
      </c>
      <c r="K259" s="25" t="s">
        <v>1679</v>
      </c>
      <c r="L259" s="23">
        <v>4057962233614</v>
      </c>
      <c r="M259" s="24">
        <v>47.95</v>
      </c>
      <c r="N259" s="1" t="s">
        <v>1989</v>
      </c>
      <c r="O259" s="1"/>
      <c r="P259" s="11"/>
      <c r="Q259" s="11" t="s">
        <v>52</v>
      </c>
      <c r="R259" s="11"/>
      <c r="S259" s="24" t="str">
        <f>IF(T259="", "", IFERROR(VLOOKUP(T259, colorList!A:B,2,FALSE),""))</f>
        <v>alpesi kék</v>
      </c>
      <c r="T259" s="24" t="str">
        <f t="shared" si="14"/>
        <v>alpenblau</v>
      </c>
    </row>
    <row r="260" spans="1:20" ht="60" customHeight="1" x14ac:dyDescent="0.3">
      <c r="A260" s="24" t="s">
        <v>1922</v>
      </c>
      <c r="B260" s="24" t="str">
        <f t="shared" si="12"/>
        <v>VSS</v>
      </c>
      <c r="C260" s="8" t="str">
        <f t="shared" si="13"/>
        <v>VSS</v>
      </c>
      <c r="D260" s="26" t="s">
        <v>1509</v>
      </c>
      <c r="E260" s="26" t="s">
        <v>1340</v>
      </c>
      <c r="F260" s="1" t="s">
        <v>2007</v>
      </c>
      <c r="G260" s="24" t="s">
        <v>1562</v>
      </c>
      <c r="H260" s="24" t="s">
        <v>1578</v>
      </c>
      <c r="I260" s="24" t="s">
        <v>1579</v>
      </c>
      <c r="J260" s="24" t="s">
        <v>1580</v>
      </c>
      <c r="K260" s="25" t="s">
        <v>1679</v>
      </c>
      <c r="L260" s="23">
        <v>4057962233041</v>
      </c>
      <c r="M260" s="24">
        <v>47.95</v>
      </c>
      <c r="N260" s="1" t="s">
        <v>1989</v>
      </c>
      <c r="O260" s="1"/>
      <c r="P260" s="11"/>
      <c r="Q260" s="11" t="s">
        <v>52</v>
      </c>
      <c r="R260" s="11"/>
      <c r="S260" s="24" t="str">
        <f>IF(T260="", "", IFERROR(VLOOKUP(T260, colorList!A:B,2,FALSE),""))</f>
        <v>alpesi kék</v>
      </c>
      <c r="T260" s="24" t="str">
        <f t="shared" si="14"/>
        <v>alpenblau</v>
      </c>
    </row>
    <row r="261" spans="1:20" ht="60" customHeight="1" x14ac:dyDescent="0.3">
      <c r="A261" s="24">
        <v>1117205</v>
      </c>
      <c r="B261" s="24" t="str">
        <f t="shared" si="12"/>
        <v/>
      </c>
      <c r="C261" s="8" t="str">
        <f t="shared" si="13"/>
        <v/>
      </c>
      <c r="D261" s="26" t="s">
        <v>1509</v>
      </c>
      <c r="E261" s="26" t="s">
        <v>1341</v>
      </c>
      <c r="F261" s="1" t="s">
        <v>2007</v>
      </c>
      <c r="G261" s="24" t="s">
        <v>1562</v>
      </c>
      <c r="H261" s="24" t="s">
        <v>1578</v>
      </c>
      <c r="I261" s="24" t="s">
        <v>1579</v>
      </c>
      <c r="J261" s="24" t="s">
        <v>1580</v>
      </c>
      <c r="K261" s="25" t="s">
        <v>1679</v>
      </c>
      <c r="L261" s="23">
        <v>4057962233058</v>
      </c>
      <c r="M261" s="24">
        <v>24.95</v>
      </c>
      <c r="N261" s="1" t="s">
        <v>1989</v>
      </c>
      <c r="O261" s="1"/>
      <c r="P261" s="11"/>
      <c r="Q261" s="11" t="s">
        <v>391</v>
      </c>
      <c r="R261" s="11"/>
      <c r="S261" s="24" t="str">
        <f>IF(T261="", "", IFERROR(VLOOKUP(T261, colorList!A:B,2,FALSE),""))</f>
        <v>éjkék</v>
      </c>
      <c r="T261" s="24" t="str">
        <f t="shared" si="14"/>
        <v>nachtblau</v>
      </c>
    </row>
    <row r="262" spans="1:20" ht="60" customHeight="1" x14ac:dyDescent="0.3">
      <c r="A262" s="24">
        <v>1117295</v>
      </c>
      <c r="B262" s="24" t="str">
        <f t="shared" si="12"/>
        <v/>
      </c>
      <c r="C262" s="8" t="str">
        <f t="shared" si="13"/>
        <v/>
      </c>
      <c r="D262" s="26" t="s">
        <v>1509</v>
      </c>
      <c r="E262" s="26" t="s">
        <v>1342</v>
      </c>
      <c r="F262" s="1" t="s">
        <v>2007</v>
      </c>
      <c r="G262" s="24" t="s">
        <v>1562</v>
      </c>
      <c r="H262" s="24" t="s">
        <v>1578</v>
      </c>
      <c r="I262" s="24" t="s">
        <v>1579</v>
      </c>
      <c r="J262" s="24" t="s">
        <v>1580</v>
      </c>
      <c r="K262" s="25" t="s">
        <v>1679</v>
      </c>
      <c r="L262" s="23">
        <v>4057962233065</v>
      </c>
      <c r="M262" s="24">
        <v>24.95</v>
      </c>
      <c r="N262" s="1" t="s">
        <v>1989</v>
      </c>
      <c r="O262" s="1"/>
      <c r="P262" s="11"/>
      <c r="Q262" s="11" t="s">
        <v>210</v>
      </c>
      <c r="R262" s="11"/>
      <c r="S262" s="24" t="str">
        <f>IF(T262="", "", IFERROR(VLOOKUP(T262, colorList!A:B,2,FALSE),""))</f>
        <v>hibiszkusz</v>
      </c>
      <c r="T262" s="24" t="str">
        <f t="shared" si="14"/>
        <v>hibiskus</v>
      </c>
    </row>
    <row r="263" spans="1:20" ht="60" customHeight="1" x14ac:dyDescent="0.3">
      <c r="A263" s="24">
        <v>1117297</v>
      </c>
      <c r="B263" s="24" t="str">
        <f t="shared" si="12"/>
        <v/>
      </c>
      <c r="C263" s="8" t="str">
        <f t="shared" si="13"/>
        <v/>
      </c>
      <c r="D263" s="26" t="s">
        <v>1509</v>
      </c>
      <c r="E263" s="26" t="s">
        <v>1343</v>
      </c>
      <c r="F263" s="1" t="s">
        <v>2007</v>
      </c>
      <c r="G263" s="24" t="s">
        <v>1562</v>
      </c>
      <c r="H263" s="24" t="s">
        <v>1578</v>
      </c>
      <c r="I263" s="24" t="s">
        <v>1579</v>
      </c>
      <c r="J263" s="24" t="s">
        <v>1580</v>
      </c>
      <c r="K263" s="25" t="s">
        <v>1679</v>
      </c>
      <c r="L263" s="23">
        <v>4057962233072</v>
      </c>
      <c r="M263" s="24">
        <v>24.95</v>
      </c>
      <c r="N263" s="1" t="s">
        <v>1989</v>
      </c>
      <c r="O263" s="1"/>
      <c r="P263" s="11"/>
      <c r="Q263" s="11" t="s">
        <v>52</v>
      </c>
      <c r="R263" s="11"/>
      <c r="S263" s="24" t="str">
        <f>IF(T263="", "", IFERROR(VLOOKUP(T263, colorList!A:B,2,FALSE),""))</f>
        <v>alpesi kék</v>
      </c>
      <c r="T263" s="24" t="str">
        <f t="shared" si="14"/>
        <v>alpenblau</v>
      </c>
    </row>
    <row r="264" spans="1:20" ht="60" customHeight="1" x14ac:dyDescent="0.3">
      <c r="A264" s="24" t="s">
        <v>1923</v>
      </c>
      <c r="B264" s="24" t="str">
        <f t="shared" si="12"/>
        <v>VB</v>
      </c>
      <c r="C264" s="8" t="str">
        <f t="shared" si="13"/>
        <v>VB</v>
      </c>
      <c r="D264" s="26" t="s">
        <v>1509</v>
      </c>
      <c r="E264" s="26" t="s">
        <v>1344</v>
      </c>
      <c r="F264" s="1" t="s">
        <v>2007</v>
      </c>
      <c r="G264" s="24" t="s">
        <v>1562</v>
      </c>
      <c r="H264" s="24" t="s">
        <v>1578</v>
      </c>
      <c r="I264" s="24" t="s">
        <v>1579</v>
      </c>
      <c r="J264" s="24" t="s">
        <v>1580</v>
      </c>
      <c r="K264" s="25" t="s">
        <v>1679</v>
      </c>
      <c r="L264" s="23">
        <v>4057962233089</v>
      </c>
      <c r="M264" s="24">
        <v>17.95</v>
      </c>
      <c r="N264" s="1" t="s">
        <v>1989</v>
      </c>
      <c r="O264" s="1"/>
      <c r="P264" s="11"/>
      <c r="Q264" s="11" t="s">
        <v>391</v>
      </c>
      <c r="R264" s="11"/>
      <c r="S264" s="24" t="str">
        <f>IF(T264="", "", IFERROR(VLOOKUP(T264, colorList!A:B,2,FALSE),""))</f>
        <v>éjkék</v>
      </c>
      <c r="T264" s="24" t="str">
        <f t="shared" si="14"/>
        <v>nachtblau</v>
      </c>
    </row>
    <row r="265" spans="1:20" ht="60" customHeight="1" x14ac:dyDescent="0.3">
      <c r="A265" s="24" t="s">
        <v>1924</v>
      </c>
      <c r="B265" s="24" t="str">
        <f t="shared" si="12"/>
        <v>WB</v>
      </c>
      <c r="C265" s="8" t="str">
        <f t="shared" si="13"/>
        <v>WB</v>
      </c>
      <c r="D265" s="26" t="s">
        <v>1509</v>
      </c>
      <c r="E265" s="26" t="s">
        <v>1345</v>
      </c>
      <c r="F265" s="1" t="s">
        <v>2007</v>
      </c>
      <c r="G265" s="24" t="s">
        <v>1562</v>
      </c>
      <c r="H265" s="24" t="s">
        <v>1578</v>
      </c>
      <c r="I265" s="24" t="s">
        <v>1579</v>
      </c>
      <c r="J265" s="24" t="s">
        <v>1580</v>
      </c>
      <c r="K265" s="25" t="s">
        <v>1679</v>
      </c>
      <c r="L265" s="23">
        <v>4057962233096</v>
      </c>
      <c r="M265" s="24">
        <v>17.95</v>
      </c>
      <c r="N265" s="1" t="s">
        <v>1989</v>
      </c>
      <c r="O265" s="1"/>
      <c r="P265" s="11"/>
      <c r="Q265" s="11" t="s">
        <v>391</v>
      </c>
      <c r="R265" s="11"/>
      <c r="S265" s="24" t="str">
        <f>IF(T265="", "", IFERROR(VLOOKUP(T265, colorList!A:B,2,FALSE),""))</f>
        <v>éjkék</v>
      </c>
      <c r="T265" s="24" t="str">
        <f t="shared" si="14"/>
        <v>nachtblau</v>
      </c>
    </row>
    <row r="266" spans="1:20" ht="60" customHeight="1" x14ac:dyDescent="0.3">
      <c r="A266" s="24" t="s">
        <v>1925</v>
      </c>
      <c r="B266" s="24" t="str">
        <f t="shared" si="12"/>
        <v>WB</v>
      </c>
      <c r="C266" s="8" t="str">
        <f t="shared" si="13"/>
        <v>WB</v>
      </c>
      <c r="D266" s="26" t="s">
        <v>1509</v>
      </c>
      <c r="E266" s="26" t="s">
        <v>1346</v>
      </c>
      <c r="F266" s="1" t="s">
        <v>2007</v>
      </c>
      <c r="G266" s="24" t="s">
        <v>1562</v>
      </c>
      <c r="H266" s="24" t="s">
        <v>1578</v>
      </c>
      <c r="I266" s="24" t="s">
        <v>1579</v>
      </c>
      <c r="J266" s="24" t="s">
        <v>1580</v>
      </c>
      <c r="K266" s="25" t="s">
        <v>1679</v>
      </c>
      <c r="L266" s="23">
        <v>4057962233102</v>
      </c>
      <c r="M266" s="24">
        <v>17.95</v>
      </c>
      <c r="N266" s="1" t="s">
        <v>1989</v>
      </c>
      <c r="O266" s="1"/>
      <c r="P266" s="11"/>
      <c r="Q266" s="11" t="s">
        <v>210</v>
      </c>
      <c r="R266" s="11"/>
      <c r="S266" s="24" t="str">
        <f>IF(T266="", "", IFERROR(VLOOKUP(T266, colorList!A:B,2,FALSE),""))</f>
        <v>hibiszkusz</v>
      </c>
      <c r="T266" s="24" t="str">
        <f t="shared" si="14"/>
        <v>hibiskus</v>
      </c>
    </row>
    <row r="267" spans="1:20" ht="60" customHeight="1" x14ac:dyDescent="0.3">
      <c r="A267" s="24" t="s">
        <v>1926</v>
      </c>
      <c r="B267" s="24" t="str">
        <f t="shared" si="12"/>
        <v>WB</v>
      </c>
      <c r="C267" s="8" t="str">
        <f t="shared" si="13"/>
        <v>WB</v>
      </c>
      <c r="D267" s="26" t="s">
        <v>1510</v>
      </c>
      <c r="E267" s="26" t="s">
        <v>1347</v>
      </c>
      <c r="F267" s="1" t="s">
        <v>2007</v>
      </c>
      <c r="G267" s="24" t="s">
        <v>1562</v>
      </c>
      <c r="H267" s="24" t="s">
        <v>1578</v>
      </c>
      <c r="I267" s="24" t="s">
        <v>1579</v>
      </c>
      <c r="J267" s="24" t="s">
        <v>1580</v>
      </c>
      <c r="K267" s="25" t="s">
        <v>1679</v>
      </c>
      <c r="L267" s="23">
        <v>4057962233119</v>
      </c>
      <c r="M267" s="24">
        <v>17.95</v>
      </c>
      <c r="N267" s="1" t="s">
        <v>1989</v>
      </c>
      <c r="O267" s="1"/>
      <c r="P267" s="11"/>
      <c r="Q267" s="11" t="s">
        <v>52</v>
      </c>
      <c r="R267" s="11"/>
      <c r="S267" s="24" t="str">
        <f>IF(T267="", "", IFERROR(VLOOKUP(T267, colorList!A:B,2,FALSE),""))</f>
        <v>alpesi kék</v>
      </c>
      <c r="T267" s="24" t="str">
        <f t="shared" si="14"/>
        <v>alpenblau</v>
      </c>
    </row>
    <row r="268" spans="1:20" ht="60" customHeight="1" x14ac:dyDescent="0.3">
      <c r="A268" s="24" t="s">
        <v>1927</v>
      </c>
      <c r="B268" s="24" t="str">
        <f t="shared" si="12"/>
        <v>VB</v>
      </c>
      <c r="C268" s="8" t="str">
        <f t="shared" si="13"/>
        <v>VB</v>
      </c>
      <c r="D268" s="26" t="s">
        <v>1510</v>
      </c>
      <c r="E268" s="26" t="s">
        <v>1348</v>
      </c>
      <c r="F268" s="1" t="s">
        <v>2007</v>
      </c>
      <c r="G268" s="24" t="s">
        <v>1562</v>
      </c>
      <c r="H268" s="24" t="s">
        <v>1578</v>
      </c>
      <c r="I268" s="24" t="s">
        <v>1579</v>
      </c>
      <c r="J268" s="24" t="s">
        <v>1580</v>
      </c>
      <c r="K268" s="25" t="s">
        <v>1679</v>
      </c>
      <c r="L268" s="23">
        <v>4057962233126</v>
      </c>
      <c r="M268" s="24">
        <v>21.95</v>
      </c>
      <c r="N268" s="1" t="s">
        <v>1989</v>
      </c>
      <c r="O268" s="1"/>
      <c r="P268" s="11"/>
      <c r="Q268" s="11" t="s">
        <v>391</v>
      </c>
      <c r="R268" s="11"/>
      <c r="S268" s="24" t="str">
        <f>IF(T268="", "", IFERROR(VLOOKUP(T268, colorList!A:B,2,FALSE),""))</f>
        <v>éjkék</v>
      </c>
      <c r="T268" s="24" t="str">
        <f t="shared" si="14"/>
        <v>nachtblau</v>
      </c>
    </row>
    <row r="269" spans="1:20" ht="60" customHeight="1" x14ac:dyDescent="0.3">
      <c r="A269" s="24" t="s">
        <v>1928</v>
      </c>
      <c r="B269" s="24" t="str">
        <f t="shared" si="12"/>
        <v>WB</v>
      </c>
      <c r="C269" s="8" t="str">
        <f t="shared" si="13"/>
        <v>WB</v>
      </c>
      <c r="D269" s="26" t="s">
        <v>1510</v>
      </c>
      <c r="E269" s="26" t="s">
        <v>1349</v>
      </c>
      <c r="F269" s="1" t="s">
        <v>2007</v>
      </c>
      <c r="G269" s="24" t="s">
        <v>1562</v>
      </c>
      <c r="H269" s="24" t="s">
        <v>1578</v>
      </c>
      <c r="I269" s="24" t="s">
        <v>1579</v>
      </c>
      <c r="J269" s="24" t="s">
        <v>1580</v>
      </c>
      <c r="K269" s="25" t="s">
        <v>1679</v>
      </c>
      <c r="L269" s="23">
        <v>4057962233133</v>
      </c>
      <c r="M269" s="24">
        <v>21.95</v>
      </c>
      <c r="N269" s="1" t="s">
        <v>1989</v>
      </c>
      <c r="O269" s="1"/>
      <c r="P269" s="11"/>
      <c r="Q269" s="11" t="s">
        <v>391</v>
      </c>
      <c r="R269" s="11"/>
      <c r="S269" s="24" t="str">
        <f>IF(T269="", "", IFERROR(VLOOKUP(T269, colorList!A:B,2,FALSE),""))</f>
        <v>éjkék</v>
      </c>
      <c r="T269" s="24" t="str">
        <f t="shared" si="14"/>
        <v>nachtblau</v>
      </c>
    </row>
    <row r="270" spans="1:20" ht="60" customHeight="1" x14ac:dyDescent="0.3">
      <c r="A270" s="24" t="s">
        <v>1929</v>
      </c>
      <c r="B270" s="24" t="str">
        <f t="shared" si="12"/>
        <v>VB</v>
      </c>
      <c r="C270" s="8" t="str">
        <f t="shared" si="13"/>
        <v>VB</v>
      </c>
      <c r="D270" s="26" t="s">
        <v>1510</v>
      </c>
      <c r="E270" s="26" t="s">
        <v>1350</v>
      </c>
      <c r="F270" s="1" t="s">
        <v>2007</v>
      </c>
      <c r="G270" s="24" t="s">
        <v>1562</v>
      </c>
      <c r="H270" s="24" t="s">
        <v>1578</v>
      </c>
      <c r="I270" s="24" t="s">
        <v>1579</v>
      </c>
      <c r="J270" s="24" t="s">
        <v>1580</v>
      </c>
      <c r="K270" s="25" t="s">
        <v>1679</v>
      </c>
      <c r="L270" s="23">
        <v>9329097008661</v>
      </c>
      <c r="M270" s="24">
        <v>21.95</v>
      </c>
      <c r="N270" s="1" t="s">
        <v>1989</v>
      </c>
      <c r="O270" s="1"/>
      <c r="P270" s="11"/>
      <c r="Q270" s="11" t="s">
        <v>210</v>
      </c>
      <c r="R270" s="11"/>
      <c r="S270" s="24" t="str">
        <f>IF(T270="", "", IFERROR(VLOOKUP(T270, colorList!A:B,2,FALSE),""))</f>
        <v>hibiszkusz</v>
      </c>
      <c r="T270" s="24" t="str">
        <f t="shared" si="14"/>
        <v>hibiskus</v>
      </c>
    </row>
    <row r="271" spans="1:20" ht="60" customHeight="1" x14ac:dyDescent="0.3">
      <c r="A271" s="24" t="s">
        <v>1930</v>
      </c>
      <c r="B271" s="24" t="str">
        <f t="shared" si="12"/>
        <v>WB</v>
      </c>
      <c r="C271" s="8" t="str">
        <f t="shared" si="13"/>
        <v>WB</v>
      </c>
      <c r="D271" s="26" t="s">
        <v>1510</v>
      </c>
      <c r="E271" s="26" t="s">
        <v>1351</v>
      </c>
      <c r="F271" s="1" t="s">
        <v>2007</v>
      </c>
      <c r="G271" s="24" t="s">
        <v>1562</v>
      </c>
      <c r="H271" s="24" t="s">
        <v>1578</v>
      </c>
      <c r="I271" s="24" t="s">
        <v>1579</v>
      </c>
      <c r="J271" s="24" t="s">
        <v>1580</v>
      </c>
      <c r="K271" s="25" t="s">
        <v>1679</v>
      </c>
      <c r="L271" s="23">
        <v>4057962042254</v>
      </c>
      <c r="M271" s="24">
        <v>21.95</v>
      </c>
      <c r="N271" s="1" t="s">
        <v>1989</v>
      </c>
      <c r="O271" s="1"/>
      <c r="P271" s="11"/>
      <c r="Q271" s="11" t="s">
        <v>210</v>
      </c>
      <c r="R271" s="11"/>
      <c r="S271" s="24" t="str">
        <f>IF(T271="", "", IFERROR(VLOOKUP(T271, colorList!A:B,2,FALSE),""))</f>
        <v>hibiszkusz</v>
      </c>
      <c r="T271" s="24" t="str">
        <f t="shared" si="14"/>
        <v>hibiskus</v>
      </c>
    </row>
    <row r="272" spans="1:20" ht="60" customHeight="1" x14ac:dyDescent="0.3">
      <c r="A272" s="24" t="s">
        <v>1931</v>
      </c>
      <c r="B272" s="24" t="str">
        <f t="shared" si="12"/>
        <v>VB</v>
      </c>
      <c r="C272" s="8" t="str">
        <f t="shared" si="13"/>
        <v>VB</v>
      </c>
      <c r="D272" s="26" t="s">
        <v>1510</v>
      </c>
      <c r="E272" s="26" t="s">
        <v>1352</v>
      </c>
      <c r="F272" s="1" t="s">
        <v>2007</v>
      </c>
      <c r="G272" s="24" t="s">
        <v>1562</v>
      </c>
      <c r="H272" s="24" t="s">
        <v>1578</v>
      </c>
      <c r="I272" s="24" t="s">
        <v>1579</v>
      </c>
      <c r="J272" s="24" t="s">
        <v>1580</v>
      </c>
      <c r="K272" s="25" t="s">
        <v>1679</v>
      </c>
      <c r="L272" s="23">
        <v>4057962233409</v>
      </c>
      <c r="M272" s="24">
        <v>21.95</v>
      </c>
      <c r="N272" s="1" t="s">
        <v>1989</v>
      </c>
      <c r="O272" s="1"/>
      <c r="P272" s="11"/>
      <c r="Q272" s="11" t="s">
        <v>52</v>
      </c>
      <c r="R272" s="11"/>
      <c r="S272" s="24" t="str">
        <f>IF(T272="", "", IFERROR(VLOOKUP(T272, colorList!A:B,2,FALSE),""))</f>
        <v>alpesi kék</v>
      </c>
      <c r="T272" s="24" t="str">
        <f t="shared" si="14"/>
        <v>alpenblau</v>
      </c>
    </row>
    <row r="273" spans="1:20" ht="60" customHeight="1" x14ac:dyDescent="0.3">
      <c r="A273" s="24" t="s">
        <v>1932</v>
      </c>
      <c r="B273" s="24" t="str">
        <f t="shared" si="12"/>
        <v>WB</v>
      </c>
      <c r="C273" s="8" t="str">
        <f t="shared" si="13"/>
        <v>WB</v>
      </c>
      <c r="D273" s="26" t="s">
        <v>1510</v>
      </c>
      <c r="E273" s="26" t="s">
        <v>1353</v>
      </c>
      <c r="F273" s="1" t="s">
        <v>2007</v>
      </c>
      <c r="G273" s="24" t="s">
        <v>1562</v>
      </c>
      <c r="H273" s="24" t="s">
        <v>1578</v>
      </c>
      <c r="I273" s="24" t="s">
        <v>1579</v>
      </c>
      <c r="J273" s="24" t="s">
        <v>1580</v>
      </c>
      <c r="K273" s="25" t="s">
        <v>1679</v>
      </c>
      <c r="L273" s="23">
        <v>4043969241530</v>
      </c>
      <c r="M273" s="24">
        <v>21.95</v>
      </c>
      <c r="N273" s="1" t="s">
        <v>1989</v>
      </c>
      <c r="O273" s="1"/>
      <c r="P273" s="11"/>
      <c r="Q273" s="11" t="s">
        <v>52</v>
      </c>
      <c r="R273" s="11"/>
      <c r="S273" s="24" t="str">
        <f>IF(T273="", "", IFERROR(VLOOKUP(T273, colorList!A:B,2,FALSE),""))</f>
        <v>alpesi kék</v>
      </c>
      <c r="T273" s="24" t="str">
        <f t="shared" si="14"/>
        <v>alpenblau</v>
      </c>
    </row>
    <row r="274" spans="1:20" ht="60" customHeight="1" x14ac:dyDescent="0.3">
      <c r="A274" s="24">
        <v>1118005</v>
      </c>
      <c r="B274" s="24" t="str">
        <f t="shared" si="12"/>
        <v/>
      </c>
      <c r="C274" s="8" t="str">
        <f t="shared" si="13"/>
        <v/>
      </c>
      <c r="D274" s="26" t="s">
        <v>1510</v>
      </c>
      <c r="E274" s="26" t="s">
        <v>1354</v>
      </c>
      <c r="F274" s="1" t="s">
        <v>2007</v>
      </c>
      <c r="G274" s="24" t="s">
        <v>1562</v>
      </c>
      <c r="H274" s="24" t="s">
        <v>1578</v>
      </c>
      <c r="I274" s="24" t="s">
        <v>1579</v>
      </c>
      <c r="J274" s="24" t="s">
        <v>1580</v>
      </c>
      <c r="K274" s="25" t="s">
        <v>1679</v>
      </c>
      <c r="L274" s="23">
        <v>4057962244382</v>
      </c>
      <c r="M274" s="24">
        <v>9.9499999999999993</v>
      </c>
      <c r="N274" s="1" t="s">
        <v>1989</v>
      </c>
      <c r="O274" s="1"/>
      <c r="P274" s="11"/>
      <c r="Q274" s="11" t="s">
        <v>391</v>
      </c>
      <c r="R274" s="11"/>
      <c r="S274" s="24" t="str">
        <f>IF(T274="", "", IFERROR(VLOOKUP(T274, colorList!A:B,2,FALSE),""))</f>
        <v>éjkék</v>
      </c>
      <c r="T274" s="24" t="str">
        <f t="shared" si="14"/>
        <v>nachtblau</v>
      </c>
    </row>
    <row r="275" spans="1:20" ht="60" customHeight="1" x14ac:dyDescent="0.3">
      <c r="A275" s="24">
        <v>1118095</v>
      </c>
      <c r="B275" s="24" t="str">
        <f t="shared" si="12"/>
        <v/>
      </c>
      <c r="C275" s="8" t="str">
        <f t="shared" si="13"/>
        <v/>
      </c>
      <c r="D275" s="26" t="s">
        <v>1510</v>
      </c>
      <c r="E275" s="26" t="s">
        <v>1355</v>
      </c>
      <c r="F275" s="1" t="s">
        <v>2007</v>
      </c>
      <c r="G275" s="24" t="s">
        <v>1562</v>
      </c>
      <c r="H275" s="24" t="s">
        <v>1578</v>
      </c>
      <c r="I275" s="24" t="s">
        <v>1579</v>
      </c>
      <c r="J275" s="24" t="s">
        <v>1580</v>
      </c>
      <c r="K275" s="25" t="s">
        <v>1679</v>
      </c>
      <c r="L275" s="23">
        <v>4057962244399</v>
      </c>
      <c r="M275" s="24">
        <v>9.9499999999999993</v>
      </c>
      <c r="N275" s="1" t="s">
        <v>1989</v>
      </c>
      <c r="O275" s="1"/>
      <c r="P275" s="11"/>
      <c r="Q275" s="11" t="s">
        <v>210</v>
      </c>
      <c r="R275" s="11"/>
      <c r="S275" s="24" t="str">
        <f>IF(T275="", "", IFERROR(VLOOKUP(T275, colorList!A:B,2,FALSE),""))</f>
        <v>hibiszkusz</v>
      </c>
      <c r="T275" s="24" t="str">
        <f t="shared" si="14"/>
        <v>hibiskus</v>
      </c>
    </row>
    <row r="276" spans="1:20" ht="60" customHeight="1" x14ac:dyDescent="0.3">
      <c r="A276" s="24">
        <v>1118097</v>
      </c>
      <c r="B276" s="24" t="str">
        <f t="shared" si="12"/>
        <v/>
      </c>
      <c r="C276" s="8" t="str">
        <f t="shared" si="13"/>
        <v/>
      </c>
      <c r="D276" s="26" t="s">
        <v>1510</v>
      </c>
      <c r="E276" s="26" t="s">
        <v>1356</v>
      </c>
      <c r="F276" s="1" t="s">
        <v>2007</v>
      </c>
      <c r="G276" s="24" t="s">
        <v>1562</v>
      </c>
      <c r="H276" s="24" t="s">
        <v>1578</v>
      </c>
      <c r="I276" s="24" t="s">
        <v>1579</v>
      </c>
      <c r="J276" s="24" t="s">
        <v>1580</v>
      </c>
      <c r="K276" s="25" t="s">
        <v>1679</v>
      </c>
      <c r="L276" s="23">
        <v>4057962244566</v>
      </c>
      <c r="M276" s="24">
        <v>9.9499999999999993</v>
      </c>
      <c r="N276" s="1" t="s">
        <v>1989</v>
      </c>
      <c r="O276" s="1"/>
      <c r="P276" s="11"/>
      <c r="Q276" s="11" t="s">
        <v>52</v>
      </c>
      <c r="R276" s="11"/>
      <c r="S276" s="24" t="str">
        <f>IF(T276="", "", IFERROR(VLOOKUP(T276, colorList!A:B,2,FALSE),""))</f>
        <v>alpesi kék</v>
      </c>
      <c r="T276" s="24" t="str">
        <f t="shared" si="14"/>
        <v>alpenblau</v>
      </c>
    </row>
    <row r="277" spans="1:20" ht="60" customHeight="1" x14ac:dyDescent="0.3">
      <c r="A277" s="24">
        <v>1118105</v>
      </c>
      <c r="B277" s="24" t="str">
        <f t="shared" si="12"/>
        <v/>
      </c>
      <c r="C277" s="8" t="str">
        <f t="shared" si="13"/>
        <v/>
      </c>
      <c r="D277" s="26" t="s">
        <v>1511</v>
      </c>
      <c r="E277" s="26" t="s">
        <v>1357</v>
      </c>
      <c r="F277" s="1" t="s">
        <v>2005</v>
      </c>
      <c r="G277" s="24" t="s">
        <v>1531</v>
      </c>
      <c r="H277" s="24" t="s">
        <v>1532</v>
      </c>
      <c r="I277" s="24" t="s">
        <v>1536</v>
      </c>
      <c r="J277" s="24" t="s">
        <v>1533</v>
      </c>
      <c r="K277" s="26" t="s">
        <v>1680</v>
      </c>
      <c r="L277" s="23">
        <v>4057962244405</v>
      </c>
      <c r="M277" s="24">
        <v>9.9499999999999993</v>
      </c>
      <c r="N277" s="1" t="s">
        <v>1989</v>
      </c>
      <c r="O277" s="1"/>
      <c r="P277" s="11"/>
      <c r="Q277" s="11" t="s">
        <v>391</v>
      </c>
      <c r="R277" s="11"/>
      <c r="S277" s="24" t="str">
        <f>IF(T277="", "", IFERROR(VLOOKUP(T277, colorList!A:B,2,FALSE),""))</f>
        <v>éjkék</v>
      </c>
      <c r="T277" s="24" t="str">
        <f t="shared" si="14"/>
        <v>nachtblau</v>
      </c>
    </row>
    <row r="278" spans="1:20" ht="60" customHeight="1" x14ac:dyDescent="0.3">
      <c r="A278" s="24">
        <v>1118195</v>
      </c>
      <c r="B278" s="24" t="str">
        <f t="shared" si="12"/>
        <v/>
      </c>
      <c r="C278" s="8" t="str">
        <f t="shared" si="13"/>
        <v/>
      </c>
      <c r="D278" s="26" t="s">
        <v>1511</v>
      </c>
      <c r="E278" s="26" t="s">
        <v>1358</v>
      </c>
      <c r="F278" s="1" t="s">
        <v>2005</v>
      </c>
      <c r="G278" s="24" t="s">
        <v>1531</v>
      </c>
      <c r="H278" s="24" t="s">
        <v>1532</v>
      </c>
      <c r="I278" s="24" t="s">
        <v>1536</v>
      </c>
      <c r="J278" s="24" t="s">
        <v>1533</v>
      </c>
      <c r="K278" s="26" t="s">
        <v>1680</v>
      </c>
      <c r="L278" s="23">
        <v>4057962244412</v>
      </c>
      <c r="M278" s="24">
        <v>9.9499999999999993</v>
      </c>
      <c r="N278" s="1" t="s">
        <v>1989</v>
      </c>
      <c r="O278" s="1"/>
      <c r="P278" s="11"/>
      <c r="Q278" s="11" t="s">
        <v>210</v>
      </c>
      <c r="R278" s="11"/>
      <c r="S278" s="24" t="str">
        <f>IF(T278="", "", IFERROR(VLOOKUP(T278, colorList!A:B,2,FALSE),""))</f>
        <v>hibiszkusz</v>
      </c>
      <c r="T278" s="24" t="str">
        <f t="shared" si="14"/>
        <v>hibiskus</v>
      </c>
    </row>
    <row r="279" spans="1:20" ht="60" customHeight="1" x14ac:dyDescent="0.3">
      <c r="A279" s="24">
        <v>1118197</v>
      </c>
      <c r="B279" s="24" t="str">
        <f t="shared" si="12"/>
        <v/>
      </c>
      <c r="C279" s="8" t="str">
        <f t="shared" si="13"/>
        <v/>
      </c>
      <c r="D279" s="26" t="s">
        <v>1512</v>
      </c>
      <c r="E279" s="26" t="s">
        <v>1359</v>
      </c>
      <c r="F279" s="1" t="s">
        <v>2005</v>
      </c>
      <c r="G279" s="24" t="s">
        <v>1531</v>
      </c>
      <c r="H279" s="24" t="s">
        <v>1532</v>
      </c>
      <c r="I279" s="24" t="s">
        <v>1536</v>
      </c>
      <c r="J279" s="24" t="s">
        <v>1533</v>
      </c>
      <c r="K279" s="26" t="s">
        <v>1680</v>
      </c>
      <c r="L279" s="23">
        <v>4057962244429</v>
      </c>
      <c r="M279" s="24">
        <v>9.9499999999999993</v>
      </c>
      <c r="N279" s="1" t="s">
        <v>1989</v>
      </c>
      <c r="O279" s="1"/>
      <c r="P279" s="11"/>
      <c r="Q279" s="11" t="s">
        <v>52</v>
      </c>
      <c r="R279" s="11"/>
      <c r="S279" s="24" t="str">
        <f>IF(T279="", "", IFERROR(VLOOKUP(T279, colorList!A:B,2,FALSE),""))</f>
        <v>alpesi kék</v>
      </c>
      <c r="T279" s="24" t="str">
        <f t="shared" si="14"/>
        <v>alpenblau</v>
      </c>
    </row>
    <row r="280" spans="1:20" ht="60" customHeight="1" x14ac:dyDescent="0.3">
      <c r="A280" s="24" t="s">
        <v>1933</v>
      </c>
      <c r="B280" s="24" t="str">
        <f t="shared" si="12"/>
        <v>PON</v>
      </c>
      <c r="C280" s="8" t="str">
        <f t="shared" si="13"/>
        <v>PON</v>
      </c>
      <c r="D280" s="26" t="s">
        <v>1512</v>
      </c>
      <c r="E280" s="26" t="s">
        <v>1360</v>
      </c>
      <c r="F280" s="1" t="s">
        <v>2005</v>
      </c>
      <c r="G280" s="24" t="s">
        <v>1531</v>
      </c>
      <c r="H280" s="24" t="s">
        <v>1532</v>
      </c>
      <c r="I280" s="24" t="s">
        <v>1536</v>
      </c>
      <c r="J280" s="24" t="s">
        <v>1533</v>
      </c>
      <c r="K280" s="26" t="s">
        <v>1680</v>
      </c>
      <c r="L280" s="23">
        <v>4057962244436</v>
      </c>
      <c r="M280" s="24">
        <v>14.95</v>
      </c>
      <c r="N280" s="1" t="s">
        <v>1989</v>
      </c>
      <c r="O280" s="1"/>
      <c r="P280" s="11"/>
      <c r="Q280" s="11" t="s">
        <v>331</v>
      </c>
      <c r="R280" s="11"/>
      <c r="S280" s="24" t="str">
        <f>IF(T280="", "", IFERROR(VLOOKUP(T280, colorList!A:B,2,FALSE),""))</f>
        <v>fekete</v>
      </c>
      <c r="T280" s="24" t="str">
        <f t="shared" si="14"/>
        <v>schwarz</v>
      </c>
    </row>
    <row r="281" spans="1:20" ht="60" customHeight="1" x14ac:dyDescent="0.3">
      <c r="A281" s="24" t="s">
        <v>1934</v>
      </c>
      <c r="B281" s="24" t="str">
        <f t="shared" si="12"/>
        <v>VB</v>
      </c>
      <c r="C281" s="8" t="str">
        <f t="shared" si="13"/>
        <v>VB</v>
      </c>
      <c r="D281" s="26" t="s">
        <v>1513</v>
      </c>
      <c r="E281" s="26" t="s">
        <v>1361</v>
      </c>
      <c r="F281" s="1" t="s">
        <v>2005</v>
      </c>
      <c r="G281" s="24" t="s">
        <v>1531</v>
      </c>
      <c r="H281" s="24" t="s">
        <v>1532</v>
      </c>
      <c r="I281" s="24" t="s">
        <v>1536</v>
      </c>
      <c r="J281" s="24" t="s">
        <v>1533</v>
      </c>
      <c r="K281" s="26" t="s">
        <v>1680</v>
      </c>
      <c r="L281" s="23">
        <v>4057962244443</v>
      </c>
      <c r="M281" s="24">
        <v>14.95</v>
      </c>
      <c r="N281" s="1" t="s">
        <v>1989</v>
      </c>
      <c r="O281" s="1"/>
      <c r="P281" s="11"/>
      <c r="Q281" s="11" t="s">
        <v>331</v>
      </c>
      <c r="R281" s="11"/>
      <c r="S281" s="24" t="str">
        <f>IF(T281="", "", IFERROR(VLOOKUP(T281, colorList!A:B,2,FALSE),""))</f>
        <v>fekete</v>
      </c>
      <c r="T281" s="24" t="str">
        <f t="shared" si="14"/>
        <v>schwarz</v>
      </c>
    </row>
    <row r="282" spans="1:20" ht="60" customHeight="1" x14ac:dyDescent="0.3">
      <c r="A282" s="24" t="s">
        <v>1935</v>
      </c>
      <c r="B282" s="24" t="str">
        <f t="shared" si="12"/>
        <v>WB</v>
      </c>
      <c r="C282" s="8" t="str">
        <f t="shared" si="13"/>
        <v>WB</v>
      </c>
      <c r="D282" s="26" t="s">
        <v>1511</v>
      </c>
      <c r="E282" s="26" t="s">
        <v>1362</v>
      </c>
      <c r="F282" s="1" t="s">
        <v>2005</v>
      </c>
      <c r="G282" s="24" t="s">
        <v>1531</v>
      </c>
      <c r="H282" s="24" t="s">
        <v>1532</v>
      </c>
      <c r="I282" s="24" t="s">
        <v>1536</v>
      </c>
      <c r="J282" s="24" t="s">
        <v>1533</v>
      </c>
      <c r="K282" s="26" t="s">
        <v>1680</v>
      </c>
      <c r="L282" s="23">
        <v>4057962244450</v>
      </c>
      <c r="M282" s="24">
        <v>14.95</v>
      </c>
      <c r="N282" s="1" t="s">
        <v>1989</v>
      </c>
      <c r="O282" s="1"/>
      <c r="P282" s="11"/>
      <c r="Q282" s="11" t="s">
        <v>331</v>
      </c>
      <c r="R282" s="11"/>
      <c r="S282" s="24" t="str">
        <f>IF(T282="", "", IFERROR(VLOOKUP(T282, colorList!A:B,2,FALSE),""))</f>
        <v>fekete</v>
      </c>
      <c r="T282" s="24" t="str">
        <f t="shared" si="14"/>
        <v>schwarz</v>
      </c>
    </row>
    <row r="283" spans="1:20" ht="60" customHeight="1" x14ac:dyDescent="0.3">
      <c r="A283" s="24" t="s">
        <v>1936</v>
      </c>
      <c r="B283" s="24" t="str">
        <f t="shared" si="12"/>
        <v>PON</v>
      </c>
      <c r="C283" s="8" t="str">
        <f t="shared" si="13"/>
        <v>PON</v>
      </c>
      <c r="D283" s="26" t="s">
        <v>1514</v>
      </c>
      <c r="E283" s="26" t="s">
        <v>1363</v>
      </c>
      <c r="F283" s="1" t="s">
        <v>2005</v>
      </c>
      <c r="G283" s="24" t="s">
        <v>1531</v>
      </c>
      <c r="H283" s="24" t="s">
        <v>1532</v>
      </c>
      <c r="I283" s="24" t="s">
        <v>1536</v>
      </c>
      <c r="J283" s="24" t="s">
        <v>1533</v>
      </c>
      <c r="K283" s="26" t="s">
        <v>1681</v>
      </c>
      <c r="L283" s="23">
        <v>4057962244467</v>
      </c>
      <c r="M283" s="24">
        <v>14.95</v>
      </c>
      <c r="N283" s="1" t="s">
        <v>1989</v>
      </c>
      <c r="O283" s="1"/>
      <c r="P283" s="11"/>
      <c r="Q283" s="11" t="s">
        <v>366</v>
      </c>
      <c r="R283" s="11"/>
      <c r="S283" s="24" t="str">
        <f>IF(T283="", "", IFERROR(VLOOKUP(T283, colorList!A:B,2,FALSE),""))</f>
        <v>fehér</v>
      </c>
      <c r="T283" s="24" t="str">
        <f t="shared" si="14"/>
        <v>weiß</v>
      </c>
    </row>
    <row r="284" spans="1:20" ht="60" customHeight="1" x14ac:dyDescent="0.3">
      <c r="A284" s="24" t="s">
        <v>1937</v>
      </c>
      <c r="B284" s="24" t="str">
        <f t="shared" si="12"/>
        <v>VB</v>
      </c>
      <c r="C284" s="8" t="str">
        <f t="shared" si="13"/>
        <v>VB</v>
      </c>
      <c r="D284" s="26" t="s">
        <v>1514</v>
      </c>
      <c r="E284" s="26" t="s">
        <v>1364</v>
      </c>
      <c r="F284" s="1" t="s">
        <v>2005</v>
      </c>
      <c r="G284" s="24" t="s">
        <v>1531</v>
      </c>
      <c r="H284" s="24" t="s">
        <v>1532</v>
      </c>
      <c r="I284" s="24" t="s">
        <v>1536</v>
      </c>
      <c r="J284" s="24" t="s">
        <v>1533</v>
      </c>
      <c r="K284" s="26" t="s">
        <v>1681</v>
      </c>
      <c r="L284" s="23">
        <v>4057962244474</v>
      </c>
      <c r="M284" s="24">
        <v>14.95</v>
      </c>
      <c r="N284" s="1" t="s">
        <v>1989</v>
      </c>
      <c r="O284" s="1"/>
      <c r="P284" s="11"/>
      <c r="Q284" s="11" t="s">
        <v>366</v>
      </c>
      <c r="R284" s="11"/>
      <c r="S284" s="24" t="str">
        <f>IF(T284="", "", IFERROR(VLOOKUP(T284, colorList!A:B,2,FALSE),""))</f>
        <v>fehér</v>
      </c>
      <c r="T284" s="24" t="str">
        <f t="shared" si="14"/>
        <v>weiß</v>
      </c>
    </row>
    <row r="285" spans="1:20" ht="60" customHeight="1" x14ac:dyDescent="0.3">
      <c r="A285" s="24" t="s">
        <v>1938</v>
      </c>
      <c r="B285" s="24" t="str">
        <f t="shared" si="12"/>
        <v>WB</v>
      </c>
      <c r="C285" s="8" t="str">
        <f t="shared" si="13"/>
        <v>WB</v>
      </c>
      <c r="D285" s="26" t="s">
        <v>1515</v>
      </c>
      <c r="E285" s="26" t="s">
        <v>1365</v>
      </c>
      <c r="F285" s="1" t="s">
        <v>2005</v>
      </c>
      <c r="G285" s="24" t="s">
        <v>1531</v>
      </c>
      <c r="H285" s="24" t="s">
        <v>1532</v>
      </c>
      <c r="I285" s="24" t="s">
        <v>1536</v>
      </c>
      <c r="J285" s="24" t="s">
        <v>1533</v>
      </c>
      <c r="K285" s="26" t="s">
        <v>1682</v>
      </c>
      <c r="L285" s="23">
        <v>4057962244481</v>
      </c>
      <c r="M285" s="24">
        <v>14.95</v>
      </c>
      <c r="N285" s="1" t="s">
        <v>1989</v>
      </c>
      <c r="O285" s="1"/>
      <c r="P285" s="11"/>
      <c r="Q285" s="11" t="s">
        <v>366</v>
      </c>
      <c r="R285" s="11"/>
      <c r="S285" s="24" t="str">
        <f>IF(T285="", "", IFERROR(VLOOKUP(T285, colorList!A:B,2,FALSE),""))</f>
        <v>fehér</v>
      </c>
      <c r="T285" s="24" t="str">
        <f t="shared" si="14"/>
        <v>weiß</v>
      </c>
    </row>
    <row r="286" spans="1:20" ht="60" customHeight="1" x14ac:dyDescent="0.3">
      <c r="A286" s="24" t="s">
        <v>1939</v>
      </c>
      <c r="B286" s="24" t="str">
        <f t="shared" si="12"/>
        <v>VB</v>
      </c>
      <c r="C286" s="8" t="str">
        <f t="shared" si="13"/>
        <v>VB</v>
      </c>
      <c r="D286" s="26" t="s">
        <v>1515</v>
      </c>
      <c r="E286" s="26" t="s">
        <v>1366</v>
      </c>
      <c r="F286" s="1" t="s">
        <v>2005</v>
      </c>
      <c r="G286" s="24" t="s">
        <v>1531</v>
      </c>
      <c r="H286" s="24" t="s">
        <v>1532</v>
      </c>
      <c r="I286" s="24" t="s">
        <v>1536</v>
      </c>
      <c r="J286" s="24" t="s">
        <v>1533</v>
      </c>
      <c r="K286" s="26" t="s">
        <v>1682</v>
      </c>
      <c r="L286" s="23">
        <v>4057962244498</v>
      </c>
      <c r="M286" s="24">
        <v>14.95</v>
      </c>
      <c r="N286" s="1" t="s">
        <v>1989</v>
      </c>
      <c r="O286" s="1"/>
      <c r="P286" s="11"/>
      <c r="Q286" s="11" t="s">
        <v>391</v>
      </c>
      <c r="R286" s="11"/>
      <c r="S286" s="24" t="str">
        <f>IF(T286="", "", IFERROR(VLOOKUP(T286, colorList!A:B,2,FALSE),""))</f>
        <v>éjkék</v>
      </c>
      <c r="T286" s="24" t="str">
        <f t="shared" si="14"/>
        <v>nachtblau</v>
      </c>
    </row>
    <row r="287" spans="1:20" ht="60" customHeight="1" x14ac:dyDescent="0.3">
      <c r="A287" s="24" t="s">
        <v>1940</v>
      </c>
      <c r="B287" s="24" t="str">
        <f t="shared" si="12"/>
        <v>WB</v>
      </c>
      <c r="C287" s="8" t="str">
        <f t="shared" si="13"/>
        <v>WB</v>
      </c>
      <c r="D287" s="26" t="s">
        <v>1515</v>
      </c>
      <c r="E287" s="26" t="s">
        <v>1367</v>
      </c>
      <c r="F287" s="1" t="s">
        <v>2005</v>
      </c>
      <c r="G287" s="24" t="s">
        <v>1531</v>
      </c>
      <c r="H287" s="24" t="s">
        <v>1532</v>
      </c>
      <c r="I287" s="24" t="s">
        <v>1536</v>
      </c>
      <c r="J287" s="24" t="s">
        <v>1533</v>
      </c>
      <c r="K287" s="26" t="s">
        <v>1682</v>
      </c>
      <c r="L287" s="23">
        <v>4057962244504</v>
      </c>
      <c r="M287" s="24">
        <v>14.95</v>
      </c>
      <c r="N287" s="1" t="s">
        <v>1989</v>
      </c>
      <c r="O287" s="1"/>
      <c r="P287" s="11"/>
      <c r="Q287" s="11" t="s">
        <v>391</v>
      </c>
      <c r="R287" s="11"/>
      <c r="S287" s="24" t="str">
        <f>IF(T287="", "", IFERROR(VLOOKUP(T287, colorList!A:B,2,FALSE),""))</f>
        <v>éjkék</v>
      </c>
      <c r="T287" s="24" t="str">
        <f t="shared" si="14"/>
        <v>nachtblau</v>
      </c>
    </row>
    <row r="288" spans="1:20" ht="60" customHeight="1" x14ac:dyDescent="0.3">
      <c r="A288" s="24" t="s">
        <v>1941</v>
      </c>
      <c r="B288" s="24" t="str">
        <f t="shared" si="12"/>
        <v>VB</v>
      </c>
      <c r="C288" s="8" t="str">
        <f t="shared" si="13"/>
        <v>VB</v>
      </c>
      <c r="D288" s="26" t="s">
        <v>1515</v>
      </c>
      <c r="E288" s="26" t="s">
        <v>1368</v>
      </c>
      <c r="F288" s="1" t="s">
        <v>2005</v>
      </c>
      <c r="G288" s="24" t="s">
        <v>1531</v>
      </c>
      <c r="H288" s="24" t="s">
        <v>1532</v>
      </c>
      <c r="I288" s="24" t="s">
        <v>1536</v>
      </c>
      <c r="J288" s="24" t="s">
        <v>1533</v>
      </c>
      <c r="K288" s="26" t="s">
        <v>1682</v>
      </c>
      <c r="L288" s="23">
        <v>4057962244511</v>
      </c>
      <c r="M288" s="24">
        <v>14.95</v>
      </c>
      <c r="N288" s="1" t="s">
        <v>1989</v>
      </c>
      <c r="O288" s="1"/>
      <c r="P288" s="11"/>
      <c r="Q288" s="11" t="s">
        <v>184</v>
      </c>
      <c r="R288" s="11"/>
      <c r="S288" s="24" t="str">
        <f>IF(T288="", "", IFERROR(VLOOKUP(T288, colorList!A:B,2,FALSE),""))</f>
        <v>szürke</v>
      </c>
      <c r="T288" s="24" t="str">
        <f t="shared" si="14"/>
        <v>grau</v>
      </c>
    </row>
    <row r="289" spans="1:20" ht="60" customHeight="1" x14ac:dyDescent="0.3">
      <c r="A289" s="24" t="s">
        <v>1942</v>
      </c>
      <c r="B289" s="24" t="str">
        <f t="shared" si="12"/>
        <v>WB</v>
      </c>
      <c r="C289" s="8" t="str">
        <f t="shared" si="13"/>
        <v>WB</v>
      </c>
      <c r="D289" s="26" t="s">
        <v>1515</v>
      </c>
      <c r="E289" s="26" t="s">
        <v>1369</v>
      </c>
      <c r="F289" s="1" t="s">
        <v>2005</v>
      </c>
      <c r="G289" s="24" t="s">
        <v>1531</v>
      </c>
      <c r="H289" s="24" t="s">
        <v>1532</v>
      </c>
      <c r="I289" s="24" t="s">
        <v>1536</v>
      </c>
      <c r="J289" s="24" t="s">
        <v>1533</v>
      </c>
      <c r="K289" s="26" t="s">
        <v>1682</v>
      </c>
      <c r="L289" s="23">
        <v>4057962244528</v>
      </c>
      <c r="M289" s="24">
        <v>14.95</v>
      </c>
      <c r="N289" s="1" t="s">
        <v>1989</v>
      </c>
      <c r="O289" s="1"/>
      <c r="P289" s="11"/>
      <c r="Q289" s="11" t="s">
        <v>184</v>
      </c>
      <c r="R289" s="11"/>
      <c r="S289" s="24" t="str">
        <f>IF(T289="", "", IFERROR(VLOOKUP(T289, colorList!A:B,2,FALSE),""))</f>
        <v>szürke</v>
      </c>
      <c r="T289" s="24" t="str">
        <f t="shared" si="14"/>
        <v>grau</v>
      </c>
    </row>
    <row r="290" spans="1:20" ht="60" customHeight="1" x14ac:dyDescent="0.3">
      <c r="A290" s="24" t="s">
        <v>1943</v>
      </c>
      <c r="B290" s="24" t="str">
        <f t="shared" si="12"/>
        <v>VB</v>
      </c>
      <c r="C290" s="8" t="str">
        <f t="shared" si="13"/>
        <v>VB</v>
      </c>
      <c r="D290" s="26" t="s">
        <v>1515</v>
      </c>
      <c r="E290" s="26" t="s">
        <v>1370</v>
      </c>
      <c r="F290" s="1" t="s">
        <v>2005</v>
      </c>
      <c r="G290" s="24" t="s">
        <v>1531</v>
      </c>
      <c r="H290" s="24" t="s">
        <v>1532</v>
      </c>
      <c r="I290" s="24" t="s">
        <v>1536</v>
      </c>
      <c r="J290" s="24" t="s">
        <v>1533</v>
      </c>
      <c r="K290" s="26" t="s">
        <v>1682</v>
      </c>
      <c r="L290" s="23">
        <v>4057962244535</v>
      </c>
      <c r="M290" s="24">
        <v>14.95</v>
      </c>
      <c r="N290" s="1" t="s">
        <v>1989</v>
      </c>
      <c r="O290" s="1"/>
      <c r="P290" s="11"/>
      <c r="Q290" s="11" t="s">
        <v>349</v>
      </c>
      <c r="R290" s="11"/>
      <c r="S290" s="24" t="str">
        <f>IF(T290="", "", IFERROR(VLOOKUP(T290, colorList!A:B,2,FALSE),""))</f>
        <v>fenyő zöld</v>
      </c>
      <c r="T290" s="24" t="str">
        <f t="shared" si="14"/>
        <v>tannengrün</v>
      </c>
    </row>
    <row r="291" spans="1:20" ht="60" customHeight="1" x14ac:dyDescent="0.3">
      <c r="A291" s="24" t="s">
        <v>1944</v>
      </c>
      <c r="B291" s="24" t="str">
        <f t="shared" si="12"/>
        <v>WB</v>
      </c>
      <c r="C291" s="8" t="str">
        <f t="shared" si="13"/>
        <v>WB</v>
      </c>
      <c r="D291" s="26" t="s">
        <v>1515</v>
      </c>
      <c r="E291" s="26" t="s">
        <v>1371</v>
      </c>
      <c r="F291" s="1" t="s">
        <v>2005</v>
      </c>
      <c r="G291" s="24" t="s">
        <v>1531</v>
      </c>
      <c r="H291" s="24" t="s">
        <v>1532</v>
      </c>
      <c r="I291" s="24" t="s">
        <v>1536</v>
      </c>
      <c r="J291" s="24" t="s">
        <v>1533</v>
      </c>
      <c r="K291" s="26" t="s">
        <v>1682</v>
      </c>
      <c r="L291" s="23">
        <v>4057962244542</v>
      </c>
      <c r="M291" s="24">
        <v>14.95</v>
      </c>
      <c r="N291" s="1" t="s">
        <v>1989</v>
      </c>
      <c r="O291" s="1"/>
      <c r="P291" s="11"/>
      <c r="Q291" s="11" t="s">
        <v>349</v>
      </c>
      <c r="R291" s="11"/>
      <c r="S291" s="24" t="str">
        <f>IF(T291="", "", IFERROR(VLOOKUP(T291, colorList!A:B,2,FALSE),""))</f>
        <v>fenyő zöld</v>
      </c>
      <c r="T291" s="24" t="str">
        <f t="shared" si="14"/>
        <v>tannengrün</v>
      </c>
    </row>
    <row r="292" spans="1:20" ht="60" customHeight="1" x14ac:dyDescent="0.3">
      <c r="A292" s="24" t="s">
        <v>1945</v>
      </c>
      <c r="B292" s="24" t="str">
        <f t="shared" si="12"/>
        <v>D</v>
      </c>
      <c r="C292" s="8" t="str">
        <f t="shared" si="13"/>
        <v>D</v>
      </c>
      <c r="D292" s="26" t="s">
        <v>1516</v>
      </c>
      <c r="E292" s="26" t="s">
        <v>1372</v>
      </c>
      <c r="F292" s="1" t="s">
        <v>2005</v>
      </c>
      <c r="G292" s="24" t="s">
        <v>1531</v>
      </c>
      <c r="H292" s="24" t="s">
        <v>1532</v>
      </c>
      <c r="I292" s="24" t="s">
        <v>1536</v>
      </c>
      <c r="J292" s="24" t="s">
        <v>1533</v>
      </c>
      <c r="K292" s="25" t="s">
        <v>1683</v>
      </c>
      <c r="L292" s="23">
        <v>4057962244559</v>
      </c>
      <c r="M292" s="24">
        <v>47.95</v>
      </c>
      <c r="N292" s="1" t="s">
        <v>1989</v>
      </c>
      <c r="O292" s="1"/>
      <c r="P292" s="11"/>
      <c r="Q292" s="11" t="s">
        <v>331</v>
      </c>
      <c r="R292" s="11"/>
      <c r="S292" s="24" t="str">
        <f>IF(T292="", "", IFERROR(VLOOKUP(T292, colorList!A:B,2,FALSE),""))</f>
        <v>fekete</v>
      </c>
      <c r="T292" s="24" t="str">
        <f t="shared" si="14"/>
        <v>schwarz</v>
      </c>
    </row>
    <row r="293" spans="1:20" ht="60" customHeight="1" x14ac:dyDescent="0.3">
      <c r="A293" s="24" t="s">
        <v>1946</v>
      </c>
      <c r="B293" s="24" t="str">
        <f t="shared" si="12"/>
        <v>VSS</v>
      </c>
      <c r="C293" s="8" t="str">
        <f t="shared" si="13"/>
        <v>VSS</v>
      </c>
      <c r="D293" s="26" t="s">
        <v>1516</v>
      </c>
      <c r="E293" s="26" t="s">
        <v>1373</v>
      </c>
      <c r="F293" s="1" t="s">
        <v>2005</v>
      </c>
      <c r="G293" s="24" t="s">
        <v>1531</v>
      </c>
      <c r="H293" s="24" t="s">
        <v>1532</v>
      </c>
      <c r="I293" s="24" t="s">
        <v>1536</v>
      </c>
      <c r="J293" s="24" t="s">
        <v>1533</v>
      </c>
      <c r="K293" s="25" t="s">
        <v>1683</v>
      </c>
      <c r="L293" s="23">
        <v>9329097071207</v>
      </c>
      <c r="M293" s="24">
        <v>47.95</v>
      </c>
      <c r="N293" s="1" t="s">
        <v>1989</v>
      </c>
      <c r="O293" s="1"/>
      <c r="P293" s="11"/>
      <c r="Q293" s="11" t="s">
        <v>331</v>
      </c>
      <c r="R293" s="11"/>
      <c r="S293" s="24" t="str">
        <f>IF(T293="", "", IFERROR(VLOOKUP(T293, colorList!A:B,2,FALSE),""))</f>
        <v>fekete</v>
      </c>
      <c r="T293" s="24" t="str">
        <f t="shared" si="14"/>
        <v>schwarz</v>
      </c>
    </row>
    <row r="294" spans="1:20" ht="60" customHeight="1" x14ac:dyDescent="0.3">
      <c r="A294" s="24" t="s">
        <v>1947</v>
      </c>
      <c r="B294" s="24" t="str">
        <f t="shared" si="12"/>
        <v>D</v>
      </c>
      <c r="C294" s="8" t="str">
        <f t="shared" si="13"/>
        <v>D</v>
      </c>
      <c r="D294" s="26" t="s">
        <v>1517</v>
      </c>
      <c r="E294" s="26" t="s">
        <v>1374</v>
      </c>
      <c r="F294" s="1" t="s">
        <v>2005</v>
      </c>
      <c r="G294" s="24" t="s">
        <v>1531</v>
      </c>
      <c r="H294" s="24" t="s">
        <v>1532</v>
      </c>
      <c r="I294" s="24" t="s">
        <v>1536</v>
      </c>
      <c r="J294" s="24" t="s">
        <v>1533</v>
      </c>
      <c r="K294" s="26" t="s">
        <v>1684</v>
      </c>
      <c r="L294" s="23">
        <v>9329097071221</v>
      </c>
      <c r="M294" s="24">
        <v>47.95</v>
      </c>
      <c r="N294" s="1" t="s">
        <v>1989</v>
      </c>
      <c r="O294" s="1"/>
      <c r="P294" s="11"/>
      <c r="Q294" s="11" t="s">
        <v>391</v>
      </c>
      <c r="R294" s="11"/>
      <c r="S294" s="24" t="str">
        <f>IF(T294="", "", IFERROR(VLOOKUP(T294, colorList!A:B,2,FALSE),""))</f>
        <v>éjkék</v>
      </c>
      <c r="T294" s="24" t="str">
        <f t="shared" si="14"/>
        <v>nachtblau</v>
      </c>
    </row>
    <row r="295" spans="1:20" ht="60" customHeight="1" x14ac:dyDescent="0.3">
      <c r="A295" s="24" t="s">
        <v>1948</v>
      </c>
      <c r="B295" s="24" t="str">
        <f t="shared" si="12"/>
        <v>VSS</v>
      </c>
      <c r="C295" s="8" t="str">
        <f t="shared" si="13"/>
        <v>VSS</v>
      </c>
      <c r="D295" s="26" t="s">
        <v>1517</v>
      </c>
      <c r="E295" s="26" t="s">
        <v>1375</v>
      </c>
      <c r="F295" s="1" t="s">
        <v>2005</v>
      </c>
      <c r="G295" s="24" t="s">
        <v>1531</v>
      </c>
      <c r="H295" s="24" t="s">
        <v>1532</v>
      </c>
      <c r="I295" s="24" t="s">
        <v>1536</v>
      </c>
      <c r="J295" s="24" t="s">
        <v>1533</v>
      </c>
      <c r="K295" s="26" t="s">
        <v>1684</v>
      </c>
      <c r="L295" s="23">
        <v>9329097043389</v>
      </c>
      <c r="M295" s="24">
        <v>47.95</v>
      </c>
      <c r="N295" s="1" t="s">
        <v>1989</v>
      </c>
      <c r="O295" s="1"/>
      <c r="P295" s="11"/>
      <c r="Q295" s="11" t="s">
        <v>391</v>
      </c>
      <c r="R295" s="11"/>
      <c r="S295" s="24" t="str">
        <f>IF(T295="", "", IFERROR(VLOOKUP(T295, colorList!A:B,2,FALSE),""))</f>
        <v>éjkék</v>
      </c>
      <c r="T295" s="24" t="str">
        <f t="shared" si="14"/>
        <v>nachtblau</v>
      </c>
    </row>
    <row r="296" spans="1:20" ht="60" customHeight="1" x14ac:dyDescent="0.3">
      <c r="A296" s="24" t="s">
        <v>1949</v>
      </c>
      <c r="B296" s="24" t="str">
        <f t="shared" si="12"/>
        <v>D</v>
      </c>
      <c r="C296" s="8" t="str">
        <f t="shared" si="13"/>
        <v>D</v>
      </c>
      <c r="D296" s="26" t="s">
        <v>1517</v>
      </c>
      <c r="E296" s="26" t="s">
        <v>1376</v>
      </c>
      <c r="F296" s="1" t="s">
        <v>2005</v>
      </c>
      <c r="G296" s="24" t="s">
        <v>1531</v>
      </c>
      <c r="H296" s="24" t="s">
        <v>1532</v>
      </c>
      <c r="I296" s="24" t="s">
        <v>1536</v>
      </c>
      <c r="J296" s="24" t="s">
        <v>1533</v>
      </c>
      <c r="K296" s="26" t="s">
        <v>1684</v>
      </c>
      <c r="L296" s="23">
        <v>9329097043402</v>
      </c>
      <c r="M296" s="24">
        <v>47.95</v>
      </c>
      <c r="N296" s="1" t="s">
        <v>1989</v>
      </c>
      <c r="O296" s="1"/>
      <c r="P296" s="11"/>
      <c r="Q296" s="11" t="s">
        <v>1996</v>
      </c>
      <c r="R296" s="11"/>
      <c r="S296" s="24" t="str">
        <f>IF(T296="", "", IFERROR(VLOOKUP(T296, colorList!A:B,2,FALSE),""))</f>
        <v/>
      </c>
      <c r="T296" s="24" t="str">
        <f t="shared" si="14"/>
        <v>dunkeloliv</v>
      </c>
    </row>
    <row r="297" spans="1:20" ht="60" customHeight="1" x14ac:dyDescent="0.3">
      <c r="A297" s="24" t="s">
        <v>1950</v>
      </c>
      <c r="B297" s="24" t="str">
        <f t="shared" si="12"/>
        <v>VSS</v>
      </c>
      <c r="C297" s="8" t="str">
        <f t="shared" si="13"/>
        <v>VSS</v>
      </c>
      <c r="D297" s="26" t="s">
        <v>1517</v>
      </c>
      <c r="E297" s="26" t="s">
        <v>1377</v>
      </c>
      <c r="F297" s="1" t="s">
        <v>2005</v>
      </c>
      <c r="G297" s="24" t="s">
        <v>1531</v>
      </c>
      <c r="H297" s="24" t="s">
        <v>1532</v>
      </c>
      <c r="I297" s="24" t="s">
        <v>1536</v>
      </c>
      <c r="J297" s="24" t="s">
        <v>1533</v>
      </c>
      <c r="K297" s="26" t="s">
        <v>1684</v>
      </c>
      <c r="L297" s="23">
        <v>9329097043464</v>
      </c>
      <c r="M297" s="24">
        <v>47.95</v>
      </c>
      <c r="N297" s="1" t="s">
        <v>1989</v>
      </c>
      <c r="O297" s="1"/>
      <c r="P297" s="11"/>
      <c r="Q297" s="11" t="s">
        <v>1996</v>
      </c>
      <c r="R297" s="11"/>
      <c r="S297" s="24" t="str">
        <f>IF(T297="", "", IFERROR(VLOOKUP(T297, colorList!A:B,2,FALSE),""))</f>
        <v/>
      </c>
      <c r="T297" s="24" t="str">
        <f t="shared" si="14"/>
        <v>dunkeloliv</v>
      </c>
    </row>
    <row r="298" spans="1:20" ht="60" customHeight="1" x14ac:dyDescent="0.3">
      <c r="A298" s="24" t="s">
        <v>1951</v>
      </c>
      <c r="B298" s="24" t="str">
        <f t="shared" si="12"/>
        <v>D</v>
      </c>
      <c r="C298" s="8" t="str">
        <f t="shared" si="13"/>
        <v>D</v>
      </c>
      <c r="D298" s="26" t="s">
        <v>1517</v>
      </c>
      <c r="E298" s="26" t="s">
        <v>1378</v>
      </c>
      <c r="F298" s="1" t="s">
        <v>2005</v>
      </c>
      <c r="G298" s="24" t="s">
        <v>1531</v>
      </c>
      <c r="H298" s="24" t="s">
        <v>1532</v>
      </c>
      <c r="I298" s="24" t="s">
        <v>1536</v>
      </c>
      <c r="J298" s="24" t="s">
        <v>1533</v>
      </c>
      <c r="K298" s="26" t="s">
        <v>1684</v>
      </c>
      <c r="L298" s="23">
        <v>9329097043440</v>
      </c>
      <c r="M298" s="24">
        <v>47.95</v>
      </c>
      <c r="N298" s="1" t="s">
        <v>1989</v>
      </c>
      <c r="O298" s="1"/>
      <c r="P298" s="11"/>
      <c r="Q298" s="11" t="s">
        <v>1997</v>
      </c>
      <c r="R298" s="11"/>
      <c r="S298" s="24" t="str">
        <f>IF(T298="", "", IFERROR(VLOOKUP(T298, colorList!A:B,2,FALSE),""))</f>
        <v/>
      </c>
      <c r="T298" s="24" t="str">
        <f t="shared" si="14"/>
        <v>zimt</v>
      </c>
    </row>
    <row r="299" spans="1:20" ht="60" customHeight="1" x14ac:dyDescent="0.3">
      <c r="A299" s="24" t="s">
        <v>1952</v>
      </c>
      <c r="B299" s="24" t="str">
        <f t="shared" si="12"/>
        <v>VSS</v>
      </c>
      <c r="C299" s="8" t="str">
        <f t="shared" si="13"/>
        <v>VSS</v>
      </c>
      <c r="D299" s="26" t="s">
        <v>1517</v>
      </c>
      <c r="E299" s="26" t="s">
        <v>1379</v>
      </c>
      <c r="F299" s="1" t="s">
        <v>2005</v>
      </c>
      <c r="G299" s="24" t="s">
        <v>1531</v>
      </c>
      <c r="H299" s="24" t="s">
        <v>1532</v>
      </c>
      <c r="I299" s="24" t="s">
        <v>1536</v>
      </c>
      <c r="J299" s="24" t="s">
        <v>1533</v>
      </c>
      <c r="K299" s="26" t="s">
        <v>1684</v>
      </c>
      <c r="L299" s="23">
        <v>9329097043365</v>
      </c>
      <c r="M299" s="24">
        <v>47.95</v>
      </c>
      <c r="N299" s="1" t="s">
        <v>1989</v>
      </c>
      <c r="O299" s="1"/>
      <c r="P299" s="11"/>
      <c r="Q299" s="11" t="s">
        <v>1997</v>
      </c>
      <c r="R299" s="11"/>
      <c r="S299" s="24" t="str">
        <f>IF(T299="", "", IFERROR(VLOOKUP(T299, colorList!A:B,2,FALSE),""))</f>
        <v/>
      </c>
      <c r="T299" s="24" t="str">
        <f t="shared" si="14"/>
        <v>zimt</v>
      </c>
    </row>
    <row r="300" spans="1:20" ht="60" customHeight="1" x14ac:dyDescent="0.3">
      <c r="A300" s="24">
        <v>1118766</v>
      </c>
      <c r="B300" s="24" t="str">
        <f t="shared" si="12"/>
        <v/>
      </c>
      <c r="C300" s="8" t="str">
        <f t="shared" si="13"/>
        <v/>
      </c>
      <c r="D300" s="26" t="s">
        <v>1517</v>
      </c>
      <c r="E300" s="26" t="s">
        <v>1380</v>
      </c>
      <c r="F300" s="1" t="s">
        <v>2005</v>
      </c>
      <c r="G300" s="24" t="s">
        <v>1531</v>
      </c>
      <c r="H300" s="24" t="s">
        <v>1532</v>
      </c>
      <c r="I300" s="24" t="s">
        <v>1536</v>
      </c>
      <c r="J300" s="24" t="s">
        <v>1533</v>
      </c>
      <c r="K300" s="26" t="s">
        <v>1684</v>
      </c>
      <c r="L300" s="23">
        <v>9329097043419</v>
      </c>
      <c r="M300" s="24">
        <v>31.95</v>
      </c>
      <c r="N300" s="1" t="s">
        <v>1989</v>
      </c>
      <c r="O300" s="1"/>
      <c r="P300" s="11"/>
      <c r="Q300" s="11" t="s">
        <v>1996</v>
      </c>
      <c r="R300" s="11"/>
      <c r="S300" s="24" t="str">
        <f>IF(T300="", "", IFERROR(VLOOKUP(T300, colorList!A:B,2,FALSE),""))</f>
        <v/>
      </c>
      <c r="T300" s="24" t="str">
        <f t="shared" si="14"/>
        <v>dunkeloliv</v>
      </c>
    </row>
    <row r="301" spans="1:20" ht="60" customHeight="1" x14ac:dyDescent="0.3">
      <c r="A301" s="24">
        <v>1118768</v>
      </c>
      <c r="B301" s="24" t="str">
        <f t="shared" si="12"/>
        <v/>
      </c>
      <c r="C301" s="8" t="str">
        <f t="shared" si="13"/>
        <v/>
      </c>
      <c r="D301" s="26" t="s">
        <v>1517</v>
      </c>
      <c r="E301" s="26" t="s">
        <v>1381</v>
      </c>
      <c r="F301" s="1" t="s">
        <v>2005</v>
      </c>
      <c r="G301" s="24" t="s">
        <v>1531</v>
      </c>
      <c r="H301" s="24" t="s">
        <v>1532</v>
      </c>
      <c r="I301" s="24" t="s">
        <v>1536</v>
      </c>
      <c r="J301" s="24" t="s">
        <v>1533</v>
      </c>
      <c r="K301" s="26" t="s">
        <v>1684</v>
      </c>
      <c r="L301" s="23">
        <v>4057962244221</v>
      </c>
      <c r="M301" s="24">
        <v>31.95</v>
      </c>
      <c r="N301" s="1" t="s">
        <v>1989</v>
      </c>
      <c r="O301" s="1"/>
      <c r="P301" s="11"/>
      <c r="Q301" s="11" t="s">
        <v>1997</v>
      </c>
      <c r="R301" s="11"/>
      <c r="S301" s="24" t="str">
        <f>IF(T301="", "", IFERROR(VLOOKUP(T301, colorList!A:B,2,FALSE),""))</f>
        <v/>
      </c>
      <c r="T301" s="24" t="str">
        <f t="shared" si="14"/>
        <v>zimt</v>
      </c>
    </row>
    <row r="302" spans="1:20" ht="60" customHeight="1" x14ac:dyDescent="0.3">
      <c r="A302" s="24" t="s">
        <v>1953</v>
      </c>
      <c r="B302" s="24" t="str">
        <f t="shared" si="12"/>
        <v>WB</v>
      </c>
      <c r="C302" s="8" t="str">
        <f t="shared" si="13"/>
        <v>WB</v>
      </c>
      <c r="D302" s="26" t="s">
        <v>1518</v>
      </c>
      <c r="E302" s="26" t="s">
        <v>1382</v>
      </c>
      <c r="F302" s="1" t="s">
        <v>2005</v>
      </c>
      <c r="G302" s="24" t="s">
        <v>1531</v>
      </c>
      <c r="H302" s="24" t="s">
        <v>1532</v>
      </c>
      <c r="I302" s="24" t="s">
        <v>1536</v>
      </c>
      <c r="J302" s="24" t="s">
        <v>1533</v>
      </c>
      <c r="K302" s="26"/>
      <c r="L302" s="23">
        <v>4057962244146</v>
      </c>
      <c r="M302" s="24">
        <v>16.95</v>
      </c>
      <c r="N302" s="1" t="s">
        <v>1989</v>
      </c>
      <c r="O302" s="1"/>
      <c r="P302" s="11"/>
      <c r="Q302" s="11" t="s">
        <v>1996</v>
      </c>
      <c r="R302" s="11"/>
      <c r="S302" s="24" t="str">
        <f>IF(T302="", "", IFERROR(VLOOKUP(T302, colorList!A:B,2,FALSE),""))</f>
        <v/>
      </c>
      <c r="T302" s="24" t="str">
        <f t="shared" si="14"/>
        <v>dunkeloliv</v>
      </c>
    </row>
    <row r="303" spans="1:20" ht="60" customHeight="1" x14ac:dyDescent="0.3">
      <c r="A303" s="24" t="s">
        <v>1954</v>
      </c>
      <c r="B303" s="24" t="str">
        <f t="shared" si="12"/>
        <v>WB</v>
      </c>
      <c r="C303" s="8" t="str">
        <f t="shared" si="13"/>
        <v>WB</v>
      </c>
      <c r="D303" s="26" t="s">
        <v>1519</v>
      </c>
      <c r="E303" s="26" t="s">
        <v>1383</v>
      </c>
      <c r="F303" s="1" t="s">
        <v>2008</v>
      </c>
      <c r="G303" s="24" t="s">
        <v>1562</v>
      </c>
      <c r="H303" s="24" t="s">
        <v>1581</v>
      </c>
      <c r="I303" s="24" t="s">
        <v>1582</v>
      </c>
      <c r="J303" s="24" t="s">
        <v>1583</v>
      </c>
      <c r="K303" s="25" t="s">
        <v>1685</v>
      </c>
      <c r="L303" s="23">
        <v>4057962244214</v>
      </c>
      <c r="M303" s="24">
        <v>16.95</v>
      </c>
      <c r="N303" s="1" t="s">
        <v>1989</v>
      </c>
      <c r="O303" s="1"/>
      <c r="P303" s="11"/>
      <c r="Q303" s="11" t="s">
        <v>1997</v>
      </c>
      <c r="R303" s="11"/>
      <c r="S303" s="24" t="str">
        <f>IF(T303="", "", IFERROR(VLOOKUP(T303, colorList!A:B,2,FALSE),""))</f>
        <v/>
      </c>
      <c r="T303" s="24" t="str">
        <f t="shared" si="14"/>
        <v>zimt</v>
      </c>
    </row>
    <row r="304" spans="1:20" ht="60" customHeight="1" x14ac:dyDescent="0.3">
      <c r="A304" s="24" t="s">
        <v>1955</v>
      </c>
      <c r="B304" s="24" t="str">
        <f t="shared" si="12"/>
        <v>D</v>
      </c>
      <c r="C304" s="8" t="str">
        <f t="shared" si="13"/>
        <v>D</v>
      </c>
      <c r="D304" s="26" t="s">
        <v>1519</v>
      </c>
      <c r="E304" s="26" t="s">
        <v>1384</v>
      </c>
      <c r="F304" s="1" t="s">
        <v>2008</v>
      </c>
      <c r="G304" s="24" t="s">
        <v>1562</v>
      </c>
      <c r="H304" s="24" t="s">
        <v>1581</v>
      </c>
      <c r="I304" s="24" t="s">
        <v>1582</v>
      </c>
      <c r="J304" s="24" t="s">
        <v>1583</v>
      </c>
      <c r="K304" s="25" t="s">
        <v>1685</v>
      </c>
      <c r="L304" s="23">
        <v>4057962244238</v>
      </c>
      <c r="M304" s="24">
        <v>44.95</v>
      </c>
      <c r="N304" s="1" t="s">
        <v>1989</v>
      </c>
      <c r="O304" s="1"/>
      <c r="P304" s="11"/>
      <c r="Q304" s="11" t="s">
        <v>391</v>
      </c>
      <c r="R304" s="11"/>
      <c r="S304" s="24" t="str">
        <f>IF(T304="", "", IFERROR(VLOOKUP(T304, colorList!A:B,2,FALSE),""))</f>
        <v>éjkék</v>
      </c>
      <c r="T304" s="24" t="str">
        <f t="shared" si="14"/>
        <v>nachtblau</v>
      </c>
    </row>
    <row r="305" spans="1:20" ht="60" customHeight="1" x14ac:dyDescent="0.3">
      <c r="A305" s="24" t="s">
        <v>1956</v>
      </c>
      <c r="B305" s="24" t="str">
        <f t="shared" si="12"/>
        <v>PON</v>
      </c>
      <c r="C305" s="8" t="str">
        <f t="shared" si="13"/>
        <v>PON</v>
      </c>
      <c r="D305" s="26" t="s">
        <v>1519</v>
      </c>
      <c r="E305" s="26" t="s">
        <v>1385</v>
      </c>
      <c r="F305" s="1" t="s">
        <v>2008</v>
      </c>
      <c r="G305" s="24" t="s">
        <v>1562</v>
      </c>
      <c r="H305" s="24" t="s">
        <v>1581</v>
      </c>
      <c r="I305" s="24" t="s">
        <v>1582</v>
      </c>
      <c r="J305" s="24" t="s">
        <v>1583</v>
      </c>
      <c r="K305" s="25" t="s">
        <v>1685</v>
      </c>
      <c r="L305" s="23">
        <v>4057962244245</v>
      </c>
      <c r="M305" s="24">
        <v>44.95</v>
      </c>
      <c r="N305" s="1" t="s">
        <v>1989</v>
      </c>
      <c r="O305" s="1"/>
      <c r="P305" s="11"/>
      <c r="Q305" s="11" t="s">
        <v>391</v>
      </c>
      <c r="R305" s="11"/>
      <c r="S305" s="24" t="str">
        <f>IF(T305="", "", IFERROR(VLOOKUP(T305, colorList!A:B,2,FALSE),""))</f>
        <v>éjkék</v>
      </c>
      <c r="T305" s="24" t="str">
        <f t="shared" si="14"/>
        <v>nachtblau</v>
      </c>
    </row>
    <row r="306" spans="1:20" ht="60" customHeight="1" x14ac:dyDescent="0.3">
      <c r="A306" s="24" t="s">
        <v>1957</v>
      </c>
      <c r="B306" s="24" t="str">
        <f t="shared" si="12"/>
        <v>SH</v>
      </c>
      <c r="C306" s="8" t="str">
        <f t="shared" si="13"/>
        <v>SH</v>
      </c>
      <c r="D306" s="26" t="s">
        <v>1519</v>
      </c>
      <c r="E306" s="26" t="s">
        <v>1386</v>
      </c>
      <c r="F306" s="1" t="s">
        <v>2008</v>
      </c>
      <c r="G306" s="24" t="s">
        <v>1562</v>
      </c>
      <c r="H306" s="24" t="s">
        <v>1581</v>
      </c>
      <c r="I306" s="24" t="s">
        <v>1582</v>
      </c>
      <c r="J306" s="24" t="s">
        <v>1583</v>
      </c>
      <c r="K306" s="25" t="s">
        <v>1685</v>
      </c>
      <c r="L306" s="23">
        <v>4057962244177</v>
      </c>
      <c r="M306" s="24">
        <v>44.95</v>
      </c>
      <c r="N306" s="1" t="s">
        <v>1989</v>
      </c>
      <c r="O306" s="1"/>
      <c r="P306" s="11"/>
      <c r="Q306" s="11" t="s">
        <v>391</v>
      </c>
      <c r="R306" s="11"/>
      <c r="S306" s="24" t="str">
        <f>IF(T306="", "", IFERROR(VLOOKUP(T306, colorList!A:B,2,FALSE),""))</f>
        <v>éjkék</v>
      </c>
      <c r="T306" s="24" t="str">
        <f t="shared" si="14"/>
        <v>nachtblau</v>
      </c>
    </row>
    <row r="307" spans="1:20" ht="60" customHeight="1" x14ac:dyDescent="0.3">
      <c r="A307" s="24" t="s">
        <v>1958</v>
      </c>
      <c r="B307" s="24" t="str">
        <f t="shared" si="12"/>
        <v>VSS</v>
      </c>
      <c r="C307" s="8" t="str">
        <f t="shared" si="13"/>
        <v>VSS</v>
      </c>
      <c r="D307" s="26" t="s">
        <v>1520</v>
      </c>
      <c r="E307" s="26" t="s">
        <v>1387</v>
      </c>
      <c r="F307" s="1" t="s">
        <v>2008</v>
      </c>
      <c r="G307" s="24" t="s">
        <v>1562</v>
      </c>
      <c r="H307" s="24" t="s">
        <v>1581</v>
      </c>
      <c r="I307" s="24" t="s">
        <v>1582</v>
      </c>
      <c r="J307" s="24" t="s">
        <v>1584</v>
      </c>
      <c r="K307" s="25" t="s">
        <v>1685</v>
      </c>
      <c r="L307" s="23">
        <v>4057962244252</v>
      </c>
      <c r="M307" s="24">
        <v>44.95</v>
      </c>
      <c r="N307" s="1" t="s">
        <v>1989</v>
      </c>
      <c r="O307" s="1"/>
      <c r="P307" s="11"/>
      <c r="Q307" s="11" t="s">
        <v>391</v>
      </c>
      <c r="R307" s="11"/>
      <c r="S307" s="24" t="str">
        <f>IF(T307="", "", IFERROR(VLOOKUP(T307, colorList!A:B,2,FALSE),""))</f>
        <v>éjkék</v>
      </c>
      <c r="T307" s="24" t="str">
        <f t="shared" si="14"/>
        <v>nachtblau</v>
      </c>
    </row>
    <row r="308" spans="1:20" ht="60" customHeight="1" x14ac:dyDescent="0.3">
      <c r="A308" s="24" t="s">
        <v>1959</v>
      </c>
      <c r="B308" s="24" t="str">
        <f t="shared" si="12"/>
        <v>PON</v>
      </c>
      <c r="C308" s="8" t="str">
        <f t="shared" si="13"/>
        <v>PON</v>
      </c>
      <c r="D308" s="26" t="s">
        <v>1520</v>
      </c>
      <c r="E308" s="26" t="s">
        <v>1388</v>
      </c>
      <c r="F308" s="1" t="s">
        <v>2008</v>
      </c>
      <c r="G308" s="24" t="s">
        <v>1562</v>
      </c>
      <c r="H308" s="24" t="s">
        <v>1581</v>
      </c>
      <c r="I308" s="24" t="s">
        <v>1582</v>
      </c>
      <c r="J308" s="24" t="s">
        <v>1584</v>
      </c>
      <c r="K308" s="25" t="s">
        <v>1685</v>
      </c>
      <c r="L308" s="23">
        <v>4057962244269</v>
      </c>
      <c r="M308" s="24">
        <v>16.95</v>
      </c>
      <c r="N308" s="1" t="s">
        <v>1989</v>
      </c>
      <c r="O308" s="1"/>
      <c r="P308" s="11"/>
      <c r="Q308" s="11" t="s">
        <v>391</v>
      </c>
      <c r="R308" s="11"/>
      <c r="S308" s="24" t="str">
        <f>IF(T308="", "", IFERROR(VLOOKUP(T308, colorList!A:B,2,FALSE),""))</f>
        <v>éjkék</v>
      </c>
      <c r="T308" s="24" t="str">
        <f t="shared" si="14"/>
        <v>nachtblau</v>
      </c>
    </row>
    <row r="309" spans="1:20" ht="60" customHeight="1" x14ac:dyDescent="0.3">
      <c r="A309" s="24" t="s">
        <v>1960</v>
      </c>
      <c r="B309" s="24" t="str">
        <f t="shared" si="12"/>
        <v>SH</v>
      </c>
      <c r="C309" s="8" t="str">
        <f t="shared" si="13"/>
        <v>SH</v>
      </c>
      <c r="D309" s="26" t="s">
        <v>1520</v>
      </c>
      <c r="E309" s="26" t="s">
        <v>1389</v>
      </c>
      <c r="F309" s="1" t="s">
        <v>2008</v>
      </c>
      <c r="G309" s="24" t="s">
        <v>1562</v>
      </c>
      <c r="H309" s="24" t="s">
        <v>1581</v>
      </c>
      <c r="I309" s="24" t="s">
        <v>1582</v>
      </c>
      <c r="J309" s="24" t="s">
        <v>1584</v>
      </c>
      <c r="K309" s="25" t="s">
        <v>1685</v>
      </c>
      <c r="L309" s="23">
        <v>4057962244276</v>
      </c>
      <c r="M309" s="24">
        <v>16.95</v>
      </c>
      <c r="N309" s="1" t="s">
        <v>1989</v>
      </c>
      <c r="O309" s="1"/>
      <c r="P309" s="11"/>
      <c r="Q309" s="11" t="s">
        <v>391</v>
      </c>
      <c r="R309" s="11"/>
      <c r="S309" s="24" t="str">
        <f>IF(T309="", "", IFERROR(VLOOKUP(T309, colorList!A:B,2,FALSE),""))</f>
        <v>éjkék</v>
      </c>
      <c r="T309" s="24" t="str">
        <f t="shared" si="14"/>
        <v>nachtblau</v>
      </c>
    </row>
    <row r="310" spans="1:20" ht="60" customHeight="1" x14ac:dyDescent="0.3">
      <c r="A310" s="24" t="s">
        <v>1961</v>
      </c>
      <c r="B310" s="24" t="str">
        <f t="shared" si="12"/>
        <v>VB</v>
      </c>
      <c r="C310" s="8" t="str">
        <f t="shared" si="13"/>
        <v>VB</v>
      </c>
      <c r="D310" s="26" t="s">
        <v>1521</v>
      </c>
      <c r="E310" s="26" t="s">
        <v>1390</v>
      </c>
      <c r="F310" s="1" t="s">
        <v>2008</v>
      </c>
      <c r="G310" s="24" t="s">
        <v>1562</v>
      </c>
      <c r="H310" s="24" t="s">
        <v>1581</v>
      </c>
      <c r="I310" s="24" t="s">
        <v>1582</v>
      </c>
      <c r="J310" s="24" t="s">
        <v>1584</v>
      </c>
      <c r="K310" s="25" t="s">
        <v>1685</v>
      </c>
      <c r="L310" s="23">
        <v>4057962244368</v>
      </c>
      <c r="M310" s="24">
        <v>16.95</v>
      </c>
      <c r="N310" s="1" t="s">
        <v>1989</v>
      </c>
      <c r="O310" s="1"/>
      <c r="P310" s="11"/>
      <c r="Q310" s="11" t="s">
        <v>391</v>
      </c>
      <c r="R310" s="11"/>
      <c r="S310" s="24" t="str">
        <f>IF(T310="", "", IFERROR(VLOOKUP(T310, colorList!A:B,2,FALSE),""))</f>
        <v>éjkék</v>
      </c>
      <c r="T310" s="24" t="str">
        <f t="shared" si="14"/>
        <v>nachtblau</v>
      </c>
    </row>
    <row r="311" spans="1:20" ht="60" customHeight="1" x14ac:dyDescent="0.3">
      <c r="A311" s="24" t="s">
        <v>1962</v>
      </c>
      <c r="B311" s="24" t="str">
        <f t="shared" si="12"/>
        <v>WB</v>
      </c>
      <c r="C311" s="8" t="str">
        <f t="shared" si="13"/>
        <v>WB</v>
      </c>
      <c r="D311" s="26" t="s">
        <v>1520</v>
      </c>
      <c r="E311" s="26" t="s">
        <v>1391</v>
      </c>
      <c r="F311" s="1" t="s">
        <v>2008</v>
      </c>
      <c r="G311" s="24" t="s">
        <v>1562</v>
      </c>
      <c r="H311" s="24" t="s">
        <v>1581</v>
      </c>
      <c r="I311" s="24" t="s">
        <v>1582</v>
      </c>
      <c r="J311" s="24" t="s">
        <v>1584</v>
      </c>
      <c r="K311" s="25" t="s">
        <v>1685</v>
      </c>
      <c r="L311" s="23">
        <v>4057962244184</v>
      </c>
      <c r="M311" s="24">
        <v>16.95</v>
      </c>
      <c r="N311" s="1" t="s">
        <v>1989</v>
      </c>
      <c r="O311" s="1"/>
      <c r="P311" s="11"/>
      <c r="Q311" s="11" t="s">
        <v>391</v>
      </c>
      <c r="R311" s="11"/>
      <c r="S311" s="24" t="str">
        <f>IF(T311="", "", IFERROR(VLOOKUP(T311, colorList!A:B,2,FALSE),""))</f>
        <v>éjkék</v>
      </c>
      <c r="T311" s="24" t="str">
        <f t="shared" si="14"/>
        <v>nachtblau</v>
      </c>
    </row>
    <row r="312" spans="1:20" ht="60" customHeight="1" x14ac:dyDescent="0.3">
      <c r="A312" s="24" t="s">
        <v>1963</v>
      </c>
      <c r="B312" s="24" t="str">
        <f t="shared" si="12"/>
        <v>D</v>
      </c>
      <c r="C312" s="8" t="str">
        <f t="shared" si="13"/>
        <v>D</v>
      </c>
      <c r="D312" s="26" t="s">
        <v>1522</v>
      </c>
      <c r="E312" s="26" t="s">
        <v>1392</v>
      </c>
      <c r="F312" s="1" t="s">
        <v>2008</v>
      </c>
      <c r="G312" s="24" t="s">
        <v>1562</v>
      </c>
      <c r="H312" s="24" t="s">
        <v>1581</v>
      </c>
      <c r="I312" s="24" t="s">
        <v>1582</v>
      </c>
      <c r="J312" s="24" t="s">
        <v>1584</v>
      </c>
      <c r="K312" s="25" t="s">
        <v>1686</v>
      </c>
      <c r="L312" s="23">
        <v>4057962244351</v>
      </c>
      <c r="M312" s="24">
        <v>52.95</v>
      </c>
      <c r="N312" s="1" t="s">
        <v>1989</v>
      </c>
      <c r="O312" s="1"/>
      <c r="P312" s="11"/>
      <c r="Q312" s="11" t="s">
        <v>331</v>
      </c>
      <c r="R312" s="11"/>
      <c r="S312" s="24" t="str">
        <f>IF(T312="", "", IFERROR(VLOOKUP(T312, colorList!A:B,2,FALSE),""))</f>
        <v>fekete</v>
      </c>
      <c r="T312" s="24" t="str">
        <f t="shared" si="14"/>
        <v>schwarz</v>
      </c>
    </row>
    <row r="313" spans="1:20" ht="60" customHeight="1" x14ac:dyDescent="0.3">
      <c r="A313" s="24" t="s">
        <v>1964</v>
      </c>
      <c r="B313" s="24" t="str">
        <f t="shared" si="12"/>
        <v>VSS</v>
      </c>
      <c r="C313" s="8" t="str">
        <f t="shared" si="13"/>
        <v>VSS</v>
      </c>
      <c r="D313" s="26" t="s">
        <v>1523</v>
      </c>
      <c r="E313" s="26" t="s">
        <v>1393</v>
      </c>
      <c r="F313" s="1" t="s">
        <v>2008</v>
      </c>
      <c r="G313" s="24" t="s">
        <v>1562</v>
      </c>
      <c r="H313" s="24" t="s">
        <v>1581</v>
      </c>
      <c r="I313" s="24" t="s">
        <v>1582</v>
      </c>
      <c r="J313" s="24" t="s">
        <v>1584</v>
      </c>
      <c r="K313" s="25" t="s">
        <v>1686</v>
      </c>
      <c r="L313" s="23">
        <v>4057962244375</v>
      </c>
      <c r="M313" s="24">
        <v>52.95</v>
      </c>
      <c r="N313" s="1" t="s">
        <v>1989</v>
      </c>
      <c r="O313" s="1"/>
      <c r="P313" s="11"/>
      <c r="Q313" s="11" t="s">
        <v>331</v>
      </c>
      <c r="R313" s="11"/>
      <c r="S313" s="24" t="str">
        <f>IF(T313="", "", IFERROR(VLOOKUP(T313, colorList!A:B,2,FALSE),""))</f>
        <v>fekete</v>
      </c>
      <c r="T313" s="24" t="str">
        <f t="shared" si="14"/>
        <v>schwarz</v>
      </c>
    </row>
    <row r="314" spans="1:20" ht="60" customHeight="1" x14ac:dyDescent="0.3">
      <c r="A314" s="24" t="s">
        <v>1965</v>
      </c>
      <c r="B314" s="24" t="str">
        <f t="shared" si="12"/>
        <v>D</v>
      </c>
      <c r="C314" s="8" t="str">
        <f t="shared" si="13"/>
        <v>D</v>
      </c>
      <c r="D314" s="26" t="s">
        <v>1523</v>
      </c>
      <c r="E314" s="26" t="s">
        <v>1394</v>
      </c>
      <c r="F314" s="1" t="s">
        <v>2008</v>
      </c>
      <c r="G314" s="24" t="s">
        <v>1562</v>
      </c>
      <c r="H314" s="24" t="s">
        <v>1581</v>
      </c>
      <c r="I314" s="24" t="s">
        <v>1582</v>
      </c>
      <c r="J314" s="24" t="s">
        <v>1584</v>
      </c>
      <c r="K314" s="25" t="s">
        <v>1686</v>
      </c>
      <c r="L314" s="23">
        <v>4057962244290</v>
      </c>
      <c r="M314" s="24">
        <v>52.95</v>
      </c>
      <c r="N314" s="1" t="s">
        <v>1989</v>
      </c>
      <c r="O314" s="1"/>
      <c r="P314" s="11"/>
      <c r="Q314" s="11" t="s">
        <v>366</v>
      </c>
      <c r="R314" s="11"/>
      <c r="S314" s="24" t="str">
        <f>IF(T314="", "", IFERROR(VLOOKUP(T314, colorList!A:B,2,FALSE),""))</f>
        <v>fehér</v>
      </c>
      <c r="T314" s="24" t="str">
        <f t="shared" si="14"/>
        <v>weiß</v>
      </c>
    </row>
    <row r="315" spans="1:20" ht="60" customHeight="1" x14ac:dyDescent="0.3">
      <c r="A315" s="24" t="s">
        <v>1966</v>
      </c>
      <c r="B315" s="24" t="str">
        <f t="shared" si="12"/>
        <v>VSS</v>
      </c>
      <c r="C315" s="8" t="str">
        <f t="shared" si="13"/>
        <v>VSS</v>
      </c>
      <c r="D315" s="26" t="s">
        <v>1523</v>
      </c>
      <c r="E315" s="26" t="s">
        <v>1395</v>
      </c>
      <c r="F315" s="1" t="s">
        <v>2008</v>
      </c>
      <c r="G315" s="24" t="s">
        <v>1562</v>
      </c>
      <c r="H315" s="24" t="s">
        <v>1581</v>
      </c>
      <c r="I315" s="24" t="s">
        <v>1582</v>
      </c>
      <c r="J315" s="24" t="s">
        <v>1584</v>
      </c>
      <c r="K315" s="25" t="s">
        <v>1686</v>
      </c>
      <c r="L315" s="23">
        <v>4057962244153</v>
      </c>
      <c r="M315" s="24">
        <v>52.95</v>
      </c>
      <c r="N315" s="1" t="s">
        <v>1989</v>
      </c>
      <c r="O315" s="1"/>
      <c r="P315" s="11"/>
      <c r="Q315" s="11" t="s">
        <v>366</v>
      </c>
      <c r="R315" s="11"/>
      <c r="S315" s="24" t="str">
        <f>IF(T315="", "", IFERROR(VLOOKUP(T315, colorList!A:B,2,FALSE),""))</f>
        <v>fehér</v>
      </c>
      <c r="T315" s="24" t="str">
        <f t="shared" si="14"/>
        <v>weiß</v>
      </c>
    </row>
    <row r="316" spans="1:20" ht="60" customHeight="1" x14ac:dyDescent="0.3">
      <c r="A316" s="24" t="s">
        <v>1967</v>
      </c>
      <c r="B316" s="24" t="str">
        <f t="shared" si="12"/>
        <v>D</v>
      </c>
      <c r="C316" s="8" t="str">
        <f t="shared" si="13"/>
        <v>D</v>
      </c>
      <c r="D316" s="26" t="s">
        <v>1524</v>
      </c>
      <c r="E316" s="26" t="s">
        <v>1396</v>
      </c>
      <c r="F316" s="1" t="s">
        <v>2008</v>
      </c>
      <c r="G316" s="24" t="s">
        <v>1562</v>
      </c>
      <c r="H316" s="24" t="s">
        <v>1581</v>
      </c>
      <c r="I316" s="24" t="s">
        <v>1582</v>
      </c>
      <c r="J316" s="24" t="s">
        <v>1583</v>
      </c>
      <c r="K316" s="25" t="s">
        <v>1687</v>
      </c>
      <c r="L316" s="23">
        <v>4057962244283</v>
      </c>
      <c r="M316" s="24">
        <v>52.95</v>
      </c>
      <c r="N316" s="1" t="s">
        <v>1989</v>
      </c>
      <c r="O316" s="1"/>
      <c r="P316" s="11"/>
      <c r="Q316" s="11" t="s">
        <v>391</v>
      </c>
      <c r="R316" s="11"/>
      <c r="S316" s="24" t="str">
        <f>IF(T316="", "", IFERROR(VLOOKUP(T316, colorList!A:B,2,FALSE),""))</f>
        <v>éjkék</v>
      </c>
      <c r="T316" s="24" t="str">
        <f t="shared" si="14"/>
        <v>nachtblau</v>
      </c>
    </row>
    <row r="317" spans="1:20" ht="60" customHeight="1" x14ac:dyDescent="0.3">
      <c r="A317" s="24" t="s">
        <v>1968</v>
      </c>
      <c r="B317" s="24" t="str">
        <f t="shared" si="12"/>
        <v>VSS</v>
      </c>
      <c r="C317" s="8" t="str">
        <f t="shared" si="13"/>
        <v>VSS</v>
      </c>
      <c r="D317" s="26" t="s">
        <v>1524</v>
      </c>
      <c r="E317" s="26" t="s">
        <v>1397</v>
      </c>
      <c r="F317" s="1" t="s">
        <v>2008</v>
      </c>
      <c r="G317" s="24" t="s">
        <v>1562</v>
      </c>
      <c r="H317" s="24" t="s">
        <v>1581</v>
      </c>
      <c r="I317" s="24" t="s">
        <v>1582</v>
      </c>
      <c r="J317" s="24" t="s">
        <v>1583</v>
      </c>
      <c r="K317" s="25" t="s">
        <v>1687</v>
      </c>
      <c r="L317" s="23">
        <v>4057962244306</v>
      </c>
      <c r="M317" s="24">
        <v>52.95</v>
      </c>
      <c r="N317" s="1" t="s">
        <v>1989</v>
      </c>
      <c r="O317" s="1"/>
      <c r="P317" s="11"/>
      <c r="Q317" s="11" t="s">
        <v>391</v>
      </c>
      <c r="R317" s="11"/>
      <c r="S317" s="24" t="str">
        <f>IF(T317="", "", IFERROR(VLOOKUP(T317, colorList!A:B,2,FALSE),""))</f>
        <v>éjkék</v>
      </c>
      <c r="T317" s="24" t="str">
        <f t="shared" si="14"/>
        <v>nachtblau</v>
      </c>
    </row>
    <row r="318" spans="1:20" ht="60" customHeight="1" x14ac:dyDescent="0.3">
      <c r="A318" s="24" t="s">
        <v>1969</v>
      </c>
      <c r="B318" s="24" t="str">
        <f t="shared" si="12"/>
        <v>D</v>
      </c>
      <c r="C318" s="8" t="str">
        <f t="shared" si="13"/>
        <v>D</v>
      </c>
      <c r="D318" s="26" t="s">
        <v>1524</v>
      </c>
      <c r="E318" s="26" t="s">
        <v>1398</v>
      </c>
      <c r="F318" s="1" t="s">
        <v>2008</v>
      </c>
      <c r="G318" s="24" t="s">
        <v>1562</v>
      </c>
      <c r="H318" s="24" t="s">
        <v>1581</v>
      </c>
      <c r="I318" s="24" t="s">
        <v>1582</v>
      </c>
      <c r="J318" s="24" t="s">
        <v>1583</v>
      </c>
      <c r="K318" s="25" t="s">
        <v>1687</v>
      </c>
      <c r="L318" s="23">
        <v>4057962244320</v>
      </c>
      <c r="M318" s="24">
        <v>52.95</v>
      </c>
      <c r="N318" s="1" t="s">
        <v>1989</v>
      </c>
      <c r="O318" s="1"/>
      <c r="P318" s="11"/>
      <c r="Q318" s="11" t="s">
        <v>52</v>
      </c>
      <c r="R318" s="11"/>
      <c r="S318" s="24" t="str">
        <f>IF(T318="", "", IFERROR(VLOOKUP(T318, colorList!A:B,2,FALSE),""))</f>
        <v>alpesi kék</v>
      </c>
      <c r="T318" s="24" t="str">
        <f t="shared" si="14"/>
        <v>alpenblau</v>
      </c>
    </row>
    <row r="319" spans="1:20" ht="60" customHeight="1" x14ac:dyDescent="0.3">
      <c r="A319" s="24" t="s">
        <v>1970</v>
      </c>
      <c r="B319" s="24" t="str">
        <f t="shared" si="12"/>
        <v>VSS</v>
      </c>
      <c r="C319" s="8" t="str">
        <f t="shared" si="13"/>
        <v>VSS</v>
      </c>
      <c r="D319" s="26" t="s">
        <v>1524</v>
      </c>
      <c r="E319" s="26" t="s">
        <v>1399</v>
      </c>
      <c r="F319" s="1" t="s">
        <v>2008</v>
      </c>
      <c r="G319" s="24" t="s">
        <v>1562</v>
      </c>
      <c r="H319" s="24" t="s">
        <v>1581</v>
      </c>
      <c r="I319" s="24" t="s">
        <v>1582</v>
      </c>
      <c r="J319" s="24" t="s">
        <v>1583</v>
      </c>
      <c r="K319" s="25" t="s">
        <v>1687</v>
      </c>
      <c r="L319" s="23">
        <v>4057962244160</v>
      </c>
      <c r="M319" s="24">
        <v>52.95</v>
      </c>
      <c r="N319" s="1" t="s">
        <v>1989</v>
      </c>
      <c r="O319" s="1"/>
      <c r="P319" s="11"/>
      <c r="Q319" s="11" t="s">
        <v>52</v>
      </c>
      <c r="R319" s="11"/>
      <c r="S319" s="24" t="str">
        <f>IF(T319="", "", IFERROR(VLOOKUP(T319, colorList!A:B,2,FALSE),""))</f>
        <v>alpesi kék</v>
      </c>
      <c r="T319" s="24" t="str">
        <f t="shared" si="14"/>
        <v>alpenblau</v>
      </c>
    </row>
    <row r="320" spans="1:20" ht="60" customHeight="1" x14ac:dyDescent="0.3">
      <c r="A320" s="24" t="s">
        <v>1971</v>
      </c>
      <c r="B320" s="24" t="str">
        <f t="shared" si="12"/>
        <v>WB</v>
      </c>
      <c r="C320" s="8" t="str">
        <f t="shared" si="13"/>
        <v>WB</v>
      </c>
      <c r="D320" s="26" t="s">
        <v>1525</v>
      </c>
      <c r="E320" s="26" t="s">
        <v>1400</v>
      </c>
      <c r="F320" s="1" t="s">
        <v>2008</v>
      </c>
      <c r="G320" s="24" t="s">
        <v>1562</v>
      </c>
      <c r="H320" s="24" t="s">
        <v>1581</v>
      </c>
      <c r="I320" s="24" t="s">
        <v>1582</v>
      </c>
      <c r="J320" s="24" t="s">
        <v>1584</v>
      </c>
      <c r="K320" s="25" t="s">
        <v>1687</v>
      </c>
      <c r="L320" s="23">
        <v>4057962244313</v>
      </c>
      <c r="M320" s="24">
        <v>24.95</v>
      </c>
      <c r="N320" s="1" t="s">
        <v>1989</v>
      </c>
      <c r="O320" s="1"/>
      <c r="P320" s="11"/>
      <c r="Q320" s="11" t="s">
        <v>391</v>
      </c>
      <c r="R320" s="11"/>
      <c r="S320" s="24" t="str">
        <f>IF(T320="", "", IFERROR(VLOOKUP(T320, colorList!A:B,2,FALSE),""))</f>
        <v>éjkék</v>
      </c>
      <c r="T320" s="24" t="str">
        <f t="shared" si="14"/>
        <v>nachtblau</v>
      </c>
    </row>
    <row r="321" spans="1:20" ht="60" customHeight="1" x14ac:dyDescent="0.3">
      <c r="A321" s="24" t="s">
        <v>1972</v>
      </c>
      <c r="B321" s="24" t="str">
        <f t="shared" si="12"/>
        <v>WB</v>
      </c>
      <c r="C321" s="8" t="str">
        <f t="shared" si="13"/>
        <v>WB</v>
      </c>
      <c r="D321" s="26" t="s">
        <v>1525</v>
      </c>
      <c r="E321" s="26" t="s">
        <v>1401</v>
      </c>
      <c r="F321" s="1" t="s">
        <v>2008</v>
      </c>
      <c r="G321" s="24" t="s">
        <v>1562</v>
      </c>
      <c r="H321" s="24" t="s">
        <v>1581</v>
      </c>
      <c r="I321" s="24" t="s">
        <v>1582</v>
      </c>
      <c r="J321" s="24" t="s">
        <v>1584</v>
      </c>
      <c r="K321" s="25" t="s">
        <v>1687</v>
      </c>
      <c r="L321" s="23">
        <v>4057962244344</v>
      </c>
      <c r="M321" s="24">
        <v>24.95</v>
      </c>
      <c r="N321" s="1" t="s">
        <v>1989</v>
      </c>
      <c r="O321" s="1"/>
      <c r="P321" s="11"/>
      <c r="Q321" s="11" t="s">
        <v>210</v>
      </c>
      <c r="R321" s="11"/>
      <c r="S321" s="24" t="str">
        <f>IF(T321="", "", IFERROR(VLOOKUP(T321, colorList!A:B,2,FALSE),""))</f>
        <v>hibiszkusz</v>
      </c>
      <c r="T321" s="24" t="str">
        <f t="shared" si="14"/>
        <v>hibiskus</v>
      </c>
    </row>
    <row r="322" spans="1:20" ht="60" customHeight="1" x14ac:dyDescent="0.3">
      <c r="A322" s="24" t="s">
        <v>1973</v>
      </c>
      <c r="B322" s="24" t="str">
        <f t="shared" ref="B322:B337" si="15">IF(ISNUMBER(FIND("-", A322)), IF(LEN(MID(A322, FIND("-", A322) + 1, LEN(A322) - FIND("-", A322))) &gt; 0, MID(A322, FIND("-", A322) + 1, LEN(A322) - FIND("-", A322)), ""), "")</f>
        <v>WB</v>
      </c>
      <c r="C322" s="8" t="str">
        <f t="shared" ref="C322:C385" si="16">IF(ISBLANK(B322),"",TRIM(B322))</f>
        <v>WB</v>
      </c>
      <c r="D322" s="26" t="s">
        <v>1525</v>
      </c>
      <c r="E322" s="26" t="s">
        <v>1402</v>
      </c>
      <c r="F322" s="1" t="s">
        <v>2008</v>
      </c>
      <c r="G322" s="24" t="s">
        <v>1562</v>
      </c>
      <c r="H322" s="24" t="s">
        <v>1581</v>
      </c>
      <c r="I322" s="24" t="s">
        <v>1582</v>
      </c>
      <c r="J322" s="24" t="s">
        <v>1584</v>
      </c>
      <c r="K322" s="25" t="s">
        <v>1687</v>
      </c>
      <c r="L322" s="23">
        <v>4057962244337</v>
      </c>
      <c r="M322" s="24">
        <v>24.95</v>
      </c>
      <c r="N322" s="1" t="s">
        <v>1989</v>
      </c>
      <c r="O322" s="1"/>
      <c r="P322" s="11"/>
      <c r="Q322" s="11" t="s">
        <v>52</v>
      </c>
      <c r="R322" s="11"/>
      <c r="S322" s="24" t="str">
        <f>IF(T322="", "", IFERROR(VLOOKUP(T322, colorList!A:B,2,FALSE),""))</f>
        <v>alpesi kék</v>
      </c>
      <c r="T322" s="24" t="str">
        <f t="shared" ref="T322:T337" si="17">IF(Q322 = "", "", TRIM(Q322))</f>
        <v>alpenblau</v>
      </c>
    </row>
    <row r="323" spans="1:20" ht="60" customHeight="1" x14ac:dyDescent="0.3">
      <c r="A323" s="24" t="s">
        <v>1974</v>
      </c>
      <c r="B323" s="24" t="str">
        <f t="shared" si="15"/>
        <v>D</v>
      </c>
      <c r="C323" s="8" t="str">
        <f t="shared" si="16"/>
        <v>D</v>
      </c>
      <c r="D323" s="26" t="s">
        <v>1525</v>
      </c>
      <c r="E323" s="26" t="s">
        <v>1403</v>
      </c>
      <c r="F323" s="1" t="s">
        <v>2008</v>
      </c>
      <c r="G323" s="24" t="s">
        <v>1562</v>
      </c>
      <c r="H323" s="24" t="s">
        <v>1581</v>
      </c>
      <c r="I323" s="24" t="s">
        <v>1582</v>
      </c>
      <c r="J323" s="24" t="s">
        <v>1584</v>
      </c>
      <c r="K323" s="25" t="s">
        <v>1687</v>
      </c>
      <c r="L323" s="23">
        <v>4057962244733</v>
      </c>
      <c r="M323" s="24">
        <v>52.95</v>
      </c>
      <c r="N323" s="1" t="s">
        <v>1989</v>
      </c>
      <c r="O323" s="1"/>
      <c r="P323" s="11"/>
      <c r="Q323" s="11" t="s">
        <v>331</v>
      </c>
      <c r="R323" s="11"/>
      <c r="S323" s="24" t="str">
        <f>IF(T323="", "", IFERROR(VLOOKUP(T323, colorList!A:B,2,FALSE),""))</f>
        <v>fekete</v>
      </c>
      <c r="T323" s="24" t="str">
        <f t="shared" si="17"/>
        <v>schwarz</v>
      </c>
    </row>
    <row r="324" spans="1:20" ht="60" customHeight="1" x14ac:dyDescent="0.3">
      <c r="A324" s="24" t="s">
        <v>1975</v>
      </c>
      <c r="B324" s="24" t="str">
        <f t="shared" si="15"/>
        <v>VSS</v>
      </c>
      <c r="C324" s="8" t="str">
        <f t="shared" si="16"/>
        <v>VSS</v>
      </c>
      <c r="D324" s="26" t="s">
        <v>1526</v>
      </c>
      <c r="E324" s="26" t="s">
        <v>1404</v>
      </c>
      <c r="F324" s="1" t="s">
        <v>2008</v>
      </c>
      <c r="G324" s="24" t="s">
        <v>1562</v>
      </c>
      <c r="H324" s="24" t="s">
        <v>1581</v>
      </c>
      <c r="I324" s="24" t="s">
        <v>1582</v>
      </c>
      <c r="J324" s="24" t="s">
        <v>1584</v>
      </c>
      <c r="K324" s="25" t="s">
        <v>1687</v>
      </c>
      <c r="L324" s="23">
        <v>4057962244191</v>
      </c>
      <c r="M324" s="24">
        <v>52.95</v>
      </c>
      <c r="N324" s="1" t="s">
        <v>1989</v>
      </c>
      <c r="O324" s="1"/>
      <c r="P324" s="11"/>
      <c r="Q324" s="11" t="s">
        <v>331</v>
      </c>
      <c r="R324" s="11"/>
      <c r="S324" s="24" t="str">
        <f>IF(T324="", "", IFERROR(VLOOKUP(T324, colorList!A:B,2,FALSE),""))</f>
        <v>fekete</v>
      </c>
      <c r="T324" s="24" t="str">
        <f t="shared" si="17"/>
        <v>schwarz</v>
      </c>
    </row>
    <row r="325" spans="1:20" ht="60" customHeight="1" x14ac:dyDescent="0.3">
      <c r="A325" s="24" t="s">
        <v>1976</v>
      </c>
      <c r="B325" s="24" t="str">
        <f t="shared" si="15"/>
        <v>D</v>
      </c>
      <c r="C325" s="8" t="str">
        <f t="shared" si="16"/>
        <v>D</v>
      </c>
      <c r="D325" s="26" t="s">
        <v>1527</v>
      </c>
      <c r="E325" s="26" t="s">
        <v>1405</v>
      </c>
      <c r="F325" s="1" t="s">
        <v>2008</v>
      </c>
      <c r="G325" s="24" t="s">
        <v>1562</v>
      </c>
      <c r="H325" s="24" t="s">
        <v>1581</v>
      </c>
      <c r="I325" s="24" t="s">
        <v>1582</v>
      </c>
      <c r="J325" s="24" t="s">
        <v>1583</v>
      </c>
      <c r="K325" s="25" t="s">
        <v>1688</v>
      </c>
      <c r="L325" s="23">
        <v>4057962244740</v>
      </c>
      <c r="M325" s="24">
        <v>52.95</v>
      </c>
      <c r="N325" s="1" t="s">
        <v>1989</v>
      </c>
      <c r="O325" s="1"/>
      <c r="P325" s="11"/>
      <c r="Q325" s="11" t="s">
        <v>391</v>
      </c>
      <c r="R325" s="11"/>
      <c r="S325" s="24" t="str">
        <f>IF(T325="", "", IFERROR(VLOOKUP(T325, colorList!A:B,2,FALSE),""))</f>
        <v>éjkék</v>
      </c>
      <c r="T325" s="24" t="str">
        <f t="shared" si="17"/>
        <v>nachtblau</v>
      </c>
    </row>
    <row r="326" spans="1:20" ht="60" customHeight="1" x14ac:dyDescent="0.3">
      <c r="A326" s="24" t="s">
        <v>1977</v>
      </c>
      <c r="B326" s="24" t="str">
        <f t="shared" si="15"/>
        <v>VSS</v>
      </c>
      <c r="C326" s="8" t="str">
        <f t="shared" si="16"/>
        <v>VSS</v>
      </c>
      <c r="D326" s="26" t="s">
        <v>1527</v>
      </c>
      <c r="E326" s="26" t="s">
        <v>1406</v>
      </c>
      <c r="F326" s="1" t="s">
        <v>2008</v>
      </c>
      <c r="G326" s="24" t="s">
        <v>1562</v>
      </c>
      <c r="H326" s="24" t="s">
        <v>1581</v>
      </c>
      <c r="I326" s="24" t="s">
        <v>1582</v>
      </c>
      <c r="J326" s="24" t="s">
        <v>1583</v>
      </c>
      <c r="K326" s="25" t="s">
        <v>1688</v>
      </c>
      <c r="L326" s="23">
        <v>4057962244757</v>
      </c>
      <c r="M326" s="24">
        <v>52.95</v>
      </c>
      <c r="N326" s="1" t="s">
        <v>1989</v>
      </c>
      <c r="O326" s="1"/>
      <c r="P326" s="11"/>
      <c r="Q326" s="11" t="s">
        <v>391</v>
      </c>
      <c r="R326" s="11"/>
      <c r="S326" s="24" t="str">
        <f>IF(T326="", "", IFERROR(VLOOKUP(T326, colorList!A:B,2,FALSE),""))</f>
        <v>éjkék</v>
      </c>
      <c r="T326" s="24" t="str">
        <f t="shared" si="17"/>
        <v>nachtblau</v>
      </c>
    </row>
    <row r="327" spans="1:20" ht="60" customHeight="1" x14ac:dyDescent="0.3">
      <c r="A327" s="24" t="s">
        <v>1978</v>
      </c>
      <c r="B327" s="24" t="str">
        <f t="shared" si="15"/>
        <v>D</v>
      </c>
      <c r="C327" s="8" t="str">
        <f t="shared" si="16"/>
        <v>D</v>
      </c>
      <c r="D327" s="26" t="s">
        <v>1527</v>
      </c>
      <c r="E327" s="26" t="s">
        <v>1407</v>
      </c>
      <c r="F327" s="1" t="s">
        <v>2008</v>
      </c>
      <c r="G327" s="24" t="s">
        <v>1562</v>
      </c>
      <c r="H327" s="24" t="s">
        <v>1581</v>
      </c>
      <c r="I327" s="24" t="s">
        <v>1582</v>
      </c>
      <c r="J327" s="24" t="s">
        <v>1583</v>
      </c>
      <c r="K327" s="25" t="s">
        <v>1688</v>
      </c>
      <c r="L327" s="23">
        <v>4057962244795</v>
      </c>
      <c r="M327" s="24">
        <v>52.95</v>
      </c>
      <c r="N327" s="1" t="s">
        <v>1989</v>
      </c>
      <c r="O327" s="1"/>
      <c r="P327" s="11"/>
      <c r="Q327" s="11" t="s">
        <v>207</v>
      </c>
      <c r="R327" s="11"/>
      <c r="S327" s="24" t="str">
        <f>IF(T327="", "", IFERROR(VLOOKUP(T327, colorList!A:B,2,FALSE),""))</f>
        <v>hibiszkusz</v>
      </c>
      <c r="T327" s="24" t="str">
        <f t="shared" si="17"/>
        <v>hibiscus</v>
      </c>
    </row>
    <row r="328" spans="1:20" ht="60" customHeight="1" x14ac:dyDescent="0.3">
      <c r="A328" s="24" t="s">
        <v>1979</v>
      </c>
      <c r="B328" s="24" t="str">
        <f t="shared" si="15"/>
        <v>VSS</v>
      </c>
      <c r="C328" s="8" t="str">
        <f t="shared" si="16"/>
        <v>VSS</v>
      </c>
      <c r="D328" s="26" t="s">
        <v>1527</v>
      </c>
      <c r="E328" s="26" t="s">
        <v>1408</v>
      </c>
      <c r="F328" s="1" t="s">
        <v>2008</v>
      </c>
      <c r="G328" s="24" t="s">
        <v>1562</v>
      </c>
      <c r="H328" s="24" t="s">
        <v>1581</v>
      </c>
      <c r="I328" s="24" t="s">
        <v>1582</v>
      </c>
      <c r="J328" s="24" t="s">
        <v>1583</v>
      </c>
      <c r="K328" s="25" t="s">
        <v>1688</v>
      </c>
      <c r="L328" s="23">
        <v>4057962244207</v>
      </c>
      <c r="M328" s="24">
        <v>52.95</v>
      </c>
      <c r="N328" s="1" t="s">
        <v>1989</v>
      </c>
      <c r="O328" s="1"/>
      <c r="P328" s="11"/>
      <c r="Q328" s="11" t="s">
        <v>207</v>
      </c>
      <c r="R328" s="11"/>
      <c r="S328" s="24" t="str">
        <f>IF(T328="", "", IFERROR(VLOOKUP(T328, colorList!A:B,2,FALSE),""))</f>
        <v>hibiszkusz</v>
      </c>
      <c r="T328" s="24" t="str">
        <f t="shared" si="17"/>
        <v>hibiscus</v>
      </c>
    </row>
    <row r="329" spans="1:20" ht="60" customHeight="1" x14ac:dyDescent="0.3">
      <c r="A329" s="24" t="s">
        <v>1980</v>
      </c>
      <c r="B329" s="24" t="str">
        <f t="shared" si="15"/>
        <v>D</v>
      </c>
      <c r="C329" s="8" t="str">
        <f t="shared" si="16"/>
        <v>D</v>
      </c>
      <c r="D329" s="26" t="s">
        <v>1528</v>
      </c>
      <c r="E329" s="26" t="s">
        <v>1409</v>
      </c>
      <c r="F329" s="1" t="s">
        <v>2008</v>
      </c>
      <c r="G329" s="24" t="s">
        <v>1562</v>
      </c>
      <c r="H329" s="24" t="s">
        <v>1581</v>
      </c>
      <c r="I329" s="24" t="s">
        <v>1582</v>
      </c>
      <c r="J329" s="24" t="s">
        <v>1584</v>
      </c>
      <c r="K329" s="25" t="s">
        <v>1688</v>
      </c>
      <c r="L329" s="23">
        <v>4057962244788</v>
      </c>
      <c r="M329" s="24">
        <v>52.95</v>
      </c>
      <c r="N329" s="1" t="s">
        <v>1989</v>
      </c>
      <c r="O329" s="1"/>
      <c r="P329" s="11"/>
      <c r="Q329" s="11" t="s">
        <v>331</v>
      </c>
      <c r="R329" s="11"/>
      <c r="S329" s="24" t="str">
        <f>IF(T329="", "", IFERROR(VLOOKUP(T329, colorList!A:B,2,FALSE),""))</f>
        <v>fekete</v>
      </c>
      <c r="T329" s="24" t="str">
        <f t="shared" si="17"/>
        <v>schwarz</v>
      </c>
    </row>
    <row r="330" spans="1:20" ht="60" customHeight="1" x14ac:dyDescent="0.3">
      <c r="A330" s="24" t="s">
        <v>1981</v>
      </c>
      <c r="B330" s="24" t="str">
        <f t="shared" si="15"/>
        <v>VSS</v>
      </c>
      <c r="C330" s="8" t="str">
        <f t="shared" si="16"/>
        <v>VSS</v>
      </c>
      <c r="D330" s="26" t="s">
        <v>1528</v>
      </c>
      <c r="E330" s="26" t="s">
        <v>1410</v>
      </c>
      <c r="F330" s="1" t="s">
        <v>2008</v>
      </c>
      <c r="G330" s="24" t="s">
        <v>1562</v>
      </c>
      <c r="H330" s="24" t="s">
        <v>1581</v>
      </c>
      <c r="I330" s="24" t="s">
        <v>1582</v>
      </c>
      <c r="J330" s="24" t="s">
        <v>1584</v>
      </c>
      <c r="K330" s="25" t="s">
        <v>1688</v>
      </c>
      <c r="L330" s="23">
        <v>4057962244771</v>
      </c>
      <c r="M330" s="24">
        <v>52.95</v>
      </c>
      <c r="N330" s="1" t="s">
        <v>1989</v>
      </c>
      <c r="O330" s="1"/>
      <c r="P330" s="11"/>
      <c r="Q330" s="11" t="s">
        <v>331</v>
      </c>
      <c r="R330" s="11"/>
      <c r="S330" s="24" t="str">
        <f>IF(T330="", "", IFERROR(VLOOKUP(T330, colorList!A:B,2,FALSE),""))</f>
        <v>fekete</v>
      </c>
      <c r="T330" s="24" t="str">
        <f t="shared" si="17"/>
        <v>schwarz</v>
      </c>
    </row>
    <row r="331" spans="1:20" ht="60" customHeight="1" x14ac:dyDescent="0.3">
      <c r="A331" s="24" t="s">
        <v>1982</v>
      </c>
      <c r="B331" s="24" t="str">
        <f t="shared" si="15"/>
        <v>D</v>
      </c>
      <c r="C331" s="8" t="str">
        <f t="shared" si="16"/>
        <v>D</v>
      </c>
      <c r="D331" s="26" t="s">
        <v>1528</v>
      </c>
      <c r="E331" s="26" t="s">
        <v>1411</v>
      </c>
      <c r="F331" s="1" t="s">
        <v>2008</v>
      </c>
      <c r="G331" s="24" t="s">
        <v>1562</v>
      </c>
      <c r="H331" s="24" t="s">
        <v>1581</v>
      </c>
      <c r="I331" s="24" t="s">
        <v>1582</v>
      </c>
      <c r="J331" s="24" t="s">
        <v>1584</v>
      </c>
      <c r="K331" s="25" t="s">
        <v>1688</v>
      </c>
      <c r="L331" s="23">
        <v>4057962244764</v>
      </c>
      <c r="M331" s="24">
        <v>52.95</v>
      </c>
      <c r="N331" s="1" t="s">
        <v>1989</v>
      </c>
      <c r="O331" s="1"/>
      <c r="P331" s="11"/>
      <c r="Q331" s="11" t="s">
        <v>1997</v>
      </c>
      <c r="R331" s="11"/>
      <c r="S331" s="24" t="str">
        <f>IF(T331="", "", IFERROR(VLOOKUP(T331, colorList!A:B,2,FALSE),""))</f>
        <v/>
      </c>
      <c r="T331" s="24" t="str">
        <f t="shared" si="17"/>
        <v>zimt</v>
      </c>
    </row>
    <row r="332" spans="1:20" ht="60" customHeight="1" x14ac:dyDescent="0.3">
      <c r="A332" s="24" t="s">
        <v>1983</v>
      </c>
      <c r="B332" s="24" t="str">
        <f t="shared" si="15"/>
        <v>VSS</v>
      </c>
      <c r="C332" s="8" t="str">
        <f t="shared" si="16"/>
        <v>VSS</v>
      </c>
      <c r="D332" s="26" t="s">
        <v>1528</v>
      </c>
      <c r="E332" s="26" t="s">
        <v>1412</v>
      </c>
      <c r="F332" s="1" t="s">
        <v>2008</v>
      </c>
      <c r="G332" s="24" t="s">
        <v>1562</v>
      </c>
      <c r="H332" s="24" t="s">
        <v>1581</v>
      </c>
      <c r="I332" s="24" t="s">
        <v>1582</v>
      </c>
      <c r="J332" s="24" t="s">
        <v>1584</v>
      </c>
      <c r="K332" s="25" t="s">
        <v>1688</v>
      </c>
      <c r="L332" s="23">
        <v>4043969028032</v>
      </c>
      <c r="M332" s="24">
        <v>52.95</v>
      </c>
      <c r="N332" s="1" t="s">
        <v>1989</v>
      </c>
      <c r="O332" s="1"/>
      <c r="P332" s="11"/>
      <c r="Q332" s="11" t="s">
        <v>1997</v>
      </c>
      <c r="R332" s="11"/>
      <c r="S332" s="24" t="str">
        <f>IF(T332="", "", IFERROR(VLOOKUP(T332, colorList!A:B,2,FALSE),""))</f>
        <v/>
      </c>
      <c r="T332" s="24" t="str">
        <f t="shared" si="17"/>
        <v>zimt</v>
      </c>
    </row>
    <row r="333" spans="1:20" ht="60" customHeight="1" x14ac:dyDescent="0.3">
      <c r="A333" s="24" t="s">
        <v>1984</v>
      </c>
      <c r="B333" s="24" t="str">
        <f t="shared" si="15"/>
        <v>D</v>
      </c>
      <c r="C333" s="8" t="str">
        <f t="shared" si="16"/>
        <v>D</v>
      </c>
      <c r="D333" s="26" t="s">
        <v>1528</v>
      </c>
      <c r="E333" s="26" t="s">
        <v>1413</v>
      </c>
      <c r="F333" s="1" t="s">
        <v>2008</v>
      </c>
      <c r="G333" s="24" t="s">
        <v>1562</v>
      </c>
      <c r="H333" s="24" t="s">
        <v>1581</v>
      </c>
      <c r="I333" s="24" t="s">
        <v>1582</v>
      </c>
      <c r="J333" s="24" t="s">
        <v>1584</v>
      </c>
      <c r="K333" s="25" t="s">
        <v>1688</v>
      </c>
      <c r="L333" s="23">
        <v>4043969019870</v>
      </c>
      <c r="M333" s="24">
        <v>59.95</v>
      </c>
      <c r="N333" s="1" t="s">
        <v>1989</v>
      </c>
      <c r="O333" s="1"/>
      <c r="P333" s="11"/>
      <c r="Q333" s="11" t="s">
        <v>331</v>
      </c>
      <c r="R333" s="11"/>
      <c r="S333" s="24" t="str">
        <f>IF(T333="", "", IFERROR(VLOOKUP(T333, colorList!A:B,2,FALSE),""))</f>
        <v>fekete</v>
      </c>
      <c r="T333" s="24" t="str">
        <f t="shared" si="17"/>
        <v>schwarz</v>
      </c>
    </row>
    <row r="334" spans="1:20" ht="60" customHeight="1" x14ac:dyDescent="0.3">
      <c r="A334" s="24" t="s">
        <v>1985</v>
      </c>
      <c r="B334" s="24" t="str">
        <f t="shared" si="15"/>
        <v>VSS</v>
      </c>
      <c r="C334" s="8" t="str">
        <f t="shared" si="16"/>
        <v>VSS</v>
      </c>
      <c r="D334" s="26" t="s">
        <v>1529</v>
      </c>
      <c r="E334" s="26" t="s">
        <v>1414</v>
      </c>
      <c r="F334" s="1" t="s">
        <v>2004</v>
      </c>
      <c r="G334" s="24" t="s">
        <v>1531</v>
      </c>
      <c r="H334" s="24" t="s">
        <v>1573</v>
      </c>
      <c r="I334" s="24"/>
      <c r="J334" s="24"/>
      <c r="K334" s="25" t="s">
        <v>1689</v>
      </c>
      <c r="L334" s="23">
        <v>4043969044766</v>
      </c>
      <c r="M334" s="24">
        <v>59.95</v>
      </c>
      <c r="N334" s="1" t="s">
        <v>1989</v>
      </c>
      <c r="O334" s="1"/>
      <c r="P334" s="11"/>
      <c r="Q334" s="11" t="s">
        <v>331</v>
      </c>
      <c r="R334" s="11"/>
      <c r="S334" s="24" t="str">
        <f>IF(T334="", "", IFERROR(VLOOKUP(T334, colorList!A:B,2,FALSE),""))</f>
        <v>fekete</v>
      </c>
      <c r="T334" s="24" t="str">
        <f t="shared" si="17"/>
        <v>schwarz</v>
      </c>
    </row>
    <row r="335" spans="1:20" ht="60" customHeight="1" x14ac:dyDescent="0.3">
      <c r="A335" s="24" t="s">
        <v>1986</v>
      </c>
      <c r="B335" s="24" t="str">
        <f t="shared" si="15"/>
        <v>WB</v>
      </c>
      <c r="C335" s="8" t="str">
        <f t="shared" si="16"/>
        <v>WB</v>
      </c>
      <c r="D335" s="26" t="s">
        <v>2009</v>
      </c>
      <c r="E335" s="26" t="s">
        <v>1415</v>
      </c>
      <c r="F335" s="1" t="s">
        <v>2005</v>
      </c>
      <c r="G335" s="24" t="s">
        <v>1531</v>
      </c>
      <c r="H335" s="24" t="s">
        <v>1532</v>
      </c>
      <c r="I335" s="24" t="s">
        <v>1544</v>
      </c>
      <c r="J335" s="24"/>
      <c r="K335" s="25" t="s">
        <v>1690</v>
      </c>
      <c r="L335" s="23">
        <v>4043969277836</v>
      </c>
      <c r="M335" s="24">
        <v>34.950000000000003</v>
      </c>
      <c r="N335" s="1" t="s">
        <v>1989</v>
      </c>
      <c r="O335" s="1"/>
      <c r="P335" s="11"/>
      <c r="Q335" s="11" t="s">
        <v>331</v>
      </c>
      <c r="R335" s="11"/>
      <c r="S335" s="24" t="str">
        <f>IF(T335="", "", IFERROR(VLOOKUP(T335, colorList!A:B,2,FALSE),""))</f>
        <v>fekete</v>
      </c>
      <c r="T335" s="24" t="str">
        <f t="shared" si="17"/>
        <v>schwarz</v>
      </c>
    </row>
    <row r="336" spans="1:20" ht="60" customHeight="1" x14ac:dyDescent="0.3">
      <c r="A336" s="24" t="s">
        <v>1987</v>
      </c>
      <c r="B336" s="24" t="str">
        <f t="shared" si="15"/>
        <v>D</v>
      </c>
      <c r="C336" s="8" t="str">
        <f t="shared" si="16"/>
        <v>D</v>
      </c>
      <c r="D336" s="26" t="s">
        <v>1530</v>
      </c>
      <c r="E336" s="26" t="s">
        <v>1416</v>
      </c>
      <c r="F336" s="1" t="s">
        <v>2007</v>
      </c>
      <c r="G336" s="24" t="s">
        <v>1562</v>
      </c>
      <c r="H336" s="24" t="s">
        <v>1585</v>
      </c>
      <c r="I336" s="24" t="s">
        <v>1586</v>
      </c>
      <c r="J336" s="24"/>
      <c r="K336" s="25" t="s">
        <v>1691</v>
      </c>
      <c r="L336" s="23">
        <v>4043969033265</v>
      </c>
      <c r="M336" s="24">
        <v>39.950000000000003</v>
      </c>
      <c r="N336" s="1" t="s">
        <v>1989</v>
      </c>
      <c r="O336" s="1"/>
      <c r="P336" s="11"/>
      <c r="Q336" s="11" t="s">
        <v>331</v>
      </c>
      <c r="R336" s="11"/>
      <c r="S336" s="24" t="str">
        <f>IF(T336="", "", IFERROR(VLOOKUP(T336, colorList!A:B,2,FALSE),""))</f>
        <v>fekete</v>
      </c>
      <c r="T336" s="24" t="str">
        <f t="shared" si="17"/>
        <v>schwarz</v>
      </c>
    </row>
    <row r="337" spans="1:21" ht="60" customHeight="1" x14ac:dyDescent="0.3">
      <c r="A337" s="24" t="s">
        <v>1988</v>
      </c>
      <c r="B337" s="24" t="str">
        <f t="shared" si="15"/>
        <v>VSS</v>
      </c>
      <c r="C337" s="8" t="str">
        <f t="shared" si="16"/>
        <v>VSS</v>
      </c>
      <c r="D337" s="26" t="s">
        <v>1530</v>
      </c>
      <c r="E337" s="26" t="s">
        <v>1417</v>
      </c>
      <c r="F337" s="1" t="s">
        <v>2007</v>
      </c>
      <c r="G337" s="24" t="s">
        <v>1562</v>
      </c>
      <c r="H337" s="24" t="s">
        <v>1585</v>
      </c>
      <c r="I337" s="24" t="s">
        <v>1586</v>
      </c>
      <c r="J337" s="24"/>
      <c r="K337" s="25" t="s">
        <v>1691</v>
      </c>
      <c r="L337" s="23">
        <v>4043969033272</v>
      </c>
      <c r="M337" s="24">
        <v>39.950000000000003</v>
      </c>
      <c r="N337" s="1" t="s">
        <v>1989</v>
      </c>
      <c r="O337" s="1"/>
      <c r="P337" s="11"/>
      <c r="Q337" s="11" t="s">
        <v>331</v>
      </c>
      <c r="R337" s="11"/>
      <c r="S337" s="24" t="str">
        <f>IF(T337="", "", IFERROR(VLOOKUP(T337, colorList!A:B,2,FALSE),""))</f>
        <v>fekete</v>
      </c>
      <c r="T337" s="24" t="str">
        <f t="shared" si="17"/>
        <v>schwarz</v>
      </c>
    </row>
    <row r="350" spans="1:21" s="10" customFormat="1" ht="60" customHeight="1" x14ac:dyDescent="0.3">
      <c r="A350" s="3"/>
      <c r="B350" s="3"/>
      <c r="C350" s="8"/>
      <c r="D350" s="28"/>
      <c r="E350" s="2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8"/>
      <c r="T350" s="8"/>
      <c r="U350" s="3"/>
    </row>
    <row r="798" spans="1:21" s="10" customFormat="1" ht="60" customHeight="1" x14ac:dyDescent="0.3">
      <c r="A798" s="3"/>
      <c r="B798" s="3"/>
      <c r="C798" s="8"/>
      <c r="D798" s="28"/>
      <c r="E798" s="2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8"/>
      <c r="T798" s="8"/>
      <c r="U798" s="3"/>
    </row>
    <row r="805" spans="1:21" s="10" customFormat="1" ht="60" customHeight="1" x14ac:dyDescent="0.3">
      <c r="A805" s="3"/>
      <c r="B805" s="3"/>
      <c r="C805" s="8"/>
      <c r="D805" s="28"/>
      <c r="E805" s="2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8"/>
      <c r="T805" s="8"/>
      <c r="U805" s="3"/>
    </row>
    <row r="809" spans="1:21" s="10" customFormat="1" ht="60" customHeight="1" x14ac:dyDescent="0.3">
      <c r="A809" s="3"/>
      <c r="B809" s="3"/>
      <c r="C809" s="8"/>
      <c r="D809" s="28"/>
      <c r="E809" s="2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8"/>
      <c r="T809" s="8"/>
      <c r="U809" s="3"/>
    </row>
    <row r="812" spans="1:21" s="10" customFormat="1" ht="60" customHeight="1" x14ac:dyDescent="0.3">
      <c r="A812" s="3"/>
      <c r="B812" s="3"/>
      <c r="C812" s="8"/>
      <c r="D812" s="28"/>
      <c r="E812" s="2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8"/>
      <c r="T812" s="8"/>
      <c r="U812" s="3"/>
    </row>
    <row r="821" spans="1:21" s="10" customFormat="1" ht="60" customHeight="1" x14ac:dyDescent="0.3">
      <c r="A821" s="3"/>
      <c r="B821" s="3"/>
      <c r="C821" s="8"/>
      <c r="D821" s="28"/>
      <c r="E821" s="2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8"/>
      <c r="T821" s="8"/>
      <c r="U821" s="3"/>
    </row>
    <row r="1060" spans="1:21" s="10" customFormat="1" ht="60" customHeight="1" x14ac:dyDescent="0.3">
      <c r="A1060" s="3"/>
      <c r="B1060" s="3"/>
      <c r="C1060" s="8"/>
      <c r="D1060" s="28"/>
      <c r="E1060" s="28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8"/>
      <c r="T1060" s="8"/>
      <c r="U1060" s="3"/>
    </row>
    <row r="1320" spans="1:21" s="10" customFormat="1" ht="60" customHeight="1" x14ac:dyDescent="0.3">
      <c r="A1320" s="3"/>
      <c r="B1320" s="3"/>
      <c r="C1320" s="8"/>
      <c r="D1320" s="28"/>
      <c r="E1320" s="28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8"/>
      <c r="T1320" s="8"/>
      <c r="U1320" s="3"/>
    </row>
    <row r="1321" spans="1:21" s="9" customFormat="1" ht="60" customHeight="1" x14ac:dyDescent="0.3">
      <c r="A1321" s="3"/>
      <c r="B1321" s="3"/>
      <c r="C1321" s="8"/>
      <c r="D1321" s="28"/>
      <c r="E1321" s="28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8"/>
      <c r="T1321" s="8"/>
      <c r="U1321" s="3"/>
    </row>
    <row r="1351" spans="1:21" s="10" customFormat="1" ht="60" customHeight="1" x14ac:dyDescent="0.3">
      <c r="A1351" s="3"/>
      <c r="B1351" s="3"/>
      <c r="C1351" s="8"/>
      <c r="D1351" s="28"/>
      <c r="E1351" s="28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8"/>
      <c r="T1351" s="8"/>
      <c r="U1351" s="3"/>
    </row>
    <row r="1352" spans="1:21" s="10" customFormat="1" ht="60" customHeight="1" x14ac:dyDescent="0.3">
      <c r="A1352" s="3"/>
      <c r="B1352" s="3"/>
      <c r="C1352" s="8"/>
      <c r="D1352" s="28"/>
      <c r="E1352" s="28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8"/>
      <c r="T1352" s="8"/>
      <c r="U1352" s="3"/>
    </row>
    <row r="1359" spans="1:21" s="10" customFormat="1" ht="60" customHeight="1" x14ac:dyDescent="0.3">
      <c r="A1359" s="3"/>
      <c r="B1359" s="3"/>
      <c r="C1359" s="8"/>
      <c r="D1359" s="28"/>
      <c r="E1359" s="28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8"/>
      <c r="T1359" s="8"/>
      <c r="U1359" s="3"/>
    </row>
    <row r="1371" spans="1:21" s="10" customFormat="1" ht="60" customHeight="1" x14ac:dyDescent="0.3">
      <c r="A1371" s="3"/>
      <c r="B1371" s="3"/>
      <c r="C1371" s="8"/>
      <c r="D1371" s="28"/>
      <c r="E1371" s="28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8"/>
      <c r="T1371" s="8"/>
      <c r="U1371" s="3"/>
    </row>
    <row r="1372" spans="1:21" s="10" customFormat="1" ht="60" customHeight="1" x14ac:dyDescent="0.3">
      <c r="A1372" s="3"/>
      <c r="B1372" s="3"/>
      <c r="C1372" s="8"/>
      <c r="D1372" s="28"/>
      <c r="E1372" s="28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8"/>
      <c r="T1372" s="8"/>
      <c r="U1372" s="3"/>
    </row>
    <row r="1374" spans="1:21" s="10" customFormat="1" ht="60" customHeight="1" x14ac:dyDescent="0.3">
      <c r="A1374" s="3"/>
      <c r="B1374" s="3"/>
      <c r="C1374" s="8"/>
      <c r="D1374" s="28"/>
      <c r="E1374" s="28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8"/>
      <c r="T1374" s="8"/>
      <c r="U1374" s="3"/>
    </row>
    <row r="2702" spans="1:21" s="10" customFormat="1" ht="60" customHeight="1" x14ac:dyDescent="0.3">
      <c r="A2702" s="3"/>
      <c r="B2702" s="3"/>
      <c r="C2702" s="8"/>
      <c r="D2702" s="28"/>
      <c r="E2702" s="28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8"/>
      <c r="T2702" s="8"/>
      <c r="U2702" s="3"/>
    </row>
    <row r="2721" spans="1:21" s="10" customFormat="1" ht="60" customHeight="1" x14ac:dyDescent="0.3">
      <c r="A2721" s="3"/>
      <c r="B2721" s="3"/>
      <c r="C2721" s="8"/>
      <c r="D2721" s="28"/>
      <c r="E2721" s="28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8"/>
      <c r="T2721" s="8"/>
      <c r="U2721" s="3"/>
    </row>
    <row r="2722" spans="1:21" s="10" customFormat="1" ht="60" customHeight="1" x14ac:dyDescent="0.3">
      <c r="A2722" s="3"/>
      <c r="B2722" s="3"/>
      <c r="C2722" s="8"/>
      <c r="D2722" s="28"/>
      <c r="E2722" s="28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8"/>
      <c r="T2722" s="8"/>
      <c r="U2722" s="3"/>
    </row>
    <row r="4052" spans="1:21" s="10" customFormat="1" ht="60" customHeight="1" x14ac:dyDescent="0.3">
      <c r="A4052" s="3"/>
      <c r="B4052" s="3"/>
      <c r="C4052" s="8"/>
      <c r="D4052" s="28"/>
      <c r="E4052" s="28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8"/>
      <c r="T4052" s="8"/>
      <c r="U4052" s="3"/>
    </row>
    <row r="4287" spans="1:21" s="10" customFormat="1" ht="60" customHeight="1" x14ac:dyDescent="0.3">
      <c r="A4287" s="3"/>
      <c r="B4287" s="3"/>
      <c r="C4287" s="8"/>
      <c r="D4287" s="28"/>
      <c r="E4287" s="28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8"/>
      <c r="T4287" s="8"/>
      <c r="U4287" s="3"/>
    </row>
    <row r="4288" spans="1:21" s="10" customFormat="1" ht="60" customHeight="1" x14ac:dyDescent="0.3">
      <c r="A4288" s="3"/>
      <c r="B4288" s="3"/>
      <c r="C4288" s="8"/>
      <c r="D4288" s="28"/>
      <c r="E4288" s="28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8"/>
      <c r="T4288" s="8"/>
      <c r="U4288" s="3"/>
    </row>
    <row r="4289" spans="1:21" s="10" customFormat="1" ht="60" customHeight="1" x14ac:dyDescent="0.3">
      <c r="A4289" s="3"/>
      <c r="B4289" s="3"/>
      <c r="C4289" s="8"/>
      <c r="D4289" s="28"/>
      <c r="E4289" s="28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8"/>
      <c r="T4289" s="8"/>
      <c r="U4289" s="3"/>
    </row>
  </sheetData>
  <phoneticPr fontId="6" type="noConversion"/>
  <conditionalFormatting sqref="A2:A337">
    <cfRule type="expression" dxfId="11" priority="11">
      <formula>ISNA(#REF!)</formula>
    </cfRule>
  </conditionalFormatting>
  <conditionalFormatting sqref="D2:D337">
    <cfRule type="expression" dxfId="10" priority="10">
      <formula>ISNA(#REF!)</formula>
    </cfRule>
  </conditionalFormatting>
  <conditionalFormatting sqref="E2:E337">
    <cfRule type="expression" dxfId="9" priority="9">
      <formula>ISNA(#REF!)</formula>
    </cfRule>
  </conditionalFormatting>
  <conditionalFormatting sqref="F2:F337 F3:O337">
    <cfRule type="expression" dxfId="8" priority="8">
      <formula>ISNA(#REF!)</formula>
    </cfRule>
  </conditionalFormatting>
  <conditionalFormatting sqref="G2:G337">
    <cfRule type="expression" dxfId="7" priority="7">
      <formula>ISNA(#REF!)</formula>
    </cfRule>
  </conditionalFormatting>
  <conditionalFormatting sqref="H2:H337">
    <cfRule type="expression" dxfId="6" priority="6">
      <formula>ISNA(#REF!)</formula>
    </cfRule>
  </conditionalFormatting>
  <conditionalFormatting sqref="I2:I337">
    <cfRule type="expression" dxfId="5" priority="5">
      <formula>ISNA(#REF!)</formula>
    </cfRule>
  </conditionalFormatting>
  <conditionalFormatting sqref="J2:J337">
    <cfRule type="expression" dxfId="4" priority="4">
      <formula>ISNA(#REF!)</formula>
    </cfRule>
  </conditionalFormatting>
  <conditionalFormatting sqref="K2:K337">
    <cfRule type="expression" dxfId="3" priority="3">
      <formula>ISNA(#REF!)</formula>
    </cfRule>
  </conditionalFormatting>
  <conditionalFormatting sqref="L2:L337">
    <cfRule type="expression" dxfId="2" priority="2">
      <formula>ISNA(#REF!)</formula>
    </cfRule>
  </conditionalFormatting>
  <conditionalFormatting sqref="M2:O337">
    <cfRule type="expression" dxfId="1" priority="1">
      <formula>ISNA(#REF!)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70"/>
  <sheetViews>
    <sheetView topLeftCell="A46" workbookViewId="0">
      <selection activeCell="B61" sqref="B61"/>
    </sheetView>
  </sheetViews>
  <sheetFormatPr defaultRowHeight="14.4" x14ac:dyDescent="0.3"/>
  <cols>
    <col min="1" max="1" width="33.88671875" bestFit="1" customWidth="1"/>
    <col min="2" max="2" width="30.88671875" bestFit="1" customWidth="1"/>
    <col min="3" max="3" width="34.109375" bestFit="1" customWidth="1"/>
    <col min="4" max="4" width="30.109375" bestFit="1" customWidth="1"/>
  </cols>
  <sheetData>
    <row r="1" spans="1:4" x14ac:dyDescent="0.3">
      <c r="A1" s="19" t="s">
        <v>4</v>
      </c>
      <c r="B1" s="19" t="s">
        <v>5</v>
      </c>
      <c r="C1" s="19" t="s">
        <v>6</v>
      </c>
      <c r="D1" s="19" t="s">
        <v>7</v>
      </c>
    </row>
    <row r="2" spans="1:4" x14ac:dyDescent="0.3">
      <c r="A2" s="20" t="s">
        <v>1562</v>
      </c>
      <c r="B2" s="20" t="s">
        <v>1578</v>
      </c>
      <c r="C2" s="20" t="s">
        <v>1579</v>
      </c>
      <c r="D2" s="20" t="s">
        <v>1580</v>
      </c>
    </row>
    <row r="3" spans="1:4" x14ac:dyDescent="0.3">
      <c r="A3" s="20"/>
      <c r="B3" s="20"/>
      <c r="C3" s="20"/>
    </row>
    <row r="4" spans="1:4" x14ac:dyDescent="0.3">
      <c r="A4" s="20" t="s">
        <v>1562</v>
      </c>
      <c r="B4" s="20" t="s">
        <v>1563</v>
      </c>
      <c r="C4" s="20" t="s">
        <v>841</v>
      </c>
      <c r="D4" s="20" t="s">
        <v>841</v>
      </c>
    </row>
    <row r="5" spans="1:4" x14ac:dyDescent="0.3">
      <c r="A5" s="20"/>
      <c r="B5" s="20"/>
      <c r="C5" s="20"/>
    </row>
    <row r="6" spans="1:4" x14ac:dyDescent="0.3">
      <c r="A6" s="20" t="s">
        <v>1562</v>
      </c>
      <c r="B6" s="20" t="s">
        <v>1565</v>
      </c>
      <c r="C6" s="20" t="s">
        <v>841</v>
      </c>
      <c r="D6" s="20" t="s">
        <v>841</v>
      </c>
    </row>
    <row r="7" spans="1:4" x14ac:dyDescent="0.3">
      <c r="A7" s="20"/>
      <c r="B7" s="20"/>
      <c r="C7" s="20"/>
    </row>
    <row r="8" spans="1:4" x14ac:dyDescent="0.3">
      <c r="A8" s="20" t="s">
        <v>1562</v>
      </c>
      <c r="B8" s="20" t="s">
        <v>1570</v>
      </c>
      <c r="C8" s="20" t="s">
        <v>841</v>
      </c>
      <c r="D8" s="20" t="s">
        <v>841</v>
      </c>
    </row>
    <row r="9" spans="1:4" x14ac:dyDescent="0.3">
      <c r="A9" s="20"/>
      <c r="B9" s="20"/>
      <c r="C9" s="20"/>
    </row>
    <row r="10" spans="1:4" x14ac:dyDescent="0.3">
      <c r="A10" s="20" t="s">
        <v>1562</v>
      </c>
      <c r="B10" s="20" t="s">
        <v>1581</v>
      </c>
      <c r="C10" s="20" t="s">
        <v>1582</v>
      </c>
      <c r="D10" s="20" t="s">
        <v>1583</v>
      </c>
    </row>
    <row r="11" spans="1:4" x14ac:dyDescent="0.3">
      <c r="A11" s="20" t="s">
        <v>1562</v>
      </c>
      <c r="B11" s="20" t="s">
        <v>1581</v>
      </c>
      <c r="C11" s="20" t="s">
        <v>1582</v>
      </c>
      <c r="D11" s="20" t="s">
        <v>1584</v>
      </c>
    </row>
    <row r="12" spans="1:4" x14ac:dyDescent="0.3">
      <c r="A12" s="20"/>
      <c r="B12" s="20"/>
      <c r="C12" s="20"/>
    </row>
    <row r="13" spans="1:4" x14ac:dyDescent="0.3">
      <c r="A13" s="20" t="s">
        <v>1562</v>
      </c>
      <c r="B13" s="20" t="s">
        <v>1585</v>
      </c>
      <c r="C13" s="20" t="s">
        <v>1586</v>
      </c>
      <c r="D13" s="20" t="s">
        <v>841</v>
      </c>
    </row>
    <row r="14" spans="1:4" x14ac:dyDescent="0.3">
      <c r="A14" s="20"/>
      <c r="B14" s="20"/>
      <c r="C14" s="20"/>
    </row>
    <row r="15" spans="1:4" x14ac:dyDescent="0.3">
      <c r="A15" s="20" t="s">
        <v>1531</v>
      </c>
      <c r="B15" s="20" t="s">
        <v>1532</v>
      </c>
      <c r="C15" s="20" t="s">
        <v>1533</v>
      </c>
      <c r="D15" s="20" t="s">
        <v>841</v>
      </c>
    </row>
    <row r="16" spans="1:4" x14ac:dyDescent="0.3">
      <c r="A16" s="20"/>
      <c r="B16" s="20"/>
      <c r="C16" s="20"/>
    </row>
    <row r="17" spans="1:4" x14ac:dyDescent="0.3">
      <c r="A17" s="20" t="s">
        <v>1531</v>
      </c>
      <c r="B17" s="20" t="s">
        <v>1532</v>
      </c>
      <c r="C17" s="20" t="s">
        <v>1536</v>
      </c>
      <c r="D17" s="20" t="s">
        <v>1537</v>
      </c>
    </row>
    <row r="18" spans="1:4" x14ac:dyDescent="0.3">
      <c r="A18" s="20" t="s">
        <v>1531</v>
      </c>
      <c r="B18" s="20" t="s">
        <v>1532</v>
      </c>
      <c r="C18" s="20" t="s">
        <v>1536</v>
      </c>
      <c r="D18" s="20" t="s">
        <v>1538</v>
      </c>
    </row>
    <row r="19" spans="1:4" x14ac:dyDescent="0.3">
      <c r="A19" s="20" t="s">
        <v>1531</v>
      </c>
      <c r="B19" s="20" t="s">
        <v>1532</v>
      </c>
      <c r="C19" s="20" t="s">
        <v>1536</v>
      </c>
      <c r="D19" s="20" t="s">
        <v>1541</v>
      </c>
    </row>
    <row r="20" spans="1:4" x14ac:dyDescent="0.3">
      <c r="A20" s="20" t="s">
        <v>1531</v>
      </c>
      <c r="B20" s="20" t="s">
        <v>1532</v>
      </c>
      <c r="C20" s="20" t="s">
        <v>1536</v>
      </c>
      <c r="D20" s="20" t="s">
        <v>1542</v>
      </c>
    </row>
    <row r="21" spans="1:4" x14ac:dyDescent="0.3">
      <c r="A21" s="20" t="s">
        <v>1531</v>
      </c>
      <c r="B21" s="20" t="s">
        <v>1532</v>
      </c>
      <c r="C21" s="20" t="s">
        <v>1536</v>
      </c>
      <c r="D21" s="20" t="s">
        <v>1543</v>
      </c>
    </row>
    <row r="22" spans="1:4" x14ac:dyDescent="0.3">
      <c r="A22" s="20" t="s">
        <v>1531</v>
      </c>
      <c r="B22" s="20" t="s">
        <v>1532</v>
      </c>
      <c r="C22" s="20" t="s">
        <v>1536</v>
      </c>
      <c r="D22" s="20" t="s">
        <v>1576</v>
      </c>
    </row>
    <row r="23" spans="1:4" x14ac:dyDescent="0.3">
      <c r="A23" s="20" t="s">
        <v>1531</v>
      </c>
      <c r="B23" s="20" t="s">
        <v>1532</v>
      </c>
      <c r="C23" s="20" t="s">
        <v>1536</v>
      </c>
      <c r="D23" s="20" t="s">
        <v>1533</v>
      </c>
    </row>
    <row r="24" spans="1:4" x14ac:dyDescent="0.3">
      <c r="A24" s="20"/>
      <c r="B24" s="20"/>
      <c r="C24" s="20"/>
    </row>
    <row r="25" spans="1:4" x14ac:dyDescent="0.3">
      <c r="A25" s="20" t="s">
        <v>1531</v>
      </c>
      <c r="B25" s="20" t="s">
        <v>1532</v>
      </c>
      <c r="C25" s="20" t="s">
        <v>1544</v>
      </c>
      <c r="D25" s="20" t="s">
        <v>841</v>
      </c>
    </row>
    <row r="26" spans="1:4" x14ac:dyDescent="0.3">
      <c r="A26" s="20"/>
      <c r="B26" s="20"/>
      <c r="C26" s="20"/>
    </row>
    <row r="27" spans="1:4" x14ac:dyDescent="0.3">
      <c r="A27" s="20" t="s">
        <v>1531</v>
      </c>
      <c r="B27" s="20" t="s">
        <v>1532</v>
      </c>
      <c r="C27" s="20" t="s">
        <v>1574</v>
      </c>
      <c r="D27" s="20" t="s">
        <v>1575</v>
      </c>
    </row>
    <row r="28" spans="1:4" x14ac:dyDescent="0.3">
      <c r="A28" s="20"/>
      <c r="B28" s="20"/>
      <c r="C28" s="20"/>
    </row>
    <row r="29" spans="1:4" x14ac:dyDescent="0.3">
      <c r="A29" s="20" t="s">
        <v>1531</v>
      </c>
      <c r="B29" s="20" t="s">
        <v>1539</v>
      </c>
      <c r="C29" s="20" t="s">
        <v>1540</v>
      </c>
      <c r="D29" s="20" t="s">
        <v>841</v>
      </c>
    </row>
    <row r="30" spans="1:4" x14ac:dyDescent="0.3">
      <c r="A30" s="20"/>
      <c r="B30" s="20"/>
      <c r="C30" s="20"/>
    </row>
    <row r="31" spans="1:4" x14ac:dyDescent="0.3">
      <c r="A31" s="20" t="s">
        <v>1531</v>
      </c>
      <c r="B31" s="20" t="s">
        <v>1539</v>
      </c>
      <c r="C31" s="20" t="s">
        <v>1551</v>
      </c>
      <c r="D31" s="20" t="s">
        <v>841</v>
      </c>
    </row>
    <row r="32" spans="1:4" x14ac:dyDescent="0.3">
      <c r="A32" s="20"/>
      <c r="B32" s="20"/>
      <c r="C32" s="20"/>
    </row>
    <row r="33" spans="1:4" x14ac:dyDescent="0.3">
      <c r="A33" s="20" t="s">
        <v>1531</v>
      </c>
      <c r="B33" s="20" t="s">
        <v>1545</v>
      </c>
      <c r="C33" s="20" t="s">
        <v>465</v>
      </c>
      <c r="D33" s="20" t="s">
        <v>841</v>
      </c>
    </row>
    <row r="34" spans="1:4" x14ac:dyDescent="0.3">
      <c r="A34" s="20"/>
      <c r="B34" s="20"/>
      <c r="C34" s="20"/>
    </row>
    <row r="35" spans="1:4" x14ac:dyDescent="0.3">
      <c r="A35" s="20" t="s">
        <v>1531</v>
      </c>
      <c r="B35" s="20" t="s">
        <v>1545</v>
      </c>
      <c r="C35" s="20" t="s">
        <v>1546</v>
      </c>
      <c r="D35" s="20" t="s">
        <v>841</v>
      </c>
    </row>
    <row r="36" spans="1:4" x14ac:dyDescent="0.3">
      <c r="A36" s="20"/>
      <c r="B36" s="20"/>
      <c r="C36" s="20"/>
    </row>
    <row r="37" spans="1:4" x14ac:dyDescent="0.3">
      <c r="A37" s="20" t="s">
        <v>1531</v>
      </c>
      <c r="B37" s="20" t="s">
        <v>1547</v>
      </c>
      <c r="C37" s="20" t="s">
        <v>1548</v>
      </c>
      <c r="D37" s="20" t="s">
        <v>841</v>
      </c>
    </row>
    <row r="38" spans="1:4" x14ac:dyDescent="0.3">
      <c r="A38" s="20"/>
      <c r="B38" s="20"/>
      <c r="C38" s="20"/>
    </row>
    <row r="39" spans="1:4" x14ac:dyDescent="0.3">
      <c r="A39" s="20" t="s">
        <v>1531</v>
      </c>
      <c r="B39" s="20" t="s">
        <v>1549</v>
      </c>
      <c r="C39" s="20" t="s">
        <v>1550</v>
      </c>
      <c r="D39" s="20" t="s">
        <v>841</v>
      </c>
    </row>
    <row r="40" spans="1:4" x14ac:dyDescent="0.3">
      <c r="A40" s="20"/>
      <c r="B40" s="20"/>
      <c r="C40" s="20"/>
    </row>
    <row r="41" spans="1:4" x14ac:dyDescent="0.3">
      <c r="A41" s="20" t="s">
        <v>1531</v>
      </c>
      <c r="B41" s="20" t="s">
        <v>1552</v>
      </c>
      <c r="C41" s="20" t="s">
        <v>1544</v>
      </c>
      <c r="D41" s="20" t="s">
        <v>841</v>
      </c>
    </row>
    <row r="42" spans="1:4" x14ac:dyDescent="0.3">
      <c r="A42" s="20"/>
      <c r="B42" s="20"/>
      <c r="C42" s="20"/>
    </row>
    <row r="43" spans="1:4" x14ac:dyDescent="0.3">
      <c r="A43" s="20" t="s">
        <v>1531</v>
      </c>
      <c r="B43" s="20" t="s">
        <v>1553</v>
      </c>
      <c r="C43" s="20" t="s">
        <v>1554</v>
      </c>
      <c r="D43" s="20" t="s">
        <v>841</v>
      </c>
    </row>
    <row r="44" spans="1:4" x14ac:dyDescent="0.3">
      <c r="A44" s="20"/>
      <c r="B44" s="20"/>
      <c r="C44" s="20"/>
    </row>
    <row r="45" spans="1:4" x14ac:dyDescent="0.3">
      <c r="A45" s="20" t="s">
        <v>1531</v>
      </c>
      <c r="B45" s="20" t="s">
        <v>1553</v>
      </c>
      <c r="C45" s="20" t="s">
        <v>1558</v>
      </c>
      <c r="D45" s="20" t="s">
        <v>841</v>
      </c>
    </row>
    <row r="46" spans="1:4" x14ac:dyDescent="0.3">
      <c r="A46" s="20"/>
      <c r="B46" s="20"/>
      <c r="C46" s="20"/>
    </row>
    <row r="47" spans="1:4" x14ac:dyDescent="0.3">
      <c r="A47" s="20" t="s">
        <v>1531</v>
      </c>
      <c r="B47" s="20" t="s">
        <v>1555</v>
      </c>
      <c r="C47" s="20" t="s">
        <v>841</v>
      </c>
      <c r="D47" s="20" t="s">
        <v>841</v>
      </c>
    </row>
    <row r="48" spans="1:4" x14ac:dyDescent="0.3">
      <c r="A48" s="20"/>
      <c r="B48" s="20"/>
      <c r="C48" s="20"/>
    </row>
    <row r="49" spans="1:4" x14ac:dyDescent="0.3">
      <c r="A49" s="20" t="s">
        <v>1531</v>
      </c>
      <c r="B49" s="20" t="s">
        <v>1556</v>
      </c>
      <c r="C49" s="20" t="s">
        <v>1557</v>
      </c>
      <c r="D49" s="20" t="s">
        <v>841</v>
      </c>
    </row>
    <row r="50" spans="1:4" x14ac:dyDescent="0.3">
      <c r="A50" s="20"/>
      <c r="B50" s="20"/>
      <c r="C50" s="20"/>
    </row>
    <row r="51" spans="1:4" x14ac:dyDescent="0.3">
      <c r="A51" s="20" t="s">
        <v>1531</v>
      </c>
      <c r="B51" s="20" t="s">
        <v>1556</v>
      </c>
      <c r="C51" s="20" t="s">
        <v>1564</v>
      </c>
      <c r="D51" s="20" t="s">
        <v>841</v>
      </c>
    </row>
    <row r="52" spans="1:4" x14ac:dyDescent="0.3">
      <c r="A52" s="20"/>
      <c r="B52" s="20"/>
      <c r="C52" s="20"/>
    </row>
    <row r="53" spans="1:4" x14ac:dyDescent="0.3">
      <c r="A53" s="20" t="s">
        <v>1531</v>
      </c>
      <c r="B53" s="20" t="s">
        <v>1559</v>
      </c>
      <c r="C53" s="20" t="s">
        <v>1560</v>
      </c>
      <c r="D53" s="20" t="s">
        <v>841</v>
      </c>
    </row>
    <row r="54" spans="1:4" x14ac:dyDescent="0.3">
      <c r="A54" s="20"/>
      <c r="B54" s="20"/>
      <c r="C54" s="20"/>
    </row>
    <row r="55" spans="1:4" x14ac:dyDescent="0.3">
      <c r="A55" s="20" t="s">
        <v>1531</v>
      </c>
      <c r="B55" s="20" t="s">
        <v>1559</v>
      </c>
      <c r="C55" s="20" t="s">
        <v>1561</v>
      </c>
      <c r="D55" s="20" t="s">
        <v>841</v>
      </c>
    </row>
    <row r="56" spans="1:4" x14ac:dyDescent="0.3">
      <c r="A56" s="20"/>
      <c r="B56" s="20"/>
      <c r="C56" s="20"/>
    </row>
    <row r="57" spans="1:4" x14ac:dyDescent="0.3">
      <c r="A57" s="20" t="s">
        <v>1531</v>
      </c>
      <c r="B57" s="20" t="s">
        <v>1571</v>
      </c>
      <c r="C57" s="20" t="s">
        <v>1572</v>
      </c>
      <c r="D57" s="20" t="s">
        <v>841</v>
      </c>
    </row>
    <row r="58" spans="1:4" x14ac:dyDescent="0.3">
      <c r="A58" s="20"/>
      <c r="B58" s="20"/>
      <c r="C58" s="20"/>
    </row>
    <row r="59" spans="1:4" x14ac:dyDescent="0.3">
      <c r="A59" s="20" t="s">
        <v>1531</v>
      </c>
      <c r="B59" s="20" t="s">
        <v>1573</v>
      </c>
      <c r="C59" s="20" t="s">
        <v>841</v>
      </c>
      <c r="D59" s="20" t="s">
        <v>841</v>
      </c>
    </row>
    <row r="60" spans="1:4" x14ac:dyDescent="0.3">
      <c r="A60" s="20"/>
      <c r="B60" s="20"/>
      <c r="C60" s="20"/>
    </row>
    <row r="61" spans="1:4" x14ac:dyDescent="0.3">
      <c r="A61" s="20" t="s">
        <v>1534</v>
      </c>
      <c r="B61" s="20" t="s">
        <v>1535</v>
      </c>
      <c r="C61" s="20" t="s">
        <v>841</v>
      </c>
      <c r="D61" s="20" t="s">
        <v>841</v>
      </c>
    </row>
    <row r="62" spans="1:4" x14ac:dyDescent="0.3">
      <c r="A62" s="20"/>
      <c r="B62" s="20"/>
      <c r="C62" s="20"/>
    </row>
    <row r="63" spans="1:4" x14ac:dyDescent="0.3">
      <c r="A63" s="20" t="s">
        <v>1566</v>
      </c>
      <c r="B63" s="20" t="s">
        <v>1567</v>
      </c>
      <c r="C63" s="20" t="s">
        <v>841</v>
      </c>
      <c r="D63" s="20" t="s">
        <v>841</v>
      </c>
    </row>
    <row r="64" spans="1:4" x14ac:dyDescent="0.3">
      <c r="A64" s="20"/>
      <c r="B64" s="20"/>
      <c r="C64" s="20"/>
    </row>
    <row r="65" spans="1:4" x14ac:dyDescent="0.3">
      <c r="A65" s="20" t="s">
        <v>1566</v>
      </c>
      <c r="B65" s="20" t="s">
        <v>1568</v>
      </c>
      <c r="C65" s="20" t="s">
        <v>841</v>
      </c>
      <c r="D65" s="20" t="s">
        <v>841</v>
      </c>
    </row>
    <row r="66" spans="1:4" x14ac:dyDescent="0.3">
      <c r="A66" s="20"/>
      <c r="B66" s="20"/>
      <c r="C66" s="20"/>
    </row>
    <row r="67" spans="1:4" x14ac:dyDescent="0.3">
      <c r="A67" s="20" t="s">
        <v>1566</v>
      </c>
      <c r="B67" s="20" t="s">
        <v>1569</v>
      </c>
      <c r="C67" s="20" t="s">
        <v>841</v>
      </c>
      <c r="D67" s="20" t="s">
        <v>841</v>
      </c>
    </row>
    <row r="68" spans="1:4" x14ac:dyDescent="0.3">
      <c r="A68" s="20"/>
      <c r="B68" s="20"/>
      <c r="C68" s="20"/>
    </row>
    <row r="69" spans="1:4" x14ac:dyDescent="0.3">
      <c r="A69" s="20" t="s">
        <v>1566</v>
      </c>
      <c r="B69" s="20" t="s">
        <v>1577</v>
      </c>
      <c r="C69" s="20" t="s">
        <v>841</v>
      </c>
      <c r="D69" s="20" t="s">
        <v>841</v>
      </c>
    </row>
    <row r="70" spans="1:4" x14ac:dyDescent="0.3">
      <c r="A70" s="20"/>
      <c r="B70" s="20"/>
      <c r="C7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29"/>
  <sheetViews>
    <sheetView workbookViewId="0">
      <selection sqref="A1:C315"/>
    </sheetView>
  </sheetViews>
  <sheetFormatPr defaultRowHeight="14.4" x14ac:dyDescent="0.3"/>
  <cols>
    <col min="1" max="1" width="30.33203125" customWidth="1"/>
    <col min="2" max="2" width="18.44140625" customWidth="1"/>
    <col min="3" max="3" width="27.44140625" style="13" bestFit="1" customWidth="1"/>
  </cols>
  <sheetData>
    <row r="1" spans="1:3" x14ac:dyDescent="0.3">
      <c r="A1" t="s">
        <v>16</v>
      </c>
      <c r="B1" t="s">
        <v>17</v>
      </c>
      <c r="C1" t="s">
        <v>19</v>
      </c>
    </row>
    <row r="2" spans="1:3" x14ac:dyDescent="0.3">
      <c r="A2" t="s">
        <v>52</v>
      </c>
      <c r="B2" t="s">
        <v>53</v>
      </c>
      <c r="C2" t="s">
        <v>54</v>
      </c>
    </row>
    <row r="3" spans="1:3" x14ac:dyDescent="0.3">
      <c r="A3" t="s">
        <v>55</v>
      </c>
      <c r="B3" t="s">
        <v>56</v>
      </c>
      <c r="C3" t="s">
        <v>54</v>
      </c>
    </row>
    <row r="4" spans="1:3" ht="28.8" x14ac:dyDescent="0.3">
      <c r="A4" t="s">
        <v>57</v>
      </c>
      <c r="B4" s="3" t="s">
        <v>842</v>
      </c>
      <c r="C4" t="s">
        <v>54</v>
      </c>
    </row>
    <row r="5" spans="1:3" ht="28.8" x14ac:dyDescent="0.3">
      <c r="A5" t="s">
        <v>58</v>
      </c>
      <c r="B5" s="3" t="s">
        <v>843</v>
      </c>
      <c r="C5" t="s">
        <v>54</v>
      </c>
    </row>
    <row r="6" spans="1:3" x14ac:dyDescent="0.3">
      <c r="A6" t="s">
        <v>59</v>
      </c>
      <c r="B6" t="s">
        <v>60</v>
      </c>
      <c r="C6" t="s">
        <v>61</v>
      </c>
    </row>
    <row r="7" spans="1:3" x14ac:dyDescent="0.3">
      <c r="A7" t="s">
        <v>62</v>
      </c>
      <c r="B7" t="s">
        <v>63</v>
      </c>
      <c r="C7" t="s">
        <v>64</v>
      </c>
    </row>
    <row r="8" spans="1:3" x14ac:dyDescent="0.3">
      <c r="A8" t="s">
        <v>65</v>
      </c>
      <c r="B8" t="s">
        <v>66</v>
      </c>
      <c r="C8" t="s">
        <v>67</v>
      </c>
    </row>
    <row r="9" spans="1:3" ht="28.8" x14ac:dyDescent="0.3">
      <c r="A9" t="s">
        <v>68</v>
      </c>
      <c r="B9" s="3" t="s">
        <v>844</v>
      </c>
      <c r="C9" t="s">
        <v>69</v>
      </c>
    </row>
    <row r="10" spans="1:3" ht="28.8" x14ac:dyDescent="0.3">
      <c r="A10" t="s">
        <v>70</v>
      </c>
      <c r="B10" s="3" t="s">
        <v>845</v>
      </c>
      <c r="C10" t="s">
        <v>69</v>
      </c>
    </row>
    <row r="11" spans="1:3" x14ac:dyDescent="0.3">
      <c r="A11" t="s">
        <v>71</v>
      </c>
      <c r="B11" t="s">
        <v>71</v>
      </c>
      <c r="C11" t="s">
        <v>72</v>
      </c>
    </row>
    <row r="12" spans="1:3" x14ac:dyDescent="0.3">
      <c r="A12" t="s">
        <v>73</v>
      </c>
      <c r="B12" t="s">
        <v>73</v>
      </c>
      <c r="C12" t="s">
        <v>72</v>
      </c>
    </row>
    <row r="13" spans="1:3" x14ac:dyDescent="0.3">
      <c r="A13" t="s">
        <v>74</v>
      </c>
      <c r="B13" t="s">
        <v>75</v>
      </c>
      <c r="C13" t="s">
        <v>76</v>
      </c>
    </row>
    <row r="14" spans="1:3" x14ac:dyDescent="0.3">
      <c r="A14" t="s">
        <v>77</v>
      </c>
      <c r="B14" t="s">
        <v>78</v>
      </c>
      <c r="C14" t="s">
        <v>76</v>
      </c>
    </row>
    <row r="15" spans="1:3" x14ac:dyDescent="0.3">
      <c r="A15" t="s">
        <v>79</v>
      </c>
      <c r="B15" t="s">
        <v>80</v>
      </c>
      <c r="C15" t="s">
        <v>76</v>
      </c>
    </row>
    <row r="16" spans="1:3" x14ac:dyDescent="0.3">
      <c r="A16" t="s">
        <v>81</v>
      </c>
      <c r="B16" t="s">
        <v>82</v>
      </c>
      <c r="C16" t="s">
        <v>76</v>
      </c>
    </row>
    <row r="17" spans="1:3" x14ac:dyDescent="0.3">
      <c r="A17" t="s">
        <v>83</v>
      </c>
      <c r="B17" t="s">
        <v>84</v>
      </c>
      <c r="C17" t="s">
        <v>76</v>
      </c>
    </row>
    <row r="18" spans="1:3" x14ac:dyDescent="0.3">
      <c r="A18" t="s">
        <v>85</v>
      </c>
      <c r="B18" t="s">
        <v>86</v>
      </c>
      <c r="C18" t="s">
        <v>76</v>
      </c>
    </row>
    <row r="19" spans="1:3" x14ac:dyDescent="0.3">
      <c r="A19" t="s">
        <v>87</v>
      </c>
      <c r="B19" t="s">
        <v>78</v>
      </c>
      <c r="C19" t="s">
        <v>76</v>
      </c>
    </row>
    <row r="20" spans="1:3" x14ac:dyDescent="0.3">
      <c r="A20" t="s">
        <v>88</v>
      </c>
      <c r="B20" t="s">
        <v>89</v>
      </c>
      <c r="C20" t="s">
        <v>90</v>
      </c>
    </row>
    <row r="21" spans="1:3" x14ac:dyDescent="0.3">
      <c r="A21" t="s">
        <v>91</v>
      </c>
      <c r="B21" t="s">
        <v>92</v>
      </c>
      <c r="C21" t="s">
        <v>90</v>
      </c>
    </row>
    <row r="22" spans="1:3" x14ac:dyDescent="0.3">
      <c r="A22" t="s">
        <v>93</v>
      </c>
      <c r="B22" t="s">
        <v>94</v>
      </c>
      <c r="C22" t="s">
        <v>95</v>
      </c>
    </row>
    <row r="23" spans="1:3" x14ac:dyDescent="0.3">
      <c r="A23" t="s">
        <v>96</v>
      </c>
      <c r="B23" t="s">
        <v>97</v>
      </c>
      <c r="C23" t="s">
        <v>95</v>
      </c>
    </row>
    <row r="24" spans="1:3" x14ac:dyDescent="0.3">
      <c r="A24" t="s">
        <v>98</v>
      </c>
      <c r="B24" t="s">
        <v>99</v>
      </c>
      <c r="C24" t="s">
        <v>100</v>
      </c>
    </row>
    <row r="25" spans="1:3" x14ac:dyDescent="0.3">
      <c r="A25" t="s">
        <v>101</v>
      </c>
      <c r="B25" t="s">
        <v>102</v>
      </c>
      <c r="C25" t="s">
        <v>100</v>
      </c>
    </row>
    <row r="26" spans="1:3" x14ac:dyDescent="0.3">
      <c r="A26" t="s">
        <v>103</v>
      </c>
      <c r="B26" t="s">
        <v>104</v>
      </c>
      <c r="C26" t="s">
        <v>100</v>
      </c>
    </row>
    <row r="27" spans="1:3" x14ac:dyDescent="0.3">
      <c r="A27" t="s">
        <v>105</v>
      </c>
      <c r="B27" t="s">
        <v>106</v>
      </c>
      <c r="C27" t="s">
        <v>100</v>
      </c>
    </row>
    <row r="28" spans="1:3" x14ac:dyDescent="0.3">
      <c r="A28" t="s">
        <v>107</v>
      </c>
      <c r="B28" t="s">
        <v>108</v>
      </c>
      <c r="C28" t="s">
        <v>100</v>
      </c>
    </row>
    <row r="29" spans="1:3" x14ac:dyDescent="0.3">
      <c r="A29" t="s">
        <v>109</v>
      </c>
      <c r="B29" t="s">
        <v>102</v>
      </c>
      <c r="C29" t="s">
        <v>100</v>
      </c>
    </row>
    <row r="30" spans="1:3" x14ac:dyDescent="0.3">
      <c r="A30" t="s">
        <v>110</v>
      </c>
      <c r="B30" t="s">
        <v>111</v>
      </c>
      <c r="C30" t="s">
        <v>112</v>
      </c>
    </row>
    <row r="31" spans="1:3" x14ac:dyDescent="0.3">
      <c r="A31" t="s">
        <v>113</v>
      </c>
      <c r="B31" t="s">
        <v>114</v>
      </c>
      <c r="C31" t="s">
        <v>115</v>
      </c>
    </row>
    <row r="32" spans="1:3" x14ac:dyDescent="0.3">
      <c r="A32" t="s">
        <v>116</v>
      </c>
      <c r="B32" t="s">
        <v>117</v>
      </c>
      <c r="C32" t="s">
        <v>115</v>
      </c>
    </row>
    <row r="33" spans="1:3" x14ac:dyDescent="0.3">
      <c r="A33" t="s">
        <v>118</v>
      </c>
      <c r="B33" t="s">
        <v>119</v>
      </c>
      <c r="C33" t="s">
        <v>115</v>
      </c>
    </row>
    <row r="34" spans="1:3" x14ac:dyDescent="0.3">
      <c r="A34" t="s">
        <v>120</v>
      </c>
      <c r="B34" t="s">
        <v>121</v>
      </c>
      <c r="C34" t="s">
        <v>115</v>
      </c>
    </row>
    <row r="35" spans="1:3" x14ac:dyDescent="0.3">
      <c r="A35" t="s">
        <v>122</v>
      </c>
      <c r="B35" t="s">
        <v>123</v>
      </c>
      <c r="C35" t="s">
        <v>115</v>
      </c>
    </row>
    <row r="36" spans="1:3" x14ac:dyDescent="0.3">
      <c r="A36" t="s">
        <v>124</v>
      </c>
      <c r="B36" t="s">
        <v>125</v>
      </c>
      <c r="C36" t="s">
        <v>115</v>
      </c>
    </row>
    <row r="37" spans="1:3" x14ac:dyDescent="0.3">
      <c r="A37" t="s">
        <v>126</v>
      </c>
      <c r="B37" t="s">
        <v>127</v>
      </c>
      <c r="C37" t="s">
        <v>115</v>
      </c>
    </row>
    <row r="38" spans="1:3" x14ac:dyDescent="0.3">
      <c r="A38" t="s">
        <v>128</v>
      </c>
      <c r="B38" t="s">
        <v>129</v>
      </c>
      <c r="C38" t="s">
        <v>130</v>
      </c>
    </row>
    <row r="39" spans="1:3" x14ac:dyDescent="0.3">
      <c r="A39" t="s">
        <v>131</v>
      </c>
      <c r="B39" t="s">
        <v>132</v>
      </c>
      <c r="C39" t="s">
        <v>133</v>
      </c>
    </row>
    <row r="40" spans="1:3" x14ac:dyDescent="0.3">
      <c r="A40" t="s">
        <v>134</v>
      </c>
      <c r="B40" t="s">
        <v>135</v>
      </c>
      <c r="C40" t="s">
        <v>133</v>
      </c>
    </row>
    <row r="41" spans="1:3" x14ac:dyDescent="0.3">
      <c r="A41" t="s">
        <v>136</v>
      </c>
      <c r="B41" t="s">
        <v>137</v>
      </c>
      <c r="C41" t="s">
        <v>133</v>
      </c>
    </row>
    <row r="42" spans="1:3" x14ac:dyDescent="0.3">
      <c r="A42" t="s">
        <v>138</v>
      </c>
      <c r="B42" t="s">
        <v>139</v>
      </c>
      <c r="C42" t="s">
        <v>140</v>
      </c>
    </row>
    <row r="43" spans="1:3" x14ac:dyDescent="0.3">
      <c r="A43" t="s">
        <v>141</v>
      </c>
      <c r="B43" t="s">
        <v>142</v>
      </c>
      <c r="C43" t="s">
        <v>143</v>
      </c>
    </row>
    <row r="44" spans="1:3" x14ac:dyDescent="0.3">
      <c r="A44" t="s">
        <v>144</v>
      </c>
      <c r="B44" t="s">
        <v>145</v>
      </c>
      <c r="C44" t="s">
        <v>146</v>
      </c>
    </row>
    <row r="45" spans="1:3" x14ac:dyDescent="0.3">
      <c r="A45" t="s">
        <v>147</v>
      </c>
      <c r="B45" t="s">
        <v>148</v>
      </c>
      <c r="C45" t="s">
        <v>146</v>
      </c>
    </row>
    <row r="46" spans="1:3" x14ac:dyDescent="0.3">
      <c r="A46" t="s">
        <v>149</v>
      </c>
      <c r="B46" t="s">
        <v>150</v>
      </c>
      <c r="C46" t="s">
        <v>146</v>
      </c>
    </row>
    <row r="47" spans="1:3" x14ac:dyDescent="0.3">
      <c r="A47" t="s">
        <v>151</v>
      </c>
      <c r="B47" t="s">
        <v>152</v>
      </c>
      <c r="C47" t="s">
        <v>146</v>
      </c>
    </row>
    <row r="48" spans="1:3" x14ac:dyDescent="0.3">
      <c r="A48" t="s">
        <v>153</v>
      </c>
      <c r="B48" t="s">
        <v>154</v>
      </c>
      <c r="C48" t="s">
        <v>146</v>
      </c>
    </row>
    <row r="49" spans="1:3" x14ac:dyDescent="0.3">
      <c r="A49" t="s">
        <v>155</v>
      </c>
      <c r="B49" t="s">
        <v>156</v>
      </c>
      <c r="C49" t="s">
        <v>146</v>
      </c>
    </row>
    <row r="50" spans="1:3" x14ac:dyDescent="0.3">
      <c r="A50" t="s">
        <v>157</v>
      </c>
      <c r="B50" t="s">
        <v>158</v>
      </c>
      <c r="C50" t="s">
        <v>146</v>
      </c>
    </row>
    <row r="51" spans="1:3" x14ac:dyDescent="0.3">
      <c r="A51" t="s">
        <v>159</v>
      </c>
      <c r="B51" t="s">
        <v>160</v>
      </c>
      <c r="C51" t="s">
        <v>161</v>
      </c>
    </row>
    <row r="52" spans="1:3" x14ac:dyDescent="0.3">
      <c r="A52" t="s">
        <v>162</v>
      </c>
      <c r="B52" t="s">
        <v>163</v>
      </c>
      <c r="C52" t="s">
        <v>164</v>
      </c>
    </row>
    <row r="53" spans="1:3" x14ac:dyDescent="0.3">
      <c r="A53" t="s">
        <v>165</v>
      </c>
      <c r="B53" t="s">
        <v>166</v>
      </c>
      <c r="C53" t="s">
        <v>167</v>
      </c>
    </row>
    <row r="54" spans="1:3" ht="28.8" x14ac:dyDescent="0.3">
      <c r="A54" t="s">
        <v>168</v>
      </c>
      <c r="B54" s="3" t="s">
        <v>846</v>
      </c>
      <c r="C54" t="s">
        <v>169</v>
      </c>
    </row>
    <row r="55" spans="1:3" x14ac:dyDescent="0.3">
      <c r="A55" t="s">
        <v>170</v>
      </c>
      <c r="B55" t="s">
        <v>171</v>
      </c>
      <c r="C55" t="s">
        <v>172</v>
      </c>
    </row>
    <row r="56" spans="1:3" ht="28.8" x14ac:dyDescent="0.3">
      <c r="A56" t="s">
        <v>173</v>
      </c>
      <c r="B56" s="3" t="s">
        <v>847</v>
      </c>
      <c r="C56" t="s">
        <v>174</v>
      </c>
    </row>
    <row r="57" spans="1:3" x14ac:dyDescent="0.3">
      <c r="A57" t="s">
        <v>175</v>
      </c>
      <c r="B57" t="s">
        <v>176</v>
      </c>
      <c r="C57" t="s">
        <v>177</v>
      </c>
    </row>
    <row r="58" spans="1:3" x14ac:dyDescent="0.3">
      <c r="A58" t="s">
        <v>178</v>
      </c>
      <c r="B58" t="s">
        <v>179</v>
      </c>
      <c r="C58" t="s">
        <v>180</v>
      </c>
    </row>
    <row r="59" spans="1:3" x14ac:dyDescent="0.3">
      <c r="A59" t="s">
        <v>181</v>
      </c>
      <c r="B59" t="s">
        <v>182</v>
      </c>
      <c r="C59" t="s">
        <v>183</v>
      </c>
    </row>
    <row r="60" spans="1:3" x14ac:dyDescent="0.3">
      <c r="A60" t="s">
        <v>184</v>
      </c>
      <c r="B60" t="s">
        <v>185</v>
      </c>
      <c r="C60" t="s">
        <v>186</v>
      </c>
    </row>
    <row r="61" spans="1:3" x14ac:dyDescent="0.3">
      <c r="A61" t="s">
        <v>187</v>
      </c>
      <c r="B61" t="s">
        <v>188</v>
      </c>
      <c r="C61" t="s">
        <v>189</v>
      </c>
    </row>
    <row r="62" spans="1:3" x14ac:dyDescent="0.3">
      <c r="A62" t="s">
        <v>190</v>
      </c>
      <c r="B62" t="s">
        <v>191</v>
      </c>
      <c r="C62" t="s">
        <v>192</v>
      </c>
    </row>
    <row r="63" spans="1:3" x14ac:dyDescent="0.3">
      <c r="A63" t="s">
        <v>193</v>
      </c>
      <c r="B63" t="s">
        <v>194</v>
      </c>
      <c r="C63" t="s">
        <v>195</v>
      </c>
    </row>
    <row r="64" spans="1:3" x14ac:dyDescent="0.3">
      <c r="A64" t="s">
        <v>196</v>
      </c>
      <c r="B64" t="s">
        <v>197</v>
      </c>
      <c r="C64" t="s">
        <v>198</v>
      </c>
    </row>
    <row r="65" spans="1:3" x14ac:dyDescent="0.3">
      <c r="A65" t="s">
        <v>199</v>
      </c>
      <c r="B65" t="s">
        <v>200</v>
      </c>
      <c r="C65" t="s">
        <v>201</v>
      </c>
    </row>
    <row r="66" spans="1:3" x14ac:dyDescent="0.3">
      <c r="A66" t="s">
        <v>202</v>
      </c>
      <c r="B66" t="s">
        <v>203</v>
      </c>
      <c r="C66" t="s">
        <v>204</v>
      </c>
    </row>
    <row r="67" spans="1:3" ht="43.2" x14ac:dyDescent="0.3">
      <c r="A67" t="s">
        <v>205</v>
      </c>
      <c r="B67" s="3" t="s">
        <v>848</v>
      </c>
      <c r="C67" t="s">
        <v>206</v>
      </c>
    </row>
    <row r="68" spans="1:3" x14ac:dyDescent="0.3">
      <c r="A68" t="s">
        <v>207</v>
      </c>
      <c r="B68" t="s">
        <v>208</v>
      </c>
      <c r="C68" t="s">
        <v>209</v>
      </c>
    </row>
    <row r="69" spans="1:3" x14ac:dyDescent="0.3">
      <c r="A69" t="s">
        <v>210</v>
      </c>
      <c r="B69" t="s">
        <v>208</v>
      </c>
      <c r="C69" t="s">
        <v>209</v>
      </c>
    </row>
    <row r="70" spans="1:3" x14ac:dyDescent="0.3">
      <c r="A70" t="s">
        <v>211</v>
      </c>
      <c r="B70" t="s">
        <v>212</v>
      </c>
      <c r="C70" t="s">
        <v>213</v>
      </c>
    </row>
    <row r="71" spans="1:3" x14ac:dyDescent="0.3">
      <c r="A71" t="s">
        <v>214</v>
      </c>
      <c r="B71" t="s">
        <v>215</v>
      </c>
      <c r="C71" t="s">
        <v>100</v>
      </c>
    </row>
    <row r="72" spans="1:3" x14ac:dyDescent="0.3">
      <c r="A72" t="s">
        <v>216</v>
      </c>
      <c r="B72" t="s">
        <v>216</v>
      </c>
      <c r="C72" t="s">
        <v>201</v>
      </c>
    </row>
    <row r="73" spans="1:3" x14ac:dyDescent="0.3">
      <c r="A73" t="s">
        <v>217</v>
      </c>
      <c r="B73" t="s">
        <v>218</v>
      </c>
      <c r="C73" t="s">
        <v>161</v>
      </c>
    </row>
    <row r="74" spans="1:3" x14ac:dyDescent="0.3">
      <c r="A74" t="s">
        <v>219</v>
      </c>
      <c r="B74" t="s">
        <v>220</v>
      </c>
      <c r="C74" t="s">
        <v>221</v>
      </c>
    </row>
    <row r="75" spans="1:3" x14ac:dyDescent="0.3">
      <c r="A75" t="s">
        <v>222</v>
      </c>
      <c r="B75" t="s">
        <v>223</v>
      </c>
      <c r="C75" t="s">
        <v>100</v>
      </c>
    </row>
    <row r="76" spans="1:3" x14ac:dyDescent="0.3">
      <c r="A76" t="s">
        <v>224</v>
      </c>
      <c r="B76" t="s">
        <v>225</v>
      </c>
      <c r="C76" t="s">
        <v>226</v>
      </c>
    </row>
    <row r="77" spans="1:3" x14ac:dyDescent="0.3">
      <c r="A77" t="s">
        <v>227</v>
      </c>
      <c r="B77" t="s">
        <v>228</v>
      </c>
      <c r="C77" t="s">
        <v>229</v>
      </c>
    </row>
    <row r="78" spans="1:3" x14ac:dyDescent="0.3">
      <c r="A78" t="s">
        <v>230</v>
      </c>
      <c r="B78" t="s">
        <v>230</v>
      </c>
      <c r="C78" t="s">
        <v>231</v>
      </c>
    </row>
    <row r="79" spans="1:3" x14ac:dyDescent="0.3">
      <c r="A79" t="s">
        <v>232</v>
      </c>
      <c r="B79" t="s">
        <v>233</v>
      </c>
      <c r="C79" t="s">
        <v>174</v>
      </c>
    </row>
    <row r="80" spans="1:3" x14ac:dyDescent="0.3">
      <c r="A80" t="s">
        <v>234</v>
      </c>
      <c r="B80" t="s">
        <v>234</v>
      </c>
      <c r="C80" t="s">
        <v>174</v>
      </c>
    </row>
    <row r="81" spans="1:3" x14ac:dyDescent="0.3">
      <c r="A81" t="s">
        <v>235</v>
      </c>
      <c r="B81" t="s">
        <v>236</v>
      </c>
      <c r="C81" t="s">
        <v>198</v>
      </c>
    </row>
    <row r="82" spans="1:3" x14ac:dyDescent="0.3">
      <c r="A82" t="s">
        <v>237</v>
      </c>
      <c r="B82" t="s">
        <v>238</v>
      </c>
      <c r="C82" t="s">
        <v>204</v>
      </c>
    </row>
    <row r="83" spans="1:3" x14ac:dyDescent="0.3">
      <c r="A83" t="s">
        <v>239</v>
      </c>
      <c r="B83" t="s">
        <v>240</v>
      </c>
      <c r="C83" t="s">
        <v>241</v>
      </c>
    </row>
    <row r="84" spans="1:3" x14ac:dyDescent="0.3">
      <c r="A84" t="s">
        <v>242</v>
      </c>
      <c r="B84" t="s">
        <v>243</v>
      </c>
      <c r="C84" t="s">
        <v>244</v>
      </c>
    </row>
    <row r="85" spans="1:3" x14ac:dyDescent="0.3">
      <c r="A85" t="s">
        <v>245</v>
      </c>
      <c r="B85" t="s">
        <v>246</v>
      </c>
      <c r="C85" t="s">
        <v>201</v>
      </c>
    </row>
    <row r="86" spans="1:3" x14ac:dyDescent="0.3">
      <c r="A86" t="s">
        <v>247</v>
      </c>
      <c r="B86" t="s">
        <v>248</v>
      </c>
      <c r="C86" t="s">
        <v>201</v>
      </c>
    </row>
    <row r="87" spans="1:3" x14ac:dyDescent="0.3">
      <c r="A87" t="s">
        <v>249</v>
      </c>
      <c r="B87" t="s">
        <v>250</v>
      </c>
      <c r="C87"/>
    </row>
    <row r="88" spans="1:3" x14ac:dyDescent="0.3">
      <c r="A88" t="s">
        <v>251</v>
      </c>
      <c r="B88" t="s">
        <v>250</v>
      </c>
      <c r="C88"/>
    </row>
    <row r="89" spans="1:3" x14ac:dyDescent="0.3">
      <c r="A89" t="s">
        <v>252</v>
      </c>
      <c r="B89" t="s">
        <v>253</v>
      </c>
      <c r="C89" t="s">
        <v>204</v>
      </c>
    </row>
    <row r="90" spans="1:3" x14ac:dyDescent="0.3">
      <c r="A90" t="s">
        <v>254</v>
      </c>
      <c r="B90" t="s">
        <v>255</v>
      </c>
      <c r="C90" t="s">
        <v>204</v>
      </c>
    </row>
    <row r="91" spans="1:3" x14ac:dyDescent="0.3">
      <c r="A91" t="s">
        <v>256</v>
      </c>
      <c r="B91" t="s">
        <v>257</v>
      </c>
      <c r="C91" t="s">
        <v>204</v>
      </c>
    </row>
    <row r="92" spans="1:3" x14ac:dyDescent="0.3">
      <c r="A92" t="s">
        <v>258</v>
      </c>
      <c r="B92" t="s">
        <v>259</v>
      </c>
      <c r="C92" t="s">
        <v>204</v>
      </c>
    </row>
    <row r="93" spans="1:3" x14ac:dyDescent="0.3">
      <c r="A93" t="s">
        <v>260</v>
      </c>
      <c r="B93" t="s">
        <v>261</v>
      </c>
      <c r="C93" t="s">
        <v>204</v>
      </c>
    </row>
    <row r="94" spans="1:3" x14ac:dyDescent="0.3">
      <c r="A94" t="s">
        <v>262</v>
      </c>
      <c r="B94" t="s">
        <v>263</v>
      </c>
      <c r="C94" t="s">
        <v>204</v>
      </c>
    </row>
    <row r="95" spans="1:3" x14ac:dyDescent="0.3">
      <c r="A95" t="s">
        <v>264</v>
      </c>
      <c r="B95" t="s">
        <v>265</v>
      </c>
      <c r="C95" t="s">
        <v>204</v>
      </c>
    </row>
    <row r="96" spans="1:3" x14ac:dyDescent="0.3">
      <c r="A96" t="s">
        <v>266</v>
      </c>
      <c r="B96" t="s">
        <v>265</v>
      </c>
      <c r="C96" t="s">
        <v>204</v>
      </c>
    </row>
    <row r="97" spans="1:3" x14ac:dyDescent="0.3">
      <c r="A97" t="s">
        <v>267</v>
      </c>
      <c r="B97" t="s">
        <v>268</v>
      </c>
      <c r="C97" t="s">
        <v>204</v>
      </c>
    </row>
    <row r="98" spans="1:3" x14ac:dyDescent="0.3">
      <c r="A98" t="s">
        <v>269</v>
      </c>
      <c r="B98" t="s">
        <v>270</v>
      </c>
      <c r="C98" t="s">
        <v>204</v>
      </c>
    </row>
    <row r="99" spans="1:3" x14ac:dyDescent="0.3">
      <c r="A99" t="s">
        <v>271</v>
      </c>
      <c r="B99" t="s">
        <v>272</v>
      </c>
      <c r="C99" t="s">
        <v>273</v>
      </c>
    </row>
    <row r="100" spans="1:3" x14ac:dyDescent="0.3">
      <c r="A100" t="s">
        <v>274</v>
      </c>
      <c r="B100" t="s">
        <v>238</v>
      </c>
      <c r="C100" t="s">
        <v>275</v>
      </c>
    </row>
    <row r="101" spans="1:3" x14ac:dyDescent="0.3">
      <c r="A101" t="s">
        <v>276</v>
      </c>
      <c r="B101" t="s">
        <v>277</v>
      </c>
      <c r="C101" t="s">
        <v>275</v>
      </c>
    </row>
    <row r="102" spans="1:3" x14ac:dyDescent="0.3">
      <c r="A102" t="s">
        <v>278</v>
      </c>
      <c r="B102" t="s">
        <v>279</v>
      </c>
      <c r="C102" t="s">
        <v>275</v>
      </c>
    </row>
    <row r="103" spans="1:3" x14ac:dyDescent="0.3">
      <c r="A103" t="s">
        <v>280</v>
      </c>
      <c r="B103" t="s">
        <v>281</v>
      </c>
      <c r="C103" t="s">
        <v>282</v>
      </c>
    </row>
    <row r="104" spans="1:3" x14ac:dyDescent="0.3">
      <c r="A104" t="s">
        <v>283</v>
      </c>
      <c r="B104" t="s">
        <v>284</v>
      </c>
      <c r="C104" t="s">
        <v>282</v>
      </c>
    </row>
    <row r="105" spans="1:3" x14ac:dyDescent="0.3">
      <c r="A105" t="s">
        <v>285</v>
      </c>
      <c r="B105" t="s">
        <v>281</v>
      </c>
      <c r="C105" t="s">
        <v>282</v>
      </c>
    </row>
    <row r="106" spans="1:3" x14ac:dyDescent="0.3">
      <c r="A106" t="s">
        <v>286</v>
      </c>
      <c r="B106" t="s">
        <v>286</v>
      </c>
      <c r="C106" t="s">
        <v>287</v>
      </c>
    </row>
    <row r="107" spans="1:3" x14ac:dyDescent="0.3">
      <c r="A107" t="s">
        <v>288</v>
      </c>
      <c r="B107" t="s">
        <v>289</v>
      </c>
      <c r="C107" t="s">
        <v>290</v>
      </c>
    </row>
    <row r="108" spans="1:3" x14ac:dyDescent="0.3">
      <c r="A108" t="s">
        <v>291</v>
      </c>
      <c r="B108" t="s">
        <v>292</v>
      </c>
      <c r="C108" t="s">
        <v>293</v>
      </c>
    </row>
    <row r="109" spans="1:3" x14ac:dyDescent="0.3">
      <c r="A109" t="s">
        <v>294</v>
      </c>
      <c r="B109" t="s">
        <v>295</v>
      </c>
      <c r="C109" t="s">
        <v>296</v>
      </c>
    </row>
    <row r="110" spans="1:3" x14ac:dyDescent="0.3">
      <c r="A110" t="s">
        <v>297</v>
      </c>
      <c r="B110" t="s">
        <v>298</v>
      </c>
      <c r="C110" t="s">
        <v>296</v>
      </c>
    </row>
    <row r="111" spans="1:3" x14ac:dyDescent="0.3">
      <c r="A111" t="s">
        <v>299</v>
      </c>
      <c r="B111" t="s">
        <v>200</v>
      </c>
      <c r="C111" t="s">
        <v>201</v>
      </c>
    </row>
    <row r="112" spans="1:3" x14ac:dyDescent="0.3">
      <c r="A112" t="s">
        <v>300</v>
      </c>
      <c r="B112" t="s">
        <v>300</v>
      </c>
      <c r="C112" t="s">
        <v>301</v>
      </c>
    </row>
    <row r="113" spans="1:3" x14ac:dyDescent="0.3">
      <c r="A113" t="s">
        <v>302</v>
      </c>
      <c r="B113" t="s">
        <v>303</v>
      </c>
      <c r="C113" t="s">
        <v>296</v>
      </c>
    </row>
    <row r="114" spans="1:3" x14ac:dyDescent="0.3">
      <c r="A114" t="s">
        <v>304</v>
      </c>
      <c r="B114" t="s">
        <v>305</v>
      </c>
      <c r="C114" t="s">
        <v>296</v>
      </c>
    </row>
    <row r="115" spans="1:3" x14ac:dyDescent="0.3">
      <c r="A115" t="s">
        <v>306</v>
      </c>
      <c r="B115" t="s">
        <v>307</v>
      </c>
      <c r="C115" t="s">
        <v>308</v>
      </c>
    </row>
    <row r="116" spans="1:3" x14ac:dyDescent="0.3">
      <c r="A116" t="s">
        <v>309</v>
      </c>
      <c r="B116" t="s">
        <v>310</v>
      </c>
      <c r="C116" t="s">
        <v>308</v>
      </c>
    </row>
    <row r="117" spans="1:3" x14ac:dyDescent="0.3">
      <c r="A117" t="s">
        <v>311</v>
      </c>
      <c r="B117" t="s">
        <v>312</v>
      </c>
      <c r="C117" t="s">
        <v>308</v>
      </c>
    </row>
    <row r="118" spans="1:3" x14ac:dyDescent="0.3">
      <c r="A118" t="s">
        <v>313</v>
      </c>
      <c r="B118" t="s">
        <v>310</v>
      </c>
      <c r="C118" t="s">
        <v>308</v>
      </c>
    </row>
    <row r="119" spans="1:3" x14ac:dyDescent="0.3">
      <c r="A119" t="s">
        <v>314</v>
      </c>
      <c r="B119" t="s">
        <v>315</v>
      </c>
      <c r="C119" t="s">
        <v>316</v>
      </c>
    </row>
    <row r="120" spans="1:3" x14ac:dyDescent="0.3">
      <c r="A120" t="s">
        <v>317</v>
      </c>
      <c r="B120" t="s">
        <v>318</v>
      </c>
      <c r="C120" t="s">
        <v>319</v>
      </c>
    </row>
    <row r="121" spans="1:3" x14ac:dyDescent="0.3">
      <c r="A121" t="s">
        <v>320</v>
      </c>
      <c r="B121" t="s">
        <v>321</v>
      </c>
      <c r="C121" t="s">
        <v>322</v>
      </c>
    </row>
    <row r="122" spans="1:3" x14ac:dyDescent="0.3">
      <c r="A122" t="s">
        <v>323</v>
      </c>
      <c r="B122" t="s">
        <v>324</v>
      </c>
      <c r="C122" t="s">
        <v>325</v>
      </c>
    </row>
    <row r="123" spans="1:3" x14ac:dyDescent="0.3">
      <c r="A123" t="s">
        <v>326</v>
      </c>
      <c r="B123" t="s">
        <v>327</v>
      </c>
      <c r="C123" t="s">
        <v>328</v>
      </c>
    </row>
    <row r="124" spans="1:3" x14ac:dyDescent="0.3">
      <c r="A124" t="s">
        <v>329</v>
      </c>
      <c r="B124" t="s">
        <v>94</v>
      </c>
      <c r="C124" t="s">
        <v>330</v>
      </c>
    </row>
    <row r="125" spans="1:3" x14ac:dyDescent="0.3">
      <c r="A125" t="s">
        <v>331</v>
      </c>
      <c r="B125" t="s">
        <v>94</v>
      </c>
      <c r="C125" t="s">
        <v>330</v>
      </c>
    </row>
    <row r="126" spans="1:3" x14ac:dyDescent="0.3">
      <c r="A126" t="s">
        <v>332</v>
      </c>
      <c r="B126" t="s">
        <v>333</v>
      </c>
      <c r="C126" t="s">
        <v>334</v>
      </c>
    </row>
    <row r="127" spans="1:3" x14ac:dyDescent="0.3">
      <c r="A127" t="s">
        <v>335</v>
      </c>
      <c r="B127" t="s">
        <v>336</v>
      </c>
      <c r="C127" t="s">
        <v>334</v>
      </c>
    </row>
    <row r="128" spans="1:3" x14ac:dyDescent="0.3">
      <c r="A128" t="s">
        <v>337</v>
      </c>
      <c r="B128" t="s">
        <v>338</v>
      </c>
      <c r="C128" t="s">
        <v>334</v>
      </c>
    </row>
    <row r="129" spans="1:3" x14ac:dyDescent="0.3">
      <c r="A129" t="s">
        <v>339</v>
      </c>
      <c r="B129" t="s">
        <v>340</v>
      </c>
      <c r="C129" t="s">
        <v>334</v>
      </c>
    </row>
    <row r="130" spans="1:3" x14ac:dyDescent="0.3">
      <c r="A130" t="s">
        <v>341</v>
      </c>
      <c r="B130" t="s">
        <v>342</v>
      </c>
      <c r="C130" t="s">
        <v>343</v>
      </c>
    </row>
    <row r="131" spans="1:3" x14ac:dyDescent="0.3">
      <c r="A131" t="s">
        <v>344</v>
      </c>
      <c r="B131" t="s">
        <v>345</v>
      </c>
      <c r="C131" t="s">
        <v>346</v>
      </c>
    </row>
    <row r="132" spans="1:3" x14ac:dyDescent="0.3">
      <c r="A132" t="s">
        <v>347</v>
      </c>
      <c r="B132" t="s">
        <v>348</v>
      </c>
      <c r="C132" t="s">
        <v>343</v>
      </c>
    </row>
    <row r="133" spans="1:3" x14ac:dyDescent="0.3">
      <c r="A133" t="s">
        <v>349</v>
      </c>
      <c r="B133" t="s">
        <v>350</v>
      </c>
      <c r="C133" t="s">
        <v>351</v>
      </c>
    </row>
    <row r="134" spans="1:3" x14ac:dyDescent="0.3">
      <c r="A134" t="s">
        <v>352</v>
      </c>
      <c r="B134" t="s">
        <v>353</v>
      </c>
      <c r="C134" t="s">
        <v>351</v>
      </c>
    </row>
    <row r="135" spans="1:3" x14ac:dyDescent="0.3">
      <c r="A135" t="s">
        <v>354</v>
      </c>
      <c r="B135" t="s">
        <v>355</v>
      </c>
      <c r="C135" t="s">
        <v>351</v>
      </c>
    </row>
    <row r="136" spans="1:3" x14ac:dyDescent="0.3">
      <c r="A136" t="s">
        <v>356</v>
      </c>
      <c r="B136" t="s">
        <v>357</v>
      </c>
      <c r="C136" t="s">
        <v>351</v>
      </c>
    </row>
    <row r="137" spans="1:3" x14ac:dyDescent="0.3">
      <c r="A137" t="s">
        <v>358</v>
      </c>
      <c r="B137" t="s">
        <v>359</v>
      </c>
      <c r="C137" t="s">
        <v>360</v>
      </c>
    </row>
    <row r="138" spans="1:3" x14ac:dyDescent="0.3">
      <c r="A138" t="s">
        <v>361</v>
      </c>
      <c r="B138" t="s">
        <v>362</v>
      </c>
      <c r="C138" t="s">
        <v>360</v>
      </c>
    </row>
    <row r="139" spans="1:3" x14ac:dyDescent="0.3">
      <c r="A139" t="s">
        <v>363</v>
      </c>
      <c r="B139" t="s">
        <v>364</v>
      </c>
      <c r="C139" t="s">
        <v>365</v>
      </c>
    </row>
    <row r="140" spans="1:3" x14ac:dyDescent="0.3">
      <c r="A140" t="s">
        <v>366</v>
      </c>
      <c r="B140" t="s">
        <v>367</v>
      </c>
      <c r="C140" t="s">
        <v>368</v>
      </c>
    </row>
    <row r="141" spans="1:3" x14ac:dyDescent="0.3">
      <c r="A141" t="s">
        <v>369</v>
      </c>
      <c r="B141" t="s">
        <v>370</v>
      </c>
      <c r="C141" t="s">
        <v>371</v>
      </c>
    </row>
    <row r="142" spans="1:3" x14ac:dyDescent="0.3">
      <c r="A142" t="s">
        <v>372</v>
      </c>
      <c r="B142" t="s">
        <v>373</v>
      </c>
      <c r="C142" t="s">
        <v>374</v>
      </c>
    </row>
    <row r="143" spans="1:3" x14ac:dyDescent="0.3">
      <c r="A143" t="s">
        <v>375</v>
      </c>
      <c r="B143" t="s">
        <v>376</v>
      </c>
      <c r="C143" t="s">
        <v>377</v>
      </c>
    </row>
    <row r="144" spans="1:3" x14ac:dyDescent="0.3">
      <c r="A144" t="s">
        <v>378</v>
      </c>
      <c r="B144" t="s">
        <v>379</v>
      </c>
      <c r="C144" t="s">
        <v>380</v>
      </c>
    </row>
    <row r="145" spans="1:3" x14ac:dyDescent="0.3">
      <c r="A145" t="s">
        <v>381</v>
      </c>
      <c r="B145" t="s">
        <v>382</v>
      </c>
      <c r="C145" t="s">
        <v>368</v>
      </c>
    </row>
    <row r="146" spans="1:3" x14ac:dyDescent="0.3">
      <c r="A146" t="s">
        <v>383</v>
      </c>
      <c r="B146" t="s">
        <v>384</v>
      </c>
      <c r="C146" t="s">
        <v>385</v>
      </c>
    </row>
    <row r="147" spans="1:3" x14ac:dyDescent="0.3">
      <c r="A147" t="s">
        <v>386</v>
      </c>
      <c r="B147" t="s">
        <v>387</v>
      </c>
      <c r="C147" t="s">
        <v>388</v>
      </c>
    </row>
    <row r="148" spans="1:3" ht="15" customHeight="1" x14ac:dyDescent="0.3">
      <c r="A148" t="s">
        <v>389</v>
      </c>
      <c r="B148" t="s">
        <v>390</v>
      </c>
      <c r="C148" t="s">
        <v>231</v>
      </c>
    </row>
    <row r="149" spans="1:3" x14ac:dyDescent="0.3">
      <c r="A149" t="s">
        <v>391</v>
      </c>
      <c r="B149" t="s">
        <v>392</v>
      </c>
      <c r="C149" t="s">
        <v>360</v>
      </c>
    </row>
    <row r="150" spans="1:3" x14ac:dyDescent="0.3">
      <c r="A150" t="s">
        <v>393</v>
      </c>
      <c r="B150" t="s">
        <v>394</v>
      </c>
      <c r="C150" t="s">
        <v>395</v>
      </c>
    </row>
    <row r="151" spans="1:3" x14ac:dyDescent="0.3">
      <c r="A151" t="s">
        <v>396</v>
      </c>
      <c r="B151" t="s">
        <v>397</v>
      </c>
      <c r="C151" t="s">
        <v>380</v>
      </c>
    </row>
    <row r="152" spans="1:3" x14ac:dyDescent="0.3">
      <c r="A152" t="s">
        <v>398</v>
      </c>
      <c r="B152" t="s">
        <v>97</v>
      </c>
      <c r="C152" t="s">
        <v>399</v>
      </c>
    </row>
    <row r="153" spans="1:3" x14ac:dyDescent="0.3">
      <c r="A153" t="s">
        <v>400</v>
      </c>
      <c r="B153" t="s">
        <v>240</v>
      </c>
      <c r="C153" t="s">
        <v>399</v>
      </c>
    </row>
    <row r="154" spans="1:3" x14ac:dyDescent="0.3">
      <c r="A154" t="s">
        <v>401</v>
      </c>
      <c r="B154" t="s">
        <v>402</v>
      </c>
      <c r="C154" t="s">
        <v>399</v>
      </c>
    </row>
    <row r="155" spans="1:3" x14ac:dyDescent="0.3">
      <c r="A155" t="s">
        <v>403</v>
      </c>
      <c r="B155" t="s">
        <v>404</v>
      </c>
      <c r="C155" t="s">
        <v>399</v>
      </c>
    </row>
    <row r="156" spans="1:3" x14ac:dyDescent="0.3">
      <c r="A156" t="s">
        <v>405</v>
      </c>
      <c r="B156" t="s">
        <v>406</v>
      </c>
      <c r="C156" t="s">
        <v>399</v>
      </c>
    </row>
    <row r="157" spans="1:3" x14ac:dyDescent="0.3">
      <c r="A157" t="s">
        <v>407</v>
      </c>
      <c r="B157" t="s">
        <v>408</v>
      </c>
      <c r="C157" t="s">
        <v>399</v>
      </c>
    </row>
    <row r="158" spans="1:3" x14ac:dyDescent="0.3">
      <c r="A158" t="s">
        <v>409</v>
      </c>
      <c r="B158" t="s">
        <v>410</v>
      </c>
      <c r="C158" t="s">
        <v>399</v>
      </c>
    </row>
    <row r="159" spans="1:3" x14ac:dyDescent="0.3">
      <c r="A159" t="s">
        <v>411</v>
      </c>
      <c r="B159" t="s">
        <v>412</v>
      </c>
      <c r="C159" t="s">
        <v>399</v>
      </c>
    </row>
    <row r="160" spans="1:3" x14ac:dyDescent="0.3">
      <c r="A160" t="s">
        <v>413</v>
      </c>
      <c r="B160" t="s">
        <v>414</v>
      </c>
      <c r="C160" t="s">
        <v>399</v>
      </c>
    </row>
    <row r="161" spans="1:3" x14ac:dyDescent="0.3">
      <c r="A161" t="s">
        <v>415</v>
      </c>
      <c r="B161" t="s">
        <v>416</v>
      </c>
      <c r="C161" t="s">
        <v>385</v>
      </c>
    </row>
    <row r="162" spans="1:3" x14ac:dyDescent="0.3">
      <c r="A162" t="s">
        <v>417</v>
      </c>
      <c r="B162" t="s">
        <v>418</v>
      </c>
      <c r="C162" t="s">
        <v>399</v>
      </c>
    </row>
    <row r="163" spans="1:3" x14ac:dyDescent="0.3">
      <c r="A163" t="s">
        <v>419</v>
      </c>
      <c r="B163" t="s">
        <v>420</v>
      </c>
      <c r="C163" t="s">
        <v>399</v>
      </c>
    </row>
    <row r="164" spans="1:3" x14ac:dyDescent="0.3">
      <c r="A164" t="s">
        <v>421</v>
      </c>
      <c r="B164" t="s">
        <v>422</v>
      </c>
      <c r="C164" t="s">
        <v>399</v>
      </c>
    </row>
    <row r="165" spans="1:3" x14ac:dyDescent="0.3">
      <c r="A165" t="s">
        <v>423</v>
      </c>
      <c r="B165" t="s">
        <v>424</v>
      </c>
      <c r="C165" t="s">
        <v>399</v>
      </c>
    </row>
    <row r="166" spans="1:3" x14ac:dyDescent="0.3">
      <c r="A166" t="s">
        <v>425</v>
      </c>
      <c r="B166" t="s">
        <v>426</v>
      </c>
      <c r="C166" t="s">
        <v>399</v>
      </c>
    </row>
    <row r="167" spans="1:3" x14ac:dyDescent="0.3">
      <c r="A167" t="s">
        <v>427</v>
      </c>
      <c r="B167" t="s">
        <v>428</v>
      </c>
      <c r="C167" t="s">
        <v>399</v>
      </c>
    </row>
    <row r="168" spans="1:3" x14ac:dyDescent="0.3">
      <c r="A168" t="s">
        <v>429</v>
      </c>
      <c r="B168" t="s">
        <v>430</v>
      </c>
      <c r="C168" t="s">
        <v>399</v>
      </c>
    </row>
    <row r="169" spans="1:3" x14ac:dyDescent="0.3">
      <c r="A169" t="s">
        <v>431</v>
      </c>
      <c r="B169" t="s">
        <v>432</v>
      </c>
      <c r="C169" t="s">
        <v>399</v>
      </c>
    </row>
    <row r="170" spans="1:3" x14ac:dyDescent="0.3">
      <c r="A170" t="s">
        <v>433</v>
      </c>
      <c r="B170" t="s">
        <v>434</v>
      </c>
      <c r="C170" t="s">
        <v>399</v>
      </c>
    </row>
    <row r="171" spans="1:3" x14ac:dyDescent="0.3">
      <c r="A171" t="s">
        <v>435</v>
      </c>
      <c r="B171" t="s">
        <v>436</v>
      </c>
      <c r="C171" t="s">
        <v>399</v>
      </c>
    </row>
    <row r="172" spans="1:3" x14ac:dyDescent="0.3">
      <c r="A172" t="s">
        <v>437</v>
      </c>
      <c r="B172" t="s">
        <v>436</v>
      </c>
      <c r="C172" t="s">
        <v>399</v>
      </c>
    </row>
    <row r="173" spans="1:3" x14ac:dyDescent="0.3">
      <c r="A173" t="s">
        <v>438</v>
      </c>
      <c r="B173" t="s">
        <v>436</v>
      </c>
      <c r="C173" t="s">
        <v>399</v>
      </c>
    </row>
    <row r="174" spans="1:3" x14ac:dyDescent="0.3">
      <c r="A174" t="s">
        <v>439</v>
      </c>
      <c r="B174" t="s">
        <v>436</v>
      </c>
      <c r="C174" t="s">
        <v>399</v>
      </c>
    </row>
    <row r="175" spans="1:3" x14ac:dyDescent="0.3">
      <c r="A175" t="s">
        <v>440</v>
      </c>
      <c r="B175" t="s">
        <v>436</v>
      </c>
      <c r="C175" t="s">
        <v>399</v>
      </c>
    </row>
    <row r="176" spans="1:3" x14ac:dyDescent="0.3">
      <c r="A176" t="s">
        <v>441</v>
      </c>
      <c r="B176" t="s">
        <v>442</v>
      </c>
      <c r="C176" t="s">
        <v>399</v>
      </c>
    </row>
    <row r="177" spans="1:3" x14ac:dyDescent="0.3">
      <c r="A177" t="s">
        <v>443</v>
      </c>
      <c r="B177" t="s">
        <v>444</v>
      </c>
      <c r="C177" t="s">
        <v>399</v>
      </c>
    </row>
    <row r="178" spans="1:3" x14ac:dyDescent="0.3">
      <c r="A178" t="s">
        <v>445</v>
      </c>
      <c r="B178" t="s">
        <v>446</v>
      </c>
      <c r="C178" t="s">
        <v>399</v>
      </c>
    </row>
    <row r="179" spans="1:3" x14ac:dyDescent="0.3">
      <c r="A179" t="s">
        <v>447</v>
      </c>
      <c r="B179" t="s">
        <v>448</v>
      </c>
      <c r="C179" t="s">
        <v>399</v>
      </c>
    </row>
    <row r="180" spans="1:3" x14ac:dyDescent="0.3">
      <c r="A180" t="s">
        <v>449</v>
      </c>
      <c r="B180" t="s">
        <v>450</v>
      </c>
      <c r="C180" t="s">
        <v>399</v>
      </c>
    </row>
    <row r="181" spans="1:3" x14ac:dyDescent="0.3">
      <c r="A181" t="s">
        <v>451</v>
      </c>
      <c r="B181" t="s">
        <v>452</v>
      </c>
      <c r="C181" t="s">
        <v>399</v>
      </c>
    </row>
    <row r="182" spans="1:3" x14ac:dyDescent="0.3">
      <c r="A182" t="s">
        <v>453</v>
      </c>
      <c r="B182" t="s">
        <v>454</v>
      </c>
      <c r="C182" t="s">
        <v>399</v>
      </c>
    </row>
    <row r="183" spans="1:3" x14ac:dyDescent="0.3">
      <c r="A183" t="s">
        <v>455</v>
      </c>
      <c r="B183" t="s">
        <v>420</v>
      </c>
      <c r="C183" t="s">
        <v>399</v>
      </c>
    </row>
    <row r="184" spans="1:3" x14ac:dyDescent="0.3">
      <c r="A184" t="s">
        <v>456</v>
      </c>
      <c r="B184" t="s">
        <v>446</v>
      </c>
      <c r="C184" t="s">
        <v>399</v>
      </c>
    </row>
    <row r="185" spans="1:3" x14ac:dyDescent="0.3">
      <c r="A185" t="s">
        <v>457</v>
      </c>
      <c r="B185" t="s">
        <v>458</v>
      </c>
      <c r="C185" t="s">
        <v>395</v>
      </c>
    </row>
    <row r="186" spans="1:3" x14ac:dyDescent="0.3">
      <c r="A186" t="s">
        <v>459</v>
      </c>
      <c r="B186" t="s">
        <v>460</v>
      </c>
      <c r="C186" t="s">
        <v>334</v>
      </c>
    </row>
    <row r="187" spans="1:3" x14ac:dyDescent="0.3">
      <c r="A187" t="s">
        <v>337</v>
      </c>
      <c r="B187" t="s">
        <v>338</v>
      </c>
      <c r="C187" t="s">
        <v>334</v>
      </c>
    </row>
    <row r="188" spans="1:3" x14ac:dyDescent="0.3">
      <c r="A188" t="s">
        <v>461</v>
      </c>
      <c r="B188" t="s">
        <v>265</v>
      </c>
      <c r="C188" t="s">
        <v>204</v>
      </c>
    </row>
    <row r="189" spans="1:3" x14ac:dyDescent="0.3">
      <c r="A189" t="s">
        <v>462</v>
      </c>
      <c r="B189" t="s">
        <v>63</v>
      </c>
      <c r="C189" t="s">
        <v>204</v>
      </c>
    </row>
    <row r="190" spans="1:3" x14ac:dyDescent="0.3">
      <c r="A190" t="s">
        <v>849</v>
      </c>
      <c r="B190" t="s">
        <v>849</v>
      </c>
      <c r="C190" t="s">
        <v>850</v>
      </c>
    </row>
    <row r="191" spans="1:3" x14ac:dyDescent="0.3">
      <c r="A191" t="s">
        <v>384</v>
      </c>
      <c r="B191" t="s">
        <v>384</v>
      </c>
      <c r="C191" t="s">
        <v>851</v>
      </c>
    </row>
    <row r="192" spans="1:3" x14ac:dyDescent="0.3">
      <c r="A192" t="s">
        <v>852</v>
      </c>
      <c r="B192" t="s">
        <v>852</v>
      </c>
      <c r="C192" t="s">
        <v>851</v>
      </c>
    </row>
    <row r="193" spans="1:3" x14ac:dyDescent="0.3">
      <c r="A193" t="s">
        <v>853</v>
      </c>
      <c r="B193" t="s">
        <v>853</v>
      </c>
      <c r="C193" t="s">
        <v>854</v>
      </c>
    </row>
    <row r="194" spans="1:3" x14ac:dyDescent="0.3">
      <c r="A194" t="s">
        <v>855</v>
      </c>
      <c r="B194" t="s">
        <v>855</v>
      </c>
      <c r="C194" t="s">
        <v>856</v>
      </c>
    </row>
    <row r="195" spans="1:3" x14ac:dyDescent="0.3">
      <c r="A195" t="s">
        <v>111</v>
      </c>
      <c r="B195" t="s">
        <v>111</v>
      </c>
      <c r="C195" t="s">
        <v>857</v>
      </c>
    </row>
    <row r="196" spans="1:3" x14ac:dyDescent="0.3">
      <c r="A196" t="s">
        <v>858</v>
      </c>
      <c r="B196" t="s">
        <v>858</v>
      </c>
      <c r="C196" t="s">
        <v>859</v>
      </c>
    </row>
    <row r="197" spans="1:3" x14ac:dyDescent="0.3">
      <c r="A197" t="s">
        <v>860</v>
      </c>
      <c r="B197" t="s">
        <v>860</v>
      </c>
      <c r="C197" t="s">
        <v>861</v>
      </c>
    </row>
    <row r="198" spans="1:3" x14ac:dyDescent="0.3">
      <c r="A198" t="s">
        <v>367</v>
      </c>
      <c r="B198" t="s">
        <v>367</v>
      </c>
      <c r="C198" t="s">
        <v>862</v>
      </c>
    </row>
    <row r="199" spans="1:3" x14ac:dyDescent="0.3">
      <c r="A199" t="s">
        <v>863</v>
      </c>
      <c r="B199" t="s">
        <v>863</v>
      </c>
      <c r="C199" t="s">
        <v>851</v>
      </c>
    </row>
    <row r="200" spans="1:3" x14ac:dyDescent="0.3">
      <c r="A200" t="s">
        <v>864</v>
      </c>
      <c r="B200" t="s">
        <v>864</v>
      </c>
      <c r="C200" t="s">
        <v>865</v>
      </c>
    </row>
    <row r="201" spans="1:3" x14ac:dyDescent="0.3">
      <c r="A201" t="s">
        <v>866</v>
      </c>
      <c r="B201" t="s">
        <v>866</v>
      </c>
      <c r="C201" t="s">
        <v>867</v>
      </c>
    </row>
    <row r="202" spans="1:3" x14ac:dyDescent="0.3">
      <c r="A202" t="s">
        <v>94</v>
      </c>
      <c r="B202" t="s">
        <v>94</v>
      </c>
      <c r="C202" t="s">
        <v>868</v>
      </c>
    </row>
    <row r="203" spans="1:3" x14ac:dyDescent="0.3">
      <c r="A203" t="s">
        <v>869</v>
      </c>
      <c r="B203" t="s">
        <v>869</v>
      </c>
      <c r="C203" t="s">
        <v>868</v>
      </c>
    </row>
    <row r="204" spans="1:3" x14ac:dyDescent="0.3">
      <c r="A204" t="s">
        <v>416</v>
      </c>
      <c r="B204" t="s">
        <v>416</v>
      </c>
      <c r="C204" t="s">
        <v>851</v>
      </c>
    </row>
    <row r="205" spans="1:3" x14ac:dyDescent="0.3">
      <c r="A205" t="s">
        <v>870</v>
      </c>
      <c r="B205" t="s">
        <v>870</v>
      </c>
      <c r="C205" t="s">
        <v>871</v>
      </c>
    </row>
    <row r="206" spans="1:3" x14ac:dyDescent="0.3">
      <c r="A206" t="s">
        <v>450</v>
      </c>
      <c r="B206" t="s">
        <v>450</v>
      </c>
      <c r="C206" t="s">
        <v>862</v>
      </c>
    </row>
    <row r="207" spans="1:3" x14ac:dyDescent="0.3">
      <c r="A207" t="s">
        <v>414</v>
      </c>
      <c r="B207" t="s">
        <v>414</v>
      </c>
      <c r="C207" t="s">
        <v>872</v>
      </c>
    </row>
    <row r="208" spans="1:3" x14ac:dyDescent="0.3">
      <c r="A208" t="s">
        <v>873</v>
      </c>
      <c r="B208" t="s">
        <v>873</v>
      </c>
      <c r="C208" t="s">
        <v>874</v>
      </c>
    </row>
    <row r="209" spans="1:3" x14ac:dyDescent="0.3">
      <c r="A209" t="s">
        <v>420</v>
      </c>
      <c r="B209" t="s">
        <v>420</v>
      </c>
      <c r="C209" t="s">
        <v>865</v>
      </c>
    </row>
    <row r="210" spans="1:3" x14ac:dyDescent="0.3">
      <c r="A210" t="s">
        <v>875</v>
      </c>
      <c r="B210" t="s">
        <v>875</v>
      </c>
      <c r="C210" t="s">
        <v>876</v>
      </c>
    </row>
    <row r="211" spans="1:3" x14ac:dyDescent="0.3">
      <c r="A211" t="s">
        <v>877</v>
      </c>
      <c r="B211" t="s">
        <v>877</v>
      </c>
      <c r="C211" t="s">
        <v>878</v>
      </c>
    </row>
    <row r="212" spans="1:3" x14ac:dyDescent="0.3">
      <c r="A212" t="s">
        <v>879</v>
      </c>
      <c r="B212" t="s">
        <v>879</v>
      </c>
      <c r="C212" t="s">
        <v>880</v>
      </c>
    </row>
    <row r="213" spans="1:3" x14ac:dyDescent="0.3">
      <c r="A213" t="s">
        <v>99</v>
      </c>
      <c r="B213" t="s">
        <v>99</v>
      </c>
      <c r="C213" t="s">
        <v>872</v>
      </c>
    </row>
    <row r="214" spans="1:3" x14ac:dyDescent="0.3">
      <c r="A214" t="s">
        <v>106</v>
      </c>
      <c r="B214" t="s">
        <v>106</v>
      </c>
      <c r="C214" t="s">
        <v>868</v>
      </c>
    </row>
    <row r="215" spans="1:3" x14ac:dyDescent="0.3">
      <c r="A215" t="s">
        <v>881</v>
      </c>
      <c r="B215" t="s">
        <v>881</v>
      </c>
      <c r="C215" t="s">
        <v>882</v>
      </c>
    </row>
    <row r="216" spans="1:3" x14ac:dyDescent="0.3">
      <c r="A216" t="s">
        <v>883</v>
      </c>
      <c r="B216" t="s">
        <v>883</v>
      </c>
      <c r="C216" t="s">
        <v>884</v>
      </c>
    </row>
    <row r="217" spans="1:3" x14ac:dyDescent="0.3">
      <c r="A217" t="s">
        <v>230</v>
      </c>
      <c r="B217" t="s">
        <v>230</v>
      </c>
      <c r="C217" t="s">
        <v>885</v>
      </c>
    </row>
    <row r="218" spans="1:3" x14ac:dyDescent="0.3">
      <c r="A218" t="s">
        <v>886</v>
      </c>
      <c r="B218" t="s">
        <v>886</v>
      </c>
      <c r="C218" t="s">
        <v>885</v>
      </c>
    </row>
    <row r="219" spans="1:3" x14ac:dyDescent="0.3">
      <c r="A219" t="s">
        <v>887</v>
      </c>
      <c r="B219" t="s">
        <v>887</v>
      </c>
      <c r="C219" t="s">
        <v>888</v>
      </c>
    </row>
    <row r="220" spans="1:3" x14ac:dyDescent="0.3">
      <c r="A220" t="s">
        <v>889</v>
      </c>
      <c r="B220" t="s">
        <v>889</v>
      </c>
      <c r="C220" t="s">
        <v>890</v>
      </c>
    </row>
    <row r="221" spans="1:3" x14ac:dyDescent="0.3">
      <c r="A221" t="s">
        <v>891</v>
      </c>
      <c r="B221" t="s">
        <v>891</v>
      </c>
      <c r="C221" t="s">
        <v>851</v>
      </c>
    </row>
    <row r="222" spans="1:3" x14ac:dyDescent="0.3">
      <c r="A222" t="s">
        <v>892</v>
      </c>
      <c r="B222" t="s">
        <v>892</v>
      </c>
      <c r="C222" t="s">
        <v>862</v>
      </c>
    </row>
    <row r="223" spans="1:3" x14ac:dyDescent="0.3">
      <c r="A223" t="s">
        <v>893</v>
      </c>
      <c r="B223" t="s">
        <v>893</v>
      </c>
      <c r="C223" t="s">
        <v>894</v>
      </c>
    </row>
    <row r="224" spans="1:3" x14ac:dyDescent="0.3">
      <c r="A224" t="s">
        <v>895</v>
      </c>
      <c r="B224" t="s">
        <v>895</v>
      </c>
      <c r="C224" t="s">
        <v>865</v>
      </c>
    </row>
    <row r="225" spans="1:3" x14ac:dyDescent="0.3">
      <c r="A225" t="s">
        <v>896</v>
      </c>
      <c r="B225" t="s">
        <v>896</v>
      </c>
      <c r="C225" t="s">
        <v>897</v>
      </c>
    </row>
    <row r="226" spans="1:3" x14ac:dyDescent="0.3">
      <c r="A226" t="s">
        <v>898</v>
      </c>
      <c r="B226" t="s">
        <v>898</v>
      </c>
      <c r="C226" t="s">
        <v>899</v>
      </c>
    </row>
    <row r="227" spans="1:3" x14ac:dyDescent="0.3">
      <c r="A227" t="s">
        <v>900</v>
      </c>
      <c r="B227" t="s">
        <v>900</v>
      </c>
      <c r="C227" t="s">
        <v>901</v>
      </c>
    </row>
    <row r="228" spans="1:3" x14ac:dyDescent="0.3">
      <c r="A228" t="s">
        <v>902</v>
      </c>
      <c r="B228" t="s">
        <v>902</v>
      </c>
      <c r="C228" t="s">
        <v>901</v>
      </c>
    </row>
    <row r="229" spans="1:3" x14ac:dyDescent="0.3">
      <c r="A229" t="s">
        <v>171</v>
      </c>
      <c r="B229" t="s">
        <v>171</v>
      </c>
      <c r="C229" t="s">
        <v>903</v>
      </c>
    </row>
    <row r="230" spans="1:3" x14ac:dyDescent="0.3">
      <c r="A230" t="s">
        <v>904</v>
      </c>
      <c r="B230" t="s">
        <v>904</v>
      </c>
      <c r="C230" t="s">
        <v>865</v>
      </c>
    </row>
    <row r="231" spans="1:3" x14ac:dyDescent="0.3">
      <c r="A231" t="s">
        <v>160</v>
      </c>
      <c r="B231" t="s">
        <v>160</v>
      </c>
      <c r="C231" t="s">
        <v>905</v>
      </c>
    </row>
    <row r="232" spans="1:3" x14ac:dyDescent="0.3">
      <c r="A232" t="s">
        <v>145</v>
      </c>
      <c r="B232" t="s">
        <v>145</v>
      </c>
      <c r="C232" t="s">
        <v>906</v>
      </c>
    </row>
    <row r="233" spans="1:3" x14ac:dyDescent="0.3">
      <c r="A233" t="s">
        <v>907</v>
      </c>
      <c r="B233" t="s">
        <v>907</v>
      </c>
      <c r="C233" t="s">
        <v>905</v>
      </c>
    </row>
    <row r="234" spans="1:3" x14ac:dyDescent="0.3">
      <c r="A234" t="s">
        <v>182</v>
      </c>
      <c r="B234" t="s">
        <v>182</v>
      </c>
      <c r="C234" t="s">
        <v>890</v>
      </c>
    </row>
    <row r="235" spans="1:3" x14ac:dyDescent="0.3">
      <c r="A235" t="s">
        <v>185</v>
      </c>
      <c r="B235" t="s">
        <v>185</v>
      </c>
      <c r="C235" t="s">
        <v>865</v>
      </c>
    </row>
    <row r="236" spans="1:3" x14ac:dyDescent="0.3">
      <c r="A236" t="s">
        <v>908</v>
      </c>
      <c r="B236" t="s">
        <v>908</v>
      </c>
      <c r="C236" t="s">
        <v>909</v>
      </c>
    </row>
    <row r="237" spans="1:3" x14ac:dyDescent="0.3">
      <c r="A237" t="s">
        <v>910</v>
      </c>
      <c r="B237" t="s">
        <v>910</v>
      </c>
      <c r="C237" t="s">
        <v>911</v>
      </c>
    </row>
    <row r="238" spans="1:3" x14ac:dyDescent="0.3">
      <c r="A238" t="s">
        <v>912</v>
      </c>
      <c r="B238" t="s">
        <v>912</v>
      </c>
      <c r="C238" t="s">
        <v>913</v>
      </c>
    </row>
    <row r="239" spans="1:3" x14ac:dyDescent="0.3">
      <c r="A239" t="s">
        <v>63</v>
      </c>
      <c r="B239" t="s">
        <v>63</v>
      </c>
      <c r="C239" t="s">
        <v>914</v>
      </c>
    </row>
    <row r="240" spans="1:3" x14ac:dyDescent="0.3">
      <c r="A240" t="s">
        <v>200</v>
      </c>
      <c r="B240" t="s">
        <v>200</v>
      </c>
      <c r="C240" t="s">
        <v>915</v>
      </c>
    </row>
    <row r="241" spans="1:3" x14ac:dyDescent="0.3">
      <c r="A241" t="s">
        <v>916</v>
      </c>
      <c r="B241" t="s">
        <v>916</v>
      </c>
      <c r="C241" t="s">
        <v>915</v>
      </c>
    </row>
    <row r="242" spans="1:3" ht="19.2" x14ac:dyDescent="0.45">
      <c r="A242" t="s">
        <v>917</v>
      </c>
      <c r="B242" s="4" t="s">
        <v>918</v>
      </c>
      <c r="C242" s="21" t="s">
        <v>861</v>
      </c>
    </row>
    <row r="243" spans="1:3" ht="19.2" x14ac:dyDescent="0.45">
      <c r="A243" t="s">
        <v>919</v>
      </c>
      <c r="B243" s="4" t="s">
        <v>920</v>
      </c>
      <c r="C243" s="21" t="s">
        <v>921</v>
      </c>
    </row>
    <row r="244" spans="1:3" ht="19.2" x14ac:dyDescent="0.45">
      <c r="A244" t="s">
        <v>922</v>
      </c>
      <c r="B244" s="14" t="s">
        <v>94</v>
      </c>
      <c r="C244" s="21" t="s">
        <v>868</v>
      </c>
    </row>
    <row r="245" spans="1:3" ht="19.2" x14ac:dyDescent="0.45">
      <c r="A245" t="s">
        <v>923</v>
      </c>
      <c r="B245" s="14" t="s">
        <v>442</v>
      </c>
      <c r="C245" s="21" t="s">
        <v>868</v>
      </c>
    </row>
    <row r="246" spans="1:3" ht="19.2" x14ac:dyDescent="0.45">
      <c r="A246" t="s">
        <v>924</v>
      </c>
      <c r="B246" s="4" t="s">
        <v>925</v>
      </c>
      <c r="C246" s="21" t="s">
        <v>868</v>
      </c>
    </row>
    <row r="247" spans="1:3" ht="19.2" x14ac:dyDescent="0.45">
      <c r="A247" t="s">
        <v>926</v>
      </c>
      <c r="B247" s="4" t="s">
        <v>927</v>
      </c>
      <c r="C247" s="21" t="s">
        <v>868</v>
      </c>
    </row>
    <row r="248" spans="1:3" ht="19.2" x14ac:dyDescent="0.45">
      <c r="A248" t="s">
        <v>928</v>
      </c>
      <c r="B248" s="4" t="s">
        <v>446</v>
      </c>
      <c r="C248" s="21" t="s">
        <v>868</v>
      </c>
    </row>
    <row r="249" spans="1:3" ht="19.2" x14ac:dyDescent="0.45">
      <c r="A249" t="s">
        <v>929</v>
      </c>
      <c r="B249" s="14" t="s">
        <v>450</v>
      </c>
      <c r="C249" s="21" t="s">
        <v>868</v>
      </c>
    </row>
    <row r="250" spans="1:3" ht="19.2" x14ac:dyDescent="0.45">
      <c r="A250" t="s">
        <v>930</v>
      </c>
      <c r="B250" s="14" t="s">
        <v>99</v>
      </c>
      <c r="C250" s="21" t="s">
        <v>872</v>
      </c>
    </row>
    <row r="251" spans="1:3" ht="19.2" x14ac:dyDescent="0.45">
      <c r="A251" t="s">
        <v>931</v>
      </c>
      <c r="B251" s="4" t="s">
        <v>932</v>
      </c>
      <c r="C251" s="21" t="s">
        <v>871</v>
      </c>
    </row>
    <row r="252" spans="1:3" ht="19.2" x14ac:dyDescent="0.45">
      <c r="A252" t="s">
        <v>933</v>
      </c>
      <c r="B252" s="4" t="s">
        <v>384</v>
      </c>
      <c r="C252" s="21" t="s">
        <v>934</v>
      </c>
    </row>
    <row r="253" spans="1:3" ht="19.2" x14ac:dyDescent="0.45">
      <c r="A253" t="s">
        <v>935</v>
      </c>
      <c r="B253" s="4" t="s">
        <v>936</v>
      </c>
      <c r="C253" s="21" t="s">
        <v>937</v>
      </c>
    </row>
    <row r="254" spans="1:3" ht="19.2" x14ac:dyDescent="0.45">
      <c r="A254" t="s">
        <v>938</v>
      </c>
      <c r="B254" s="4" t="s">
        <v>939</v>
      </c>
      <c r="C254" s="21" t="s">
        <v>934</v>
      </c>
    </row>
    <row r="255" spans="1:3" ht="19.2" x14ac:dyDescent="0.45">
      <c r="A255" t="s">
        <v>940</v>
      </c>
      <c r="B255" s="4" t="s">
        <v>941</v>
      </c>
      <c r="C255" s="21" t="s">
        <v>857</v>
      </c>
    </row>
    <row r="256" spans="1:3" ht="19.2" x14ac:dyDescent="0.45">
      <c r="A256" t="s">
        <v>942</v>
      </c>
      <c r="B256" s="4" t="s">
        <v>943</v>
      </c>
      <c r="C256" s="21" t="s">
        <v>944</v>
      </c>
    </row>
    <row r="257" spans="1:3" ht="19.2" x14ac:dyDescent="0.45">
      <c r="A257" t="s">
        <v>945</v>
      </c>
      <c r="B257" s="4" t="s">
        <v>946</v>
      </c>
      <c r="C257" s="21" t="s">
        <v>944</v>
      </c>
    </row>
    <row r="258" spans="1:3" ht="19.2" x14ac:dyDescent="0.45">
      <c r="A258" t="s">
        <v>947</v>
      </c>
      <c r="B258" s="4" t="s">
        <v>948</v>
      </c>
      <c r="C258" s="21" t="s">
        <v>949</v>
      </c>
    </row>
    <row r="259" spans="1:3" ht="19.2" x14ac:dyDescent="0.45">
      <c r="A259" t="s">
        <v>950</v>
      </c>
      <c r="B259" s="4" t="s">
        <v>160</v>
      </c>
      <c r="C259" s="21" t="s">
        <v>905</v>
      </c>
    </row>
    <row r="260" spans="1:3" ht="19.2" x14ac:dyDescent="0.45">
      <c r="A260" t="s">
        <v>951</v>
      </c>
      <c r="B260" s="4" t="s">
        <v>182</v>
      </c>
      <c r="C260" s="21" t="s">
        <v>890</v>
      </c>
    </row>
    <row r="261" spans="1:3" ht="19.2" x14ac:dyDescent="0.45">
      <c r="A261" t="s">
        <v>952</v>
      </c>
      <c r="B261" s="4" t="s">
        <v>953</v>
      </c>
      <c r="C261" s="21" t="s">
        <v>906</v>
      </c>
    </row>
    <row r="262" spans="1:3" ht="19.2" x14ac:dyDescent="0.45">
      <c r="A262" t="s">
        <v>954</v>
      </c>
      <c r="B262" s="4" t="s">
        <v>955</v>
      </c>
      <c r="C262" s="21" t="s">
        <v>906</v>
      </c>
    </row>
    <row r="263" spans="1:3" ht="19.2" x14ac:dyDescent="0.45">
      <c r="A263" t="s">
        <v>956</v>
      </c>
      <c r="B263" s="4" t="s">
        <v>957</v>
      </c>
      <c r="C263" s="21" t="s">
        <v>868</v>
      </c>
    </row>
    <row r="264" spans="1:3" ht="19.2" x14ac:dyDescent="0.45">
      <c r="A264" t="s">
        <v>958</v>
      </c>
      <c r="B264" s="4" t="s">
        <v>959</v>
      </c>
      <c r="C264" s="21" t="s">
        <v>934</v>
      </c>
    </row>
    <row r="265" spans="1:3" ht="30.6" x14ac:dyDescent="0.45">
      <c r="A265" t="s">
        <v>960</v>
      </c>
      <c r="B265" s="14" t="s">
        <v>961</v>
      </c>
      <c r="C265" s="21" t="s">
        <v>962</v>
      </c>
    </row>
    <row r="266" spans="1:3" ht="19.2" x14ac:dyDescent="0.45">
      <c r="A266" t="s">
        <v>963</v>
      </c>
      <c r="B266" s="14" t="s">
        <v>964</v>
      </c>
      <c r="C266" s="21" t="s">
        <v>862</v>
      </c>
    </row>
    <row r="267" spans="1:3" ht="19.2" x14ac:dyDescent="0.45">
      <c r="A267" t="s">
        <v>965</v>
      </c>
      <c r="B267" s="4" t="s">
        <v>966</v>
      </c>
      <c r="C267" s="21" t="s">
        <v>967</v>
      </c>
    </row>
    <row r="268" spans="1:3" ht="19.2" x14ac:dyDescent="0.45">
      <c r="A268" t="s">
        <v>968</v>
      </c>
      <c r="B268" s="4" t="s">
        <v>969</v>
      </c>
      <c r="C268" s="21" t="s">
        <v>970</v>
      </c>
    </row>
    <row r="269" spans="1:3" ht="19.2" x14ac:dyDescent="0.45">
      <c r="A269" t="s">
        <v>971</v>
      </c>
      <c r="B269" s="4" t="s">
        <v>200</v>
      </c>
      <c r="C269" s="21" t="s">
        <v>888</v>
      </c>
    </row>
    <row r="270" spans="1:3" ht="19.2" x14ac:dyDescent="0.45">
      <c r="A270" t="s">
        <v>972</v>
      </c>
      <c r="B270" s="14" t="s">
        <v>185</v>
      </c>
      <c r="C270" s="21" t="s">
        <v>865</v>
      </c>
    </row>
    <row r="271" spans="1:3" ht="19.2" x14ac:dyDescent="0.45">
      <c r="A271" t="s">
        <v>973</v>
      </c>
      <c r="B271" s="14" t="s">
        <v>974</v>
      </c>
      <c r="C271" s="21" t="s">
        <v>865</v>
      </c>
    </row>
    <row r="272" spans="1:3" ht="19.2" x14ac:dyDescent="0.45">
      <c r="A272" t="s">
        <v>975</v>
      </c>
      <c r="B272" s="4" t="s">
        <v>976</v>
      </c>
      <c r="C272" s="21" t="s">
        <v>977</v>
      </c>
    </row>
    <row r="273" spans="1:3" ht="19.2" x14ac:dyDescent="0.45">
      <c r="A273" t="s">
        <v>978</v>
      </c>
      <c r="B273" s="4" t="s">
        <v>979</v>
      </c>
      <c r="C273" s="21" t="s">
        <v>880</v>
      </c>
    </row>
    <row r="274" spans="1:3" ht="19.2" x14ac:dyDescent="0.45">
      <c r="A274" t="s">
        <v>980</v>
      </c>
      <c r="B274" s="4" t="s">
        <v>981</v>
      </c>
      <c r="C274" s="21" t="s">
        <v>982</v>
      </c>
    </row>
    <row r="275" spans="1:3" ht="19.2" x14ac:dyDescent="0.45">
      <c r="A275" t="s">
        <v>983</v>
      </c>
      <c r="B275" s="4" t="s">
        <v>984</v>
      </c>
      <c r="C275" s="21" t="s">
        <v>982</v>
      </c>
    </row>
    <row r="276" spans="1:3" ht="19.2" x14ac:dyDescent="0.45">
      <c r="A276" t="s">
        <v>985</v>
      </c>
      <c r="B276" s="4" t="s">
        <v>887</v>
      </c>
      <c r="C276" s="21" t="s">
        <v>888</v>
      </c>
    </row>
    <row r="277" spans="1:3" ht="19.2" x14ac:dyDescent="0.45">
      <c r="A277" t="s">
        <v>986</v>
      </c>
      <c r="B277" s="4" t="s">
        <v>987</v>
      </c>
      <c r="C277" s="21" t="s">
        <v>888</v>
      </c>
    </row>
    <row r="278" spans="1:3" ht="19.2" x14ac:dyDescent="0.45">
      <c r="A278" t="s">
        <v>988</v>
      </c>
      <c r="B278" s="4" t="s">
        <v>989</v>
      </c>
      <c r="C278" s="21" t="s">
        <v>962</v>
      </c>
    </row>
    <row r="279" spans="1:3" ht="19.2" x14ac:dyDescent="0.45">
      <c r="A279" t="s">
        <v>990</v>
      </c>
      <c r="B279" s="4" t="s">
        <v>238</v>
      </c>
      <c r="C279" s="21" t="s">
        <v>991</v>
      </c>
    </row>
    <row r="280" spans="1:3" ht="19.2" x14ac:dyDescent="0.45">
      <c r="A280" t="s">
        <v>992</v>
      </c>
      <c r="B280" s="4" t="s">
        <v>993</v>
      </c>
      <c r="C280" s="21" t="s">
        <v>991</v>
      </c>
    </row>
    <row r="281" spans="1:3" ht="19.2" x14ac:dyDescent="0.45">
      <c r="A281" t="s">
        <v>994</v>
      </c>
      <c r="B281" s="4" t="s">
        <v>995</v>
      </c>
      <c r="C281" s="21" t="s">
        <v>991</v>
      </c>
    </row>
    <row r="282" spans="1:3" ht="19.2" x14ac:dyDescent="0.45">
      <c r="A282" t="s">
        <v>996</v>
      </c>
      <c r="B282" s="4" t="s">
        <v>997</v>
      </c>
      <c r="C282" s="21" t="s">
        <v>991</v>
      </c>
    </row>
    <row r="283" spans="1:3" ht="19.2" x14ac:dyDescent="0.45">
      <c r="A283" t="s">
        <v>998</v>
      </c>
      <c r="B283" s="4" t="s">
        <v>999</v>
      </c>
      <c r="C283" s="21" t="s">
        <v>991</v>
      </c>
    </row>
    <row r="284" spans="1:3" ht="19.2" x14ac:dyDescent="0.45">
      <c r="A284" t="s">
        <v>1000</v>
      </c>
      <c r="B284" s="4" t="s">
        <v>1001</v>
      </c>
      <c r="C284" s="21" t="s">
        <v>991</v>
      </c>
    </row>
    <row r="285" spans="1:3" ht="19.2" x14ac:dyDescent="0.45">
      <c r="A285" t="s">
        <v>1002</v>
      </c>
      <c r="B285" s="4" t="s">
        <v>1003</v>
      </c>
      <c r="C285" s="21" t="s">
        <v>991</v>
      </c>
    </row>
    <row r="286" spans="1:3" ht="19.2" x14ac:dyDescent="0.45">
      <c r="A286" t="s">
        <v>1004</v>
      </c>
      <c r="B286" s="14" t="s">
        <v>1005</v>
      </c>
      <c r="C286" s="21" t="s">
        <v>897</v>
      </c>
    </row>
    <row r="287" spans="1:3" ht="19.2" x14ac:dyDescent="0.45">
      <c r="A287" t="s">
        <v>1006</v>
      </c>
      <c r="B287" s="14" t="s">
        <v>1007</v>
      </c>
      <c r="C287" s="21" t="s">
        <v>1008</v>
      </c>
    </row>
    <row r="288" spans="1:3" ht="19.2" x14ac:dyDescent="0.45">
      <c r="A288" t="s">
        <v>1009</v>
      </c>
      <c r="B288" s="4" t="s">
        <v>1010</v>
      </c>
      <c r="C288" s="21" t="s">
        <v>1008</v>
      </c>
    </row>
    <row r="289" spans="1:3" ht="19.2" x14ac:dyDescent="0.45">
      <c r="A289" t="s">
        <v>1011</v>
      </c>
      <c r="B289" s="4" t="s">
        <v>1012</v>
      </c>
      <c r="C289" s="21" t="s">
        <v>899</v>
      </c>
    </row>
    <row r="290" spans="1:3" ht="19.2" x14ac:dyDescent="0.45">
      <c r="A290" t="s">
        <v>1013</v>
      </c>
      <c r="B290" s="4" t="s">
        <v>230</v>
      </c>
      <c r="C290" s="21" t="s">
        <v>885</v>
      </c>
    </row>
    <row r="291" spans="1:3" ht="19.2" x14ac:dyDescent="0.45">
      <c r="A291" t="s">
        <v>1014</v>
      </c>
      <c r="B291" s="14" t="s">
        <v>1015</v>
      </c>
      <c r="C291" s="21" t="s">
        <v>1016</v>
      </c>
    </row>
    <row r="292" spans="1:3" ht="19.2" x14ac:dyDescent="0.45">
      <c r="A292" t="s">
        <v>1017</v>
      </c>
      <c r="B292" s="14" t="s">
        <v>900</v>
      </c>
      <c r="C292" s="21" t="s">
        <v>901</v>
      </c>
    </row>
    <row r="293" spans="1:3" ht="19.2" x14ac:dyDescent="0.45">
      <c r="A293" t="s">
        <v>1018</v>
      </c>
      <c r="B293" s="4" t="s">
        <v>1019</v>
      </c>
      <c r="C293" s="21" t="s">
        <v>901</v>
      </c>
    </row>
    <row r="294" spans="1:3" ht="19.2" x14ac:dyDescent="0.45">
      <c r="A294" t="s">
        <v>1020</v>
      </c>
      <c r="B294" s="4" t="s">
        <v>310</v>
      </c>
      <c r="C294" s="21" t="s">
        <v>1021</v>
      </c>
    </row>
    <row r="295" spans="1:3" ht="19.2" x14ac:dyDescent="0.45">
      <c r="A295" t="s">
        <v>1022</v>
      </c>
      <c r="B295" s="4" t="s">
        <v>1023</v>
      </c>
      <c r="C295" s="21" t="s">
        <v>1024</v>
      </c>
    </row>
    <row r="296" spans="1:3" ht="19.2" x14ac:dyDescent="0.45">
      <c r="A296" t="s">
        <v>1025</v>
      </c>
      <c r="B296" s="4" t="s">
        <v>1026</v>
      </c>
      <c r="C296" s="21" t="s">
        <v>1024</v>
      </c>
    </row>
    <row r="297" spans="1:3" ht="19.2" x14ac:dyDescent="0.45">
      <c r="A297" t="s">
        <v>1027</v>
      </c>
      <c r="B297" s="4" t="s">
        <v>1028</v>
      </c>
      <c r="C297" s="21" t="s">
        <v>1029</v>
      </c>
    </row>
    <row r="298" spans="1:3" ht="19.2" x14ac:dyDescent="0.45">
      <c r="A298" t="s">
        <v>1030</v>
      </c>
      <c r="B298" s="4" t="s">
        <v>1031</v>
      </c>
      <c r="C298" s="21" t="s">
        <v>1029</v>
      </c>
    </row>
    <row r="299" spans="1:3" ht="19.2" x14ac:dyDescent="0.45">
      <c r="A299" t="s">
        <v>1032</v>
      </c>
      <c r="B299" s="4" t="s">
        <v>1033</v>
      </c>
      <c r="C299" s="21" t="s">
        <v>1029</v>
      </c>
    </row>
    <row r="300" spans="1:3" ht="19.2" x14ac:dyDescent="0.45">
      <c r="A300" t="s">
        <v>1034</v>
      </c>
      <c r="B300" s="4" t="s">
        <v>333</v>
      </c>
      <c r="C300" s="21" t="s">
        <v>861</v>
      </c>
    </row>
    <row r="301" spans="1:3" ht="19.2" x14ac:dyDescent="0.45">
      <c r="A301" t="s">
        <v>1035</v>
      </c>
      <c r="B301" s="4" t="s">
        <v>75</v>
      </c>
      <c r="C301" s="21" t="s">
        <v>1036</v>
      </c>
    </row>
    <row r="302" spans="1:3" ht="19.2" x14ac:dyDescent="0.45">
      <c r="A302" t="s">
        <v>1037</v>
      </c>
      <c r="B302" s="4" t="s">
        <v>1038</v>
      </c>
      <c r="C302" s="21" t="s">
        <v>1039</v>
      </c>
    </row>
    <row r="303" spans="1:3" ht="19.2" x14ac:dyDescent="0.45">
      <c r="A303" t="s">
        <v>1040</v>
      </c>
      <c r="B303" s="4" t="s">
        <v>1041</v>
      </c>
      <c r="C303" s="21" t="s">
        <v>1039</v>
      </c>
    </row>
    <row r="304" spans="1:3" ht="19.2" x14ac:dyDescent="0.45">
      <c r="A304" t="s">
        <v>1042</v>
      </c>
      <c r="B304" s="4" t="s">
        <v>1043</v>
      </c>
      <c r="C304" s="21" t="s">
        <v>1044</v>
      </c>
    </row>
    <row r="305" spans="1:3" ht="19.2" x14ac:dyDescent="0.45">
      <c r="A305" t="s">
        <v>1045</v>
      </c>
      <c r="B305" s="4" t="s">
        <v>1046</v>
      </c>
      <c r="C305" s="21" t="s">
        <v>1044</v>
      </c>
    </row>
    <row r="306" spans="1:3" ht="19.2" x14ac:dyDescent="0.45">
      <c r="A306" t="s">
        <v>1047</v>
      </c>
      <c r="B306" s="4" t="s">
        <v>912</v>
      </c>
      <c r="C306" s="21" t="s">
        <v>1048</v>
      </c>
    </row>
    <row r="307" spans="1:3" ht="19.2" x14ac:dyDescent="0.45">
      <c r="A307" t="s">
        <v>1049</v>
      </c>
      <c r="B307" s="14" t="s">
        <v>1050</v>
      </c>
      <c r="C307" s="21" t="s">
        <v>862</v>
      </c>
    </row>
    <row r="308" spans="1:3" ht="19.2" x14ac:dyDescent="0.45">
      <c r="A308" t="s">
        <v>1051</v>
      </c>
      <c r="B308" s="14" t="s">
        <v>63</v>
      </c>
      <c r="C308" s="21" t="s">
        <v>914</v>
      </c>
    </row>
    <row r="309" spans="1:3" ht="19.2" x14ac:dyDescent="0.45">
      <c r="A309" t="s">
        <v>1052</v>
      </c>
      <c r="B309" s="4" t="s">
        <v>1053</v>
      </c>
      <c r="C309" s="21" t="s">
        <v>914</v>
      </c>
    </row>
    <row r="310" spans="1:3" ht="19.2" x14ac:dyDescent="0.45">
      <c r="A310" t="s">
        <v>1054</v>
      </c>
      <c r="B310" s="4" t="s">
        <v>367</v>
      </c>
      <c r="C310" s="21" t="s">
        <v>862</v>
      </c>
    </row>
    <row r="311" spans="1:3" ht="19.2" x14ac:dyDescent="0.45">
      <c r="A311" t="s">
        <v>1055</v>
      </c>
      <c r="B311" s="4" t="s">
        <v>373</v>
      </c>
      <c r="C311" s="21" t="s">
        <v>862</v>
      </c>
    </row>
    <row r="312" spans="1:3" ht="19.2" x14ac:dyDescent="0.45">
      <c r="A312" t="s">
        <v>1056</v>
      </c>
      <c r="B312" s="14" t="s">
        <v>1057</v>
      </c>
      <c r="C312" s="21" t="s">
        <v>862</v>
      </c>
    </row>
    <row r="313" spans="1:3" ht="19.2" x14ac:dyDescent="0.45">
      <c r="A313" t="s">
        <v>1058</v>
      </c>
      <c r="B313" s="14" t="s">
        <v>1059</v>
      </c>
      <c r="C313" s="21" t="s">
        <v>862</v>
      </c>
    </row>
    <row r="314" spans="1:3" ht="19.2" x14ac:dyDescent="0.45">
      <c r="A314" t="s">
        <v>1060</v>
      </c>
      <c r="B314" s="4" t="s">
        <v>171</v>
      </c>
      <c r="C314" s="21" t="s">
        <v>903</v>
      </c>
    </row>
    <row r="315" spans="1:3" ht="19.2" x14ac:dyDescent="0.45">
      <c r="A315" t="s">
        <v>1061</v>
      </c>
      <c r="B315" s="4" t="s">
        <v>1062</v>
      </c>
      <c r="C315" s="21" t="s">
        <v>867</v>
      </c>
    </row>
    <row r="316" spans="1:3" x14ac:dyDescent="0.3">
      <c r="B316" s="4"/>
    </row>
    <row r="317" spans="1:3" x14ac:dyDescent="0.3">
      <c r="B317" s="4"/>
    </row>
    <row r="318" spans="1:3" ht="15.6" x14ac:dyDescent="0.3">
      <c r="B318" s="4"/>
      <c r="C318" s="29"/>
    </row>
    <row r="319" spans="1:3" x14ac:dyDescent="0.3">
      <c r="B319" s="4"/>
    </row>
    <row r="321" spans="2:3" x14ac:dyDescent="0.3">
      <c r="B321" s="4"/>
    </row>
    <row r="322" spans="2:3" x14ac:dyDescent="0.3">
      <c r="B322" s="4"/>
    </row>
    <row r="323" spans="2:3" ht="15.6" x14ac:dyDescent="0.3">
      <c r="B323" s="4"/>
      <c r="C323" s="29"/>
    </row>
    <row r="324" spans="2:3" x14ac:dyDescent="0.3">
      <c r="B324" s="4"/>
    </row>
    <row r="325" spans="2:3" x14ac:dyDescent="0.3">
      <c r="B325" s="4"/>
    </row>
    <row r="326" spans="2:3" x14ac:dyDescent="0.3">
      <c r="B326" s="4"/>
    </row>
    <row r="327" spans="2:3" x14ac:dyDescent="0.3">
      <c r="B327" s="4"/>
    </row>
    <row r="328" spans="2:3" x14ac:dyDescent="0.3">
      <c r="B328" s="4"/>
    </row>
    <row r="329" spans="2:3" x14ac:dyDescent="0.3">
      <c r="B329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4"/>
  <sheetViews>
    <sheetView topLeftCell="A145" workbookViewId="0">
      <selection sqref="A1:C1048576"/>
    </sheetView>
  </sheetViews>
  <sheetFormatPr defaultRowHeight="14.4" x14ac:dyDescent="0.3"/>
  <cols>
    <col min="1" max="2" width="19.33203125" style="15" bestFit="1" customWidth="1"/>
  </cols>
  <sheetData>
    <row r="1" spans="1:3" x14ac:dyDescent="0.3">
      <c r="A1" s="15" t="s">
        <v>16</v>
      </c>
      <c r="B1" s="15" t="s">
        <v>17</v>
      </c>
      <c r="C1" t="s">
        <v>463</v>
      </c>
    </row>
    <row r="2" spans="1:3" x14ac:dyDescent="0.3">
      <c r="A2" s="15" t="s">
        <v>464</v>
      </c>
      <c r="B2" s="15" t="s">
        <v>465</v>
      </c>
      <c r="C2">
        <v>1</v>
      </c>
    </row>
    <row r="3" spans="1:3" x14ac:dyDescent="0.3">
      <c r="A3" s="15" t="s">
        <v>466</v>
      </c>
      <c r="B3" s="15" t="s">
        <v>465</v>
      </c>
      <c r="C3">
        <v>2</v>
      </c>
    </row>
    <row r="4" spans="1:3" x14ac:dyDescent="0.3">
      <c r="A4" s="15" t="s">
        <v>467</v>
      </c>
      <c r="B4" s="15" t="s">
        <v>468</v>
      </c>
      <c r="C4">
        <v>3</v>
      </c>
    </row>
    <row r="5" spans="1:3" x14ac:dyDescent="0.3">
      <c r="A5" s="15" t="s">
        <v>469</v>
      </c>
      <c r="B5" s="15" t="s">
        <v>470</v>
      </c>
      <c r="C5">
        <v>4</v>
      </c>
    </row>
    <row r="6" spans="1:3" x14ac:dyDescent="0.3">
      <c r="A6" s="15" t="s">
        <v>471</v>
      </c>
      <c r="B6" s="15" t="s">
        <v>472</v>
      </c>
      <c r="C6">
        <v>5</v>
      </c>
    </row>
    <row r="7" spans="1:3" x14ac:dyDescent="0.3">
      <c r="A7" s="15" t="s">
        <v>473</v>
      </c>
      <c r="B7" s="15" t="s">
        <v>474</v>
      </c>
      <c r="C7">
        <v>6</v>
      </c>
    </row>
    <row r="8" spans="1:3" x14ac:dyDescent="0.3">
      <c r="A8" s="15" t="s">
        <v>475</v>
      </c>
      <c r="B8" s="16" t="s">
        <v>476</v>
      </c>
      <c r="C8">
        <v>7</v>
      </c>
    </row>
    <row r="9" spans="1:3" x14ac:dyDescent="0.3">
      <c r="A9" s="15" t="s">
        <v>477</v>
      </c>
      <c r="B9" s="16" t="s">
        <v>476</v>
      </c>
      <c r="C9">
        <v>8</v>
      </c>
    </row>
    <row r="10" spans="1:3" x14ac:dyDescent="0.3">
      <c r="A10" s="15" t="s">
        <v>479</v>
      </c>
      <c r="B10" s="16" t="s">
        <v>476</v>
      </c>
      <c r="C10">
        <v>9</v>
      </c>
    </row>
    <row r="11" spans="1:3" x14ac:dyDescent="0.3">
      <c r="A11" s="15" t="s">
        <v>480</v>
      </c>
      <c r="B11" s="15" t="s">
        <v>481</v>
      </c>
      <c r="C11">
        <v>10</v>
      </c>
    </row>
    <row r="12" spans="1:3" x14ac:dyDescent="0.3">
      <c r="A12" s="15" t="s">
        <v>482</v>
      </c>
      <c r="B12" s="15" t="s">
        <v>483</v>
      </c>
      <c r="C12">
        <v>11</v>
      </c>
    </row>
    <row r="13" spans="1:3" x14ac:dyDescent="0.3">
      <c r="A13" s="15" t="s">
        <v>484</v>
      </c>
      <c r="B13" s="15" t="s">
        <v>483</v>
      </c>
      <c r="C13">
        <v>12</v>
      </c>
    </row>
    <row r="14" spans="1:3" x14ac:dyDescent="0.3">
      <c r="A14" s="15" t="s">
        <v>483</v>
      </c>
      <c r="B14" s="15" t="s">
        <v>483</v>
      </c>
      <c r="C14">
        <v>13</v>
      </c>
    </row>
    <row r="15" spans="1:3" x14ac:dyDescent="0.3">
      <c r="A15" s="15" t="s">
        <v>485</v>
      </c>
      <c r="B15" s="16" t="s">
        <v>486</v>
      </c>
      <c r="C15">
        <v>14</v>
      </c>
    </row>
    <row r="16" spans="1:3" x14ac:dyDescent="0.3">
      <c r="A16" s="15" t="s">
        <v>487</v>
      </c>
      <c r="B16" s="16" t="s">
        <v>486</v>
      </c>
      <c r="C16">
        <v>15</v>
      </c>
    </row>
    <row r="17" spans="1:3" x14ac:dyDescent="0.3">
      <c r="A17" s="15" t="s">
        <v>488</v>
      </c>
      <c r="B17" s="16" t="s">
        <v>486</v>
      </c>
      <c r="C17">
        <v>16</v>
      </c>
    </row>
    <row r="18" spans="1:3" x14ac:dyDescent="0.3">
      <c r="A18" s="15" t="s">
        <v>489</v>
      </c>
      <c r="B18" s="15" t="s">
        <v>486</v>
      </c>
      <c r="C18">
        <v>17</v>
      </c>
    </row>
    <row r="19" spans="1:3" x14ac:dyDescent="0.3">
      <c r="A19" s="15" t="s">
        <v>490</v>
      </c>
      <c r="B19" s="15" t="s">
        <v>486</v>
      </c>
      <c r="C19">
        <v>18</v>
      </c>
    </row>
    <row r="20" spans="1:3" x14ac:dyDescent="0.3">
      <c r="A20" s="15" t="s">
        <v>491</v>
      </c>
      <c r="B20" s="15" t="s">
        <v>486</v>
      </c>
      <c r="C20">
        <v>19</v>
      </c>
    </row>
    <row r="21" spans="1:3" x14ac:dyDescent="0.3">
      <c r="A21" s="15" t="s">
        <v>492</v>
      </c>
      <c r="B21" s="15" t="s">
        <v>493</v>
      </c>
      <c r="C21">
        <v>20</v>
      </c>
    </row>
    <row r="22" spans="1:3" x14ac:dyDescent="0.3">
      <c r="A22" s="15" t="s">
        <v>494</v>
      </c>
      <c r="B22" s="15" t="s">
        <v>495</v>
      </c>
      <c r="C22">
        <v>21</v>
      </c>
    </row>
    <row r="23" spans="1:3" x14ac:dyDescent="0.3">
      <c r="A23" s="15" t="s">
        <v>496</v>
      </c>
      <c r="B23" s="15" t="s">
        <v>495</v>
      </c>
      <c r="C23">
        <v>22</v>
      </c>
    </row>
    <row r="24" spans="1:3" x14ac:dyDescent="0.3">
      <c r="A24" s="15" t="s">
        <v>495</v>
      </c>
      <c r="B24" s="15" t="s">
        <v>495</v>
      </c>
      <c r="C24">
        <v>23</v>
      </c>
    </row>
    <row r="25" spans="1:3" x14ac:dyDescent="0.3">
      <c r="A25" s="17" t="s">
        <v>497</v>
      </c>
      <c r="B25" s="17" t="s">
        <v>495</v>
      </c>
      <c r="C25">
        <v>24</v>
      </c>
    </row>
    <row r="26" spans="1:3" x14ac:dyDescent="0.3">
      <c r="A26" s="15" t="s">
        <v>498</v>
      </c>
      <c r="B26" s="15" t="s">
        <v>499</v>
      </c>
      <c r="C26">
        <v>25</v>
      </c>
    </row>
    <row r="27" spans="1:3" x14ac:dyDescent="0.3">
      <c r="A27" s="15" t="s">
        <v>500</v>
      </c>
      <c r="B27" s="15" t="s">
        <v>500</v>
      </c>
      <c r="C27">
        <v>26</v>
      </c>
    </row>
    <row r="28" spans="1:3" x14ac:dyDescent="0.3">
      <c r="A28" s="15" t="s">
        <v>501</v>
      </c>
      <c r="B28" s="15" t="s">
        <v>500</v>
      </c>
      <c r="C28">
        <v>27</v>
      </c>
    </row>
    <row r="29" spans="1:3" x14ac:dyDescent="0.3">
      <c r="A29" s="15" t="s">
        <v>502</v>
      </c>
      <c r="B29" s="15" t="s">
        <v>500</v>
      </c>
      <c r="C29">
        <v>28</v>
      </c>
    </row>
    <row r="30" spans="1:3" x14ac:dyDescent="0.3">
      <c r="A30" s="17" t="s">
        <v>503</v>
      </c>
      <c r="B30" s="17" t="s">
        <v>500</v>
      </c>
      <c r="C30">
        <v>29</v>
      </c>
    </row>
    <row r="31" spans="1:3" x14ac:dyDescent="0.3">
      <c r="A31" s="15" t="s">
        <v>504</v>
      </c>
      <c r="B31" s="15" t="s">
        <v>505</v>
      </c>
      <c r="C31">
        <v>30</v>
      </c>
    </row>
    <row r="32" spans="1:3" x14ac:dyDescent="0.3">
      <c r="A32" s="15" t="s">
        <v>506</v>
      </c>
      <c r="B32" s="16" t="s">
        <v>505</v>
      </c>
      <c r="C32">
        <v>31</v>
      </c>
    </row>
    <row r="33" spans="1:3" x14ac:dyDescent="0.3">
      <c r="A33" s="15" t="s">
        <v>507</v>
      </c>
      <c r="B33" s="15" t="s">
        <v>505</v>
      </c>
      <c r="C33">
        <v>32</v>
      </c>
    </row>
    <row r="34" spans="1:3" x14ac:dyDescent="0.3">
      <c r="A34" s="15" t="s">
        <v>508</v>
      </c>
      <c r="B34" s="15" t="s">
        <v>509</v>
      </c>
      <c r="C34">
        <v>33</v>
      </c>
    </row>
    <row r="35" spans="1:3" x14ac:dyDescent="0.3">
      <c r="A35" s="15" t="s">
        <v>510</v>
      </c>
      <c r="B35" s="15" t="s">
        <v>510</v>
      </c>
      <c r="C35">
        <v>34</v>
      </c>
    </row>
    <row r="36" spans="1:3" x14ac:dyDescent="0.3">
      <c r="A36" s="15" t="s">
        <v>511</v>
      </c>
      <c r="B36" s="15" t="s">
        <v>511</v>
      </c>
      <c r="C36">
        <v>35</v>
      </c>
    </row>
    <row r="37" spans="1:3" x14ac:dyDescent="0.3">
      <c r="A37" s="17" t="s">
        <v>512</v>
      </c>
      <c r="B37" s="17" t="s">
        <v>512</v>
      </c>
      <c r="C37">
        <v>36</v>
      </c>
    </row>
    <row r="38" spans="1:3" x14ac:dyDescent="0.3">
      <c r="A38" s="17" t="s">
        <v>478</v>
      </c>
      <c r="B38" s="17" t="s">
        <v>2015</v>
      </c>
      <c r="C38">
        <v>37</v>
      </c>
    </row>
    <row r="39" spans="1:3" x14ac:dyDescent="0.3">
      <c r="A39" s="17" t="s">
        <v>513</v>
      </c>
      <c r="B39" s="17" t="s">
        <v>513</v>
      </c>
      <c r="C39">
        <v>38</v>
      </c>
    </row>
    <row r="40" spans="1:3" x14ac:dyDescent="0.3">
      <c r="A40" s="17" t="s">
        <v>514</v>
      </c>
      <c r="B40" s="17" t="s">
        <v>514</v>
      </c>
      <c r="C40">
        <v>39</v>
      </c>
    </row>
    <row r="41" spans="1:3" x14ac:dyDescent="0.3">
      <c r="A41" s="15" t="s">
        <v>515</v>
      </c>
      <c r="B41" s="15" t="s">
        <v>515</v>
      </c>
      <c r="C41">
        <v>40</v>
      </c>
    </row>
    <row r="42" spans="1:3" x14ac:dyDescent="0.3">
      <c r="A42" s="15" t="s">
        <v>516</v>
      </c>
      <c r="B42" s="15" t="s">
        <v>516</v>
      </c>
      <c r="C42">
        <v>41</v>
      </c>
    </row>
    <row r="43" spans="1:3" x14ac:dyDescent="0.3">
      <c r="A43" s="15" t="s">
        <v>517</v>
      </c>
      <c r="B43" s="15" t="s">
        <v>517</v>
      </c>
      <c r="C43">
        <v>42</v>
      </c>
    </row>
    <row r="44" spans="1:3" x14ac:dyDescent="0.3">
      <c r="A44" s="15" t="s">
        <v>518</v>
      </c>
      <c r="B44" s="15" t="s">
        <v>518</v>
      </c>
      <c r="C44">
        <v>43</v>
      </c>
    </row>
    <row r="45" spans="1:3" x14ac:dyDescent="0.3">
      <c r="A45" s="15" t="s">
        <v>519</v>
      </c>
      <c r="B45" s="15" t="s">
        <v>519</v>
      </c>
      <c r="C45">
        <v>44</v>
      </c>
    </row>
    <row r="46" spans="1:3" x14ac:dyDescent="0.3">
      <c r="A46" s="15" t="s">
        <v>520</v>
      </c>
      <c r="B46" s="15" t="s">
        <v>520</v>
      </c>
      <c r="C46">
        <v>45</v>
      </c>
    </row>
    <row r="47" spans="1:3" x14ac:dyDescent="0.3">
      <c r="A47" s="15" t="s">
        <v>521</v>
      </c>
      <c r="B47" s="15" t="s">
        <v>521</v>
      </c>
      <c r="C47">
        <v>46</v>
      </c>
    </row>
    <row r="48" spans="1:3" x14ac:dyDescent="0.3">
      <c r="A48" s="15" t="s">
        <v>522</v>
      </c>
      <c r="B48" s="15" t="s">
        <v>522</v>
      </c>
      <c r="C48">
        <v>47</v>
      </c>
    </row>
    <row r="49" spans="1:3" x14ac:dyDescent="0.3">
      <c r="A49" s="15" t="s">
        <v>523</v>
      </c>
      <c r="B49" s="15" t="s">
        <v>523</v>
      </c>
      <c r="C49">
        <v>48</v>
      </c>
    </row>
    <row r="50" spans="1:3" x14ac:dyDescent="0.3">
      <c r="A50" s="15" t="s">
        <v>524</v>
      </c>
      <c r="B50" s="15" t="s">
        <v>524</v>
      </c>
      <c r="C50">
        <v>49</v>
      </c>
    </row>
    <row r="51" spans="1:3" x14ac:dyDescent="0.3">
      <c r="A51" s="15" t="s">
        <v>525</v>
      </c>
      <c r="B51" s="15" t="s">
        <v>526</v>
      </c>
      <c r="C51">
        <v>50</v>
      </c>
    </row>
    <row r="52" spans="1:3" x14ac:dyDescent="0.3">
      <c r="A52" s="15" t="s">
        <v>527</v>
      </c>
      <c r="B52" s="15" t="s">
        <v>528</v>
      </c>
      <c r="C52">
        <v>51</v>
      </c>
    </row>
    <row r="53" spans="1:3" x14ac:dyDescent="0.3">
      <c r="A53" s="15" t="s">
        <v>547</v>
      </c>
      <c r="B53" s="15" t="s">
        <v>548</v>
      </c>
      <c r="C53">
        <v>52</v>
      </c>
    </row>
    <row r="54" spans="1:3" x14ac:dyDescent="0.3">
      <c r="A54" s="15" t="s">
        <v>549</v>
      </c>
      <c r="B54" s="15" t="s">
        <v>550</v>
      </c>
      <c r="C54">
        <v>53</v>
      </c>
    </row>
    <row r="55" spans="1:3" x14ac:dyDescent="0.3">
      <c r="A55" s="15" t="s">
        <v>529</v>
      </c>
      <c r="B55" s="15" t="s">
        <v>530</v>
      </c>
      <c r="C55">
        <v>54</v>
      </c>
    </row>
    <row r="56" spans="1:3" x14ac:dyDescent="0.3">
      <c r="A56" s="15" t="s">
        <v>544</v>
      </c>
      <c r="B56" s="16" t="s">
        <v>530</v>
      </c>
      <c r="C56">
        <v>55</v>
      </c>
    </row>
    <row r="57" spans="1:3" x14ac:dyDescent="0.3">
      <c r="A57" s="15" t="s">
        <v>541</v>
      </c>
      <c r="B57" s="16" t="s">
        <v>530</v>
      </c>
      <c r="C57">
        <v>56</v>
      </c>
    </row>
    <row r="58" spans="1:3" x14ac:dyDescent="0.3">
      <c r="A58" s="15" t="s">
        <v>535</v>
      </c>
      <c r="B58" s="15" t="s">
        <v>536</v>
      </c>
      <c r="C58">
        <v>57</v>
      </c>
    </row>
    <row r="59" spans="1:3" x14ac:dyDescent="0.3">
      <c r="A59" s="15" t="s">
        <v>531</v>
      </c>
      <c r="B59" s="15" t="s">
        <v>532</v>
      </c>
      <c r="C59">
        <v>58</v>
      </c>
    </row>
    <row r="60" spans="1:3" x14ac:dyDescent="0.3">
      <c r="A60" s="15" t="s">
        <v>542</v>
      </c>
      <c r="B60" s="16" t="s">
        <v>532</v>
      </c>
      <c r="C60">
        <v>59</v>
      </c>
    </row>
    <row r="61" spans="1:3" x14ac:dyDescent="0.3">
      <c r="A61" s="15" t="s">
        <v>537</v>
      </c>
      <c r="B61" s="15" t="s">
        <v>538</v>
      </c>
      <c r="C61">
        <v>60</v>
      </c>
    </row>
    <row r="62" spans="1:3" x14ac:dyDescent="0.3">
      <c r="A62" s="15" t="s">
        <v>545</v>
      </c>
      <c r="B62" s="16" t="s">
        <v>532</v>
      </c>
      <c r="C62">
        <v>61</v>
      </c>
    </row>
    <row r="63" spans="1:3" x14ac:dyDescent="0.3">
      <c r="A63" s="15" t="s">
        <v>546</v>
      </c>
      <c r="B63" s="16" t="s">
        <v>534</v>
      </c>
      <c r="C63">
        <v>62</v>
      </c>
    </row>
    <row r="64" spans="1:3" x14ac:dyDescent="0.3">
      <c r="A64" s="15" t="s">
        <v>543</v>
      </c>
      <c r="B64" s="16" t="s">
        <v>534</v>
      </c>
      <c r="C64">
        <v>63</v>
      </c>
    </row>
    <row r="65" spans="1:3" x14ac:dyDescent="0.3">
      <c r="A65" s="15" t="s">
        <v>533</v>
      </c>
      <c r="B65" s="15" t="s">
        <v>534</v>
      </c>
      <c r="C65">
        <v>64</v>
      </c>
    </row>
    <row r="66" spans="1:3" x14ac:dyDescent="0.3">
      <c r="A66" s="15" t="s">
        <v>539</v>
      </c>
      <c r="B66" s="15" t="s">
        <v>540</v>
      </c>
      <c r="C66">
        <v>65</v>
      </c>
    </row>
    <row r="67" spans="1:3" x14ac:dyDescent="0.3">
      <c r="A67" s="15" t="s">
        <v>551</v>
      </c>
      <c r="B67" s="15" t="s">
        <v>530</v>
      </c>
      <c r="C67">
        <v>66</v>
      </c>
    </row>
    <row r="68" spans="1:3" x14ac:dyDescent="0.3">
      <c r="A68" s="15" t="s">
        <v>542</v>
      </c>
      <c r="B68" s="15" t="s">
        <v>532</v>
      </c>
      <c r="C68">
        <v>67</v>
      </c>
    </row>
    <row r="69" spans="1:3" x14ac:dyDescent="0.3">
      <c r="A69" s="15" t="s">
        <v>552</v>
      </c>
      <c r="B69" s="15" t="s">
        <v>534</v>
      </c>
      <c r="C69">
        <v>68</v>
      </c>
    </row>
    <row r="70" spans="1:3" x14ac:dyDescent="0.3">
      <c r="A70" s="15" t="s">
        <v>553</v>
      </c>
      <c r="B70" s="15" t="s">
        <v>554</v>
      </c>
      <c r="C70">
        <v>69</v>
      </c>
    </row>
    <row r="71" spans="1:3" x14ac:dyDescent="0.3">
      <c r="A71" s="15" t="s">
        <v>555</v>
      </c>
      <c r="B71" s="15" t="s">
        <v>555</v>
      </c>
      <c r="C71">
        <v>70</v>
      </c>
    </row>
    <row r="72" spans="1:3" x14ac:dyDescent="0.3">
      <c r="A72" s="15" t="s">
        <v>478</v>
      </c>
      <c r="B72" s="15" t="s">
        <v>478</v>
      </c>
      <c r="C72">
        <v>71</v>
      </c>
    </row>
    <row r="73" spans="1:3" x14ac:dyDescent="0.3">
      <c r="A73" s="15" t="s">
        <v>556</v>
      </c>
      <c r="B73" s="15" t="s">
        <v>556</v>
      </c>
      <c r="C73">
        <v>72</v>
      </c>
    </row>
    <row r="74" spans="1:3" x14ac:dyDescent="0.3">
      <c r="A74" s="15" t="s">
        <v>557</v>
      </c>
      <c r="B74" s="15" t="s">
        <v>557</v>
      </c>
      <c r="C74">
        <v>73</v>
      </c>
    </row>
    <row r="75" spans="1:3" x14ac:dyDescent="0.3">
      <c r="A75" s="17" t="s">
        <v>568</v>
      </c>
      <c r="B75" s="17" t="s">
        <v>568</v>
      </c>
      <c r="C75">
        <v>74</v>
      </c>
    </row>
    <row r="76" spans="1:3" x14ac:dyDescent="0.3">
      <c r="A76" s="15" t="s">
        <v>2016</v>
      </c>
      <c r="B76" s="15" t="s">
        <v>2016</v>
      </c>
      <c r="C76">
        <v>75</v>
      </c>
    </row>
    <row r="77" spans="1:3" x14ac:dyDescent="0.3">
      <c r="A77" s="17" t="s">
        <v>2017</v>
      </c>
      <c r="B77" s="17" t="s">
        <v>2017</v>
      </c>
      <c r="C77">
        <v>76</v>
      </c>
    </row>
    <row r="78" spans="1:3" x14ac:dyDescent="0.3">
      <c r="A78" s="15" t="s">
        <v>559</v>
      </c>
      <c r="B78" s="15" t="s">
        <v>559</v>
      </c>
      <c r="C78">
        <v>77</v>
      </c>
    </row>
    <row r="79" spans="1:3" x14ac:dyDescent="0.3">
      <c r="A79" s="15" t="s">
        <v>558</v>
      </c>
      <c r="B79" s="15" t="s">
        <v>558</v>
      </c>
      <c r="C79">
        <v>78</v>
      </c>
    </row>
    <row r="80" spans="1:3" x14ac:dyDescent="0.3">
      <c r="A80" s="15" t="s">
        <v>2018</v>
      </c>
      <c r="B80" s="15" t="s">
        <v>2018</v>
      </c>
      <c r="C80">
        <v>79</v>
      </c>
    </row>
    <row r="81" spans="1:3" x14ac:dyDescent="0.3">
      <c r="A81" s="15" t="s">
        <v>2019</v>
      </c>
      <c r="B81" s="15" t="s">
        <v>2019</v>
      </c>
      <c r="C81">
        <v>80</v>
      </c>
    </row>
    <row r="82" spans="1:3" x14ac:dyDescent="0.3">
      <c r="A82" s="15" t="s">
        <v>560</v>
      </c>
      <c r="B82" s="15" t="s">
        <v>561</v>
      </c>
      <c r="C82">
        <v>81</v>
      </c>
    </row>
    <row r="83" spans="1:3" x14ac:dyDescent="0.3">
      <c r="A83" s="15" t="s">
        <v>562</v>
      </c>
      <c r="B83" s="15" t="s">
        <v>562</v>
      </c>
      <c r="C83">
        <v>82</v>
      </c>
    </row>
    <row r="84" spans="1:3" x14ac:dyDescent="0.3">
      <c r="A84" s="15" t="s">
        <v>563</v>
      </c>
      <c r="B84" s="15" t="s">
        <v>563</v>
      </c>
      <c r="C84">
        <v>83</v>
      </c>
    </row>
    <row r="85" spans="1:3" x14ac:dyDescent="0.3">
      <c r="A85" s="15" t="s">
        <v>564</v>
      </c>
      <c r="B85" s="15" t="s">
        <v>564</v>
      </c>
      <c r="C85">
        <v>84</v>
      </c>
    </row>
    <row r="86" spans="1:3" x14ac:dyDescent="0.3">
      <c r="A86" s="15" t="s">
        <v>565</v>
      </c>
      <c r="B86" s="15" t="s">
        <v>565</v>
      </c>
      <c r="C86">
        <v>85</v>
      </c>
    </row>
    <row r="87" spans="1:3" x14ac:dyDescent="0.3">
      <c r="A87" s="15" t="s">
        <v>566</v>
      </c>
      <c r="B87" s="15" t="s">
        <v>566</v>
      </c>
      <c r="C87">
        <v>86</v>
      </c>
    </row>
    <row r="88" spans="1:3" x14ac:dyDescent="0.3">
      <c r="A88" s="15" t="s">
        <v>567</v>
      </c>
      <c r="B88" s="15" t="s">
        <v>567</v>
      </c>
      <c r="C88">
        <v>87</v>
      </c>
    </row>
    <row r="89" spans="1:3" x14ac:dyDescent="0.3">
      <c r="A89" s="17" t="s">
        <v>569</v>
      </c>
      <c r="B89" s="17" t="s">
        <v>569</v>
      </c>
      <c r="C89">
        <v>88</v>
      </c>
    </row>
    <row r="90" spans="1:3" x14ac:dyDescent="0.3">
      <c r="A90" s="15" t="s">
        <v>570</v>
      </c>
      <c r="B90" s="15" t="s">
        <v>511</v>
      </c>
      <c r="C90">
        <v>89</v>
      </c>
    </row>
    <row r="91" spans="1:3" x14ac:dyDescent="0.3">
      <c r="A91" s="15" t="s">
        <v>571</v>
      </c>
      <c r="B91" s="15" t="s">
        <v>512</v>
      </c>
      <c r="C91">
        <v>90</v>
      </c>
    </row>
    <row r="92" spans="1:3" x14ac:dyDescent="0.3">
      <c r="A92" s="15" t="s">
        <v>572</v>
      </c>
      <c r="B92" s="15" t="s">
        <v>513</v>
      </c>
      <c r="C92">
        <v>91</v>
      </c>
    </row>
    <row r="93" spans="1:3" x14ac:dyDescent="0.3">
      <c r="A93" s="15" t="s">
        <v>573</v>
      </c>
      <c r="B93" s="15" t="s">
        <v>514</v>
      </c>
      <c r="C93">
        <v>92</v>
      </c>
    </row>
    <row r="94" spans="1:3" x14ac:dyDescent="0.3">
      <c r="A94" s="15" t="s">
        <v>574</v>
      </c>
      <c r="B94" s="15" t="s">
        <v>515</v>
      </c>
      <c r="C94">
        <v>93</v>
      </c>
    </row>
    <row r="95" spans="1:3" x14ac:dyDescent="0.3">
      <c r="A95" s="15" t="s">
        <v>575</v>
      </c>
      <c r="B95" s="15" t="s">
        <v>575</v>
      </c>
      <c r="C95">
        <v>94</v>
      </c>
    </row>
    <row r="96" spans="1:3" x14ac:dyDescent="0.3">
      <c r="A96" s="15" t="s">
        <v>576</v>
      </c>
      <c r="B96" s="15" t="s">
        <v>576</v>
      </c>
      <c r="C96">
        <v>95</v>
      </c>
    </row>
    <row r="97" spans="1:3" x14ac:dyDescent="0.3">
      <c r="A97" s="15" t="s">
        <v>577</v>
      </c>
      <c r="B97" s="15" t="s">
        <v>577</v>
      </c>
      <c r="C97">
        <v>96</v>
      </c>
    </row>
    <row r="98" spans="1:3" x14ac:dyDescent="0.3">
      <c r="A98" s="15" t="s">
        <v>578</v>
      </c>
      <c r="B98" s="15" t="s">
        <v>578</v>
      </c>
      <c r="C98">
        <v>97</v>
      </c>
    </row>
    <row r="99" spans="1:3" x14ac:dyDescent="0.3">
      <c r="A99" s="15" t="s">
        <v>579</v>
      </c>
      <c r="B99" s="15" t="s">
        <v>579</v>
      </c>
      <c r="C99">
        <v>98</v>
      </c>
    </row>
    <row r="100" spans="1:3" x14ac:dyDescent="0.3">
      <c r="A100" s="18" t="s">
        <v>580</v>
      </c>
      <c r="B100" s="18" t="s">
        <v>580</v>
      </c>
      <c r="C100">
        <v>99</v>
      </c>
    </row>
    <row r="101" spans="1:3" x14ac:dyDescent="0.3">
      <c r="A101" s="18" t="s">
        <v>581</v>
      </c>
      <c r="B101" s="18" t="s">
        <v>581</v>
      </c>
      <c r="C101">
        <v>100</v>
      </c>
    </row>
    <row r="102" spans="1:3" x14ac:dyDescent="0.3">
      <c r="A102" s="18" t="s">
        <v>582</v>
      </c>
      <c r="B102" s="18" t="s">
        <v>582</v>
      </c>
      <c r="C102">
        <v>101</v>
      </c>
    </row>
    <row r="103" spans="1:3" x14ac:dyDescent="0.3">
      <c r="A103" s="18" t="s">
        <v>583</v>
      </c>
      <c r="B103" s="18" t="s">
        <v>583</v>
      </c>
      <c r="C103">
        <v>102</v>
      </c>
    </row>
    <row r="104" spans="1:3" x14ac:dyDescent="0.3">
      <c r="A104" s="18" t="s">
        <v>584</v>
      </c>
      <c r="B104" s="18" t="s">
        <v>584</v>
      </c>
      <c r="C104">
        <v>103</v>
      </c>
    </row>
    <row r="105" spans="1:3" x14ac:dyDescent="0.3">
      <c r="A105" s="18" t="s">
        <v>585</v>
      </c>
      <c r="B105" s="18" t="s">
        <v>585</v>
      </c>
      <c r="C105">
        <v>104</v>
      </c>
    </row>
    <row r="106" spans="1:3" x14ac:dyDescent="0.3">
      <c r="A106" s="18" t="s">
        <v>586</v>
      </c>
      <c r="B106" s="18" t="s">
        <v>586</v>
      </c>
      <c r="C106">
        <v>105</v>
      </c>
    </row>
    <row r="107" spans="1:3" x14ac:dyDescent="0.3">
      <c r="A107" s="18" t="s">
        <v>587</v>
      </c>
      <c r="B107" s="18" t="s">
        <v>587</v>
      </c>
      <c r="C107">
        <v>106</v>
      </c>
    </row>
    <row r="108" spans="1:3" x14ac:dyDescent="0.3">
      <c r="A108" s="18" t="s">
        <v>588</v>
      </c>
      <c r="B108" s="18" t="s">
        <v>588</v>
      </c>
      <c r="C108">
        <v>107</v>
      </c>
    </row>
    <row r="109" spans="1:3" x14ac:dyDescent="0.3">
      <c r="A109" s="18" t="s">
        <v>589</v>
      </c>
      <c r="B109" s="18" t="s">
        <v>589</v>
      </c>
      <c r="C109">
        <v>108</v>
      </c>
    </row>
    <row r="110" spans="1:3" x14ac:dyDescent="0.3">
      <c r="A110" t="s">
        <v>1063</v>
      </c>
      <c r="B110" t="s">
        <v>1063</v>
      </c>
      <c r="C110">
        <v>109</v>
      </c>
    </row>
    <row r="111" spans="1:3" x14ac:dyDescent="0.3">
      <c r="A111" s="18" t="s">
        <v>590</v>
      </c>
      <c r="B111" s="18" t="s">
        <v>590</v>
      </c>
      <c r="C111">
        <v>110</v>
      </c>
    </row>
    <row r="112" spans="1:3" x14ac:dyDescent="0.3">
      <c r="A112" t="s">
        <v>1064</v>
      </c>
      <c r="B112" t="s">
        <v>1064</v>
      </c>
      <c r="C112">
        <v>111</v>
      </c>
    </row>
    <row r="113" spans="1:3" x14ac:dyDescent="0.3">
      <c r="A113" t="s">
        <v>1065</v>
      </c>
      <c r="B113" t="s">
        <v>1065</v>
      </c>
      <c r="C113">
        <v>112</v>
      </c>
    </row>
    <row r="114" spans="1:3" x14ac:dyDescent="0.3">
      <c r="A114" t="s">
        <v>1066</v>
      </c>
      <c r="B114" t="s">
        <v>1066</v>
      </c>
      <c r="C114">
        <v>113</v>
      </c>
    </row>
    <row r="115" spans="1:3" x14ac:dyDescent="0.3">
      <c r="A115" s="18" t="s">
        <v>591</v>
      </c>
      <c r="B115" s="18" t="s">
        <v>591</v>
      </c>
      <c r="C115">
        <v>114</v>
      </c>
    </row>
    <row r="116" spans="1:3" x14ac:dyDescent="0.3">
      <c r="A116" s="18" t="s">
        <v>592</v>
      </c>
      <c r="B116" s="18" t="s">
        <v>592</v>
      </c>
      <c r="C116">
        <v>115</v>
      </c>
    </row>
    <row r="117" spans="1:3" x14ac:dyDescent="0.3">
      <c r="A117" t="s">
        <v>1067</v>
      </c>
      <c r="B117" t="s">
        <v>1067</v>
      </c>
      <c r="C117">
        <v>116</v>
      </c>
    </row>
    <row r="118" spans="1:3" x14ac:dyDescent="0.3">
      <c r="A118" t="s">
        <v>1068</v>
      </c>
      <c r="B118" t="s">
        <v>1068</v>
      </c>
      <c r="C118">
        <v>117</v>
      </c>
    </row>
    <row r="119" spans="1:3" x14ac:dyDescent="0.3">
      <c r="A119" t="s">
        <v>1069</v>
      </c>
      <c r="B119" t="s">
        <v>1069</v>
      </c>
      <c r="C119">
        <v>118</v>
      </c>
    </row>
    <row r="120" spans="1:3" x14ac:dyDescent="0.3">
      <c r="A120" t="s">
        <v>1070</v>
      </c>
      <c r="B120" t="s">
        <v>1070</v>
      </c>
      <c r="C120">
        <v>119</v>
      </c>
    </row>
    <row r="121" spans="1:3" x14ac:dyDescent="0.3">
      <c r="A121" t="s">
        <v>1071</v>
      </c>
      <c r="B121" t="s">
        <v>1071</v>
      </c>
      <c r="C121">
        <v>120</v>
      </c>
    </row>
    <row r="122" spans="1:3" x14ac:dyDescent="0.3">
      <c r="A122" t="s">
        <v>1072</v>
      </c>
      <c r="B122" t="s">
        <v>1072</v>
      </c>
      <c r="C122">
        <v>121</v>
      </c>
    </row>
    <row r="123" spans="1:3" x14ac:dyDescent="0.3">
      <c r="A123" t="s">
        <v>1073</v>
      </c>
      <c r="B123" t="s">
        <v>1073</v>
      </c>
      <c r="C123">
        <v>122</v>
      </c>
    </row>
    <row r="124" spans="1:3" x14ac:dyDescent="0.3">
      <c r="A124" t="s">
        <v>1074</v>
      </c>
      <c r="B124" t="s">
        <v>1074</v>
      </c>
      <c r="C124">
        <v>123</v>
      </c>
    </row>
    <row r="125" spans="1:3" x14ac:dyDescent="0.3">
      <c r="A125" t="s">
        <v>1075</v>
      </c>
      <c r="B125" t="s">
        <v>1075</v>
      </c>
      <c r="C125">
        <v>124</v>
      </c>
    </row>
    <row r="126" spans="1:3" x14ac:dyDescent="0.3">
      <c r="A126" t="s">
        <v>1077</v>
      </c>
      <c r="B126" t="s">
        <v>1077</v>
      </c>
      <c r="C126">
        <v>125</v>
      </c>
    </row>
    <row r="127" spans="1:3" x14ac:dyDescent="0.3">
      <c r="A127" t="s">
        <v>583</v>
      </c>
      <c r="B127" t="s">
        <v>583</v>
      </c>
      <c r="C127">
        <v>126</v>
      </c>
    </row>
    <row r="128" spans="1:3" x14ac:dyDescent="0.3">
      <c r="A128" t="s">
        <v>1076</v>
      </c>
      <c r="B128" t="s">
        <v>1076</v>
      </c>
      <c r="C128">
        <v>127</v>
      </c>
    </row>
    <row r="129" spans="1:3" x14ac:dyDescent="0.3">
      <c r="A129" s="15" t="s">
        <v>767</v>
      </c>
      <c r="B129" s="15" t="s">
        <v>768</v>
      </c>
      <c r="C129">
        <v>128</v>
      </c>
    </row>
    <row r="130" spans="1:3" x14ac:dyDescent="0.3">
      <c r="A130" s="15" t="s">
        <v>772</v>
      </c>
      <c r="B130" s="15" t="s">
        <v>773</v>
      </c>
      <c r="C130">
        <v>129</v>
      </c>
    </row>
    <row r="131" spans="1:3" x14ac:dyDescent="0.3">
      <c r="A131" s="15" t="s">
        <v>796</v>
      </c>
      <c r="B131" s="15" t="s">
        <v>796</v>
      </c>
      <c r="C131">
        <v>130</v>
      </c>
    </row>
    <row r="132" spans="1:3" x14ac:dyDescent="0.3">
      <c r="A132" s="15" t="s">
        <v>811</v>
      </c>
      <c r="B132" s="15" t="s">
        <v>811</v>
      </c>
      <c r="C132">
        <v>131</v>
      </c>
    </row>
    <row r="133" spans="1:3" x14ac:dyDescent="0.3">
      <c r="A133" s="15" t="s">
        <v>812</v>
      </c>
      <c r="B133" s="15" t="s">
        <v>812</v>
      </c>
      <c r="C133">
        <v>132</v>
      </c>
    </row>
    <row r="134" spans="1:3" x14ac:dyDescent="0.3">
      <c r="A134" s="15" t="s">
        <v>783</v>
      </c>
      <c r="B134" s="15" t="s">
        <v>783</v>
      </c>
      <c r="C134">
        <v>133</v>
      </c>
    </row>
    <row r="135" spans="1:3" x14ac:dyDescent="0.3">
      <c r="A135" s="15" t="s">
        <v>739</v>
      </c>
      <c r="B135" s="15" t="s">
        <v>739</v>
      </c>
      <c r="C135">
        <v>134</v>
      </c>
    </row>
    <row r="136" spans="1:3" x14ac:dyDescent="0.3">
      <c r="A136" s="15" t="s">
        <v>731</v>
      </c>
      <c r="B136" s="15" t="s">
        <v>731</v>
      </c>
      <c r="C136">
        <v>135</v>
      </c>
    </row>
    <row r="137" spans="1:3" x14ac:dyDescent="0.3">
      <c r="A137" s="15" t="s">
        <v>718</v>
      </c>
      <c r="B137" s="15" t="s">
        <v>718</v>
      </c>
      <c r="C137">
        <v>136</v>
      </c>
    </row>
    <row r="138" spans="1:3" x14ac:dyDescent="0.3">
      <c r="A138" s="15" t="s">
        <v>727</v>
      </c>
      <c r="B138" s="15" t="s">
        <v>727</v>
      </c>
      <c r="C138">
        <v>137</v>
      </c>
    </row>
    <row r="139" spans="1:3" x14ac:dyDescent="0.3">
      <c r="A139" s="15" t="s">
        <v>728</v>
      </c>
      <c r="B139" s="15" t="s">
        <v>728</v>
      </c>
      <c r="C139">
        <v>138</v>
      </c>
    </row>
    <row r="140" spans="1:3" x14ac:dyDescent="0.3">
      <c r="A140" s="15" t="s">
        <v>699</v>
      </c>
      <c r="B140" s="15" t="s">
        <v>699</v>
      </c>
      <c r="C140">
        <v>139</v>
      </c>
    </row>
    <row r="141" spans="1:3" x14ac:dyDescent="0.3">
      <c r="A141" s="15" t="s">
        <v>700</v>
      </c>
      <c r="B141" s="15" t="s">
        <v>700</v>
      </c>
      <c r="C141">
        <v>140</v>
      </c>
    </row>
    <row r="142" spans="1:3" x14ac:dyDescent="0.3">
      <c r="A142" s="15" t="s">
        <v>679</v>
      </c>
      <c r="B142" s="15" t="s">
        <v>679</v>
      </c>
      <c r="C142">
        <v>141</v>
      </c>
    </row>
    <row r="143" spans="1:3" x14ac:dyDescent="0.3">
      <c r="A143" s="15" t="s">
        <v>675</v>
      </c>
      <c r="B143" s="15" t="s">
        <v>675</v>
      </c>
      <c r="C143">
        <v>142</v>
      </c>
    </row>
    <row r="144" spans="1:3" x14ac:dyDescent="0.3">
      <c r="A144" s="15" t="s">
        <v>655</v>
      </c>
      <c r="B144" s="15" t="s">
        <v>655</v>
      </c>
      <c r="C144">
        <v>143</v>
      </c>
    </row>
    <row r="145" spans="1:3" x14ac:dyDescent="0.3">
      <c r="A145" s="15" t="s">
        <v>643</v>
      </c>
      <c r="B145" s="15" t="s">
        <v>643</v>
      </c>
      <c r="C145">
        <v>144</v>
      </c>
    </row>
    <row r="146" spans="1:3" x14ac:dyDescent="0.3">
      <c r="A146" s="15" t="s">
        <v>615</v>
      </c>
      <c r="B146" s="15" t="s">
        <v>615</v>
      </c>
      <c r="C146">
        <v>145</v>
      </c>
    </row>
    <row r="147" spans="1:3" x14ac:dyDescent="0.3">
      <c r="A147" s="15" t="s">
        <v>617</v>
      </c>
      <c r="B147" s="15" t="s">
        <v>617</v>
      </c>
      <c r="C147">
        <v>146</v>
      </c>
    </row>
    <row r="148" spans="1:3" x14ac:dyDescent="0.3">
      <c r="A148" s="24">
        <v>-3</v>
      </c>
      <c r="B148" s="24">
        <v>-3</v>
      </c>
      <c r="C148">
        <v>147</v>
      </c>
    </row>
    <row r="149" spans="1:3" x14ac:dyDescent="0.3">
      <c r="A149" s="24">
        <v>1</v>
      </c>
      <c r="B149" s="31">
        <v>1</v>
      </c>
      <c r="C149">
        <v>148</v>
      </c>
    </row>
    <row r="150" spans="1:3" x14ac:dyDescent="0.3">
      <c r="A150" s="24">
        <v>2</v>
      </c>
      <c r="B150" s="24">
        <v>2</v>
      </c>
      <c r="C150">
        <v>149</v>
      </c>
    </row>
    <row r="151" spans="1:3" x14ac:dyDescent="0.3">
      <c r="A151" s="24">
        <v>3</v>
      </c>
      <c r="B151" s="24">
        <v>3</v>
      </c>
      <c r="C151">
        <v>150</v>
      </c>
    </row>
    <row r="152" spans="1:3" x14ac:dyDescent="0.3">
      <c r="A152" s="24">
        <v>4</v>
      </c>
      <c r="B152" s="24">
        <v>4</v>
      </c>
      <c r="C152">
        <v>151</v>
      </c>
    </row>
    <row r="153" spans="1:3" x14ac:dyDescent="0.3">
      <c r="A153" s="24">
        <v>5</v>
      </c>
      <c r="B153" s="24">
        <v>5</v>
      </c>
      <c r="C153">
        <v>152</v>
      </c>
    </row>
    <row r="154" spans="1:3" x14ac:dyDescent="0.3">
      <c r="A154" s="24">
        <v>6</v>
      </c>
      <c r="B154" s="24">
        <v>6</v>
      </c>
      <c r="C154">
        <v>153</v>
      </c>
    </row>
    <row r="155" spans="1:3" x14ac:dyDescent="0.3">
      <c r="A155" s="24">
        <v>7</v>
      </c>
      <c r="B155" s="24">
        <v>7</v>
      </c>
      <c r="C155">
        <v>154</v>
      </c>
    </row>
    <row r="156" spans="1:3" x14ac:dyDescent="0.3">
      <c r="A156" s="24">
        <v>8</v>
      </c>
      <c r="B156" s="24">
        <v>8</v>
      </c>
      <c r="C156">
        <v>155</v>
      </c>
    </row>
    <row r="157" spans="1:3" x14ac:dyDescent="0.3">
      <c r="A157" s="24">
        <v>9</v>
      </c>
      <c r="B157" s="24">
        <v>9</v>
      </c>
      <c r="C157">
        <v>156</v>
      </c>
    </row>
    <row r="158" spans="1:3" x14ac:dyDescent="0.3">
      <c r="A158" s="24">
        <v>10</v>
      </c>
      <c r="B158" s="24">
        <v>10</v>
      </c>
      <c r="C158">
        <v>157</v>
      </c>
    </row>
    <row r="159" spans="1:3" x14ac:dyDescent="0.3">
      <c r="A159" s="24">
        <v>11</v>
      </c>
      <c r="B159" s="24">
        <v>11</v>
      </c>
      <c r="C159">
        <v>158</v>
      </c>
    </row>
    <row r="160" spans="1:3" x14ac:dyDescent="0.3">
      <c r="A160" s="24">
        <v>12</v>
      </c>
      <c r="B160" s="24">
        <v>12</v>
      </c>
      <c r="C160">
        <v>159</v>
      </c>
    </row>
    <row r="161" spans="1:3" x14ac:dyDescent="0.3">
      <c r="A161" s="24">
        <v>13</v>
      </c>
      <c r="B161" s="24">
        <v>13</v>
      </c>
      <c r="C161">
        <v>160</v>
      </c>
    </row>
    <row r="162" spans="1:3" x14ac:dyDescent="0.3">
      <c r="A162" s="24">
        <v>14</v>
      </c>
      <c r="B162" s="24">
        <v>14</v>
      </c>
      <c r="C162">
        <v>161</v>
      </c>
    </row>
    <row r="163" spans="1:3" x14ac:dyDescent="0.3">
      <c r="A163" s="24">
        <v>15</v>
      </c>
      <c r="B163" s="24">
        <v>15</v>
      </c>
      <c r="C163">
        <v>162</v>
      </c>
    </row>
    <row r="164" spans="1:3" x14ac:dyDescent="0.3">
      <c r="A164" s="24">
        <v>16</v>
      </c>
      <c r="B164" s="24">
        <v>16</v>
      </c>
      <c r="C164">
        <v>163</v>
      </c>
    </row>
    <row r="165" spans="1:3" x14ac:dyDescent="0.3">
      <c r="A165" s="24">
        <v>28</v>
      </c>
      <c r="B165" s="24">
        <v>28</v>
      </c>
      <c r="C165">
        <v>164</v>
      </c>
    </row>
    <row r="166" spans="1:3" x14ac:dyDescent="0.3">
      <c r="A166" s="24">
        <v>29</v>
      </c>
      <c r="B166" s="24">
        <v>29</v>
      </c>
      <c r="C166">
        <v>165</v>
      </c>
    </row>
    <row r="167" spans="1:3" x14ac:dyDescent="0.3">
      <c r="A167" s="24">
        <v>30</v>
      </c>
      <c r="B167" s="24">
        <v>30</v>
      </c>
      <c r="C167">
        <v>166</v>
      </c>
    </row>
    <row r="168" spans="1:3" x14ac:dyDescent="0.3">
      <c r="A168" s="24">
        <v>31</v>
      </c>
      <c r="B168" s="24">
        <v>31</v>
      </c>
      <c r="C168">
        <v>167</v>
      </c>
    </row>
    <row r="169" spans="1:3" x14ac:dyDescent="0.3">
      <c r="A169" s="24">
        <v>32</v>
      </c>
      <c r="B169" s="24">
        <v>32</v>
      </c>
      <c r="C169">
        <v>168</v>
      </c>
    </row>
    <row r="170" spans="1:3" x14ac:dyDescent="0.3">
      <c r="A170" s="24">
        <v>33</v>
      </c>
      <c r="B170" s="24">
        <v>33</v>
      </c>
      <c r="C170">
        <v>169</v>
      </c>
    </row>
    <row r="171" spans="1:3" x14ac:dyDescent="0.3">
      <c r="A171" s="24">
        <v>34</v>
      </c>
      <c r="B171" s="24">
        <v>34</v>
      </c>
      <c r="C171">
        <v>170</v>
      </c>
    </row>
    <row r="172" spans="1:3" x14ac:dyDescent="0.3">
      <c r="A172" s="24">
        <v>35</v>
      </c>
      <c r="B172" s="24">
        <v>35</v>
      </c>
      <c r="C172">
        <v>171</v>
      </c>
    </row>
    <row r="173" spans="1:3" x14ac:dyDescent="0.3">
      <c r="A173" s="24">
        <v>36</v>
      </c>
      <c r="B173" s="24">
        <v>36</v>
      </c>
      <c r="C173">
        <v>172</v>
      </c>
    </row>
    <row r="174" spans="1:3" x14ac:dyDescent="0.3">
      <c r="A174" s="24">
        <v>37</v>
      </c>
      <c r="B174" s="24">
        <v>37</v>
      </c>
      <c r="C174">
        <v>173</v>
      </c>
    </row>
    <row r="175" spans="1:3" x14ac:dyDescent="0.3">
      <c r="A175" s="24">
        <v>38</v>
      </c>
      <c r="B175" s="24">
        <v>38</v>
      </c>
      <c r="C175">
        <v>174</v>
      </c>
    </row>
    <row r="176" spans="1:3" x14ac:dyDescent="0.3">
      <c r="A176" s="24">
        <v>39</v>
      </c>
      <c r="B176" s="24">
        <v>39</v>
      </c>
      <c r="C176">
        <v>175</v>
      </c>
    </row>
    <row r="177" spans="1:3" x14ac:dyDescent="0.3">
      <c r="A177" s="24">
        <v>40</v>
      </c>
      <c r="B177" s="24">
        <v>40</v>
      </c>
      <c r="C177">
        <v>176</v>
      </c>
    </row>
    <row r="178" spans="1:3" x14ac:dyDescent="0.3">
      <c r="A178" s="24">
        <v>41</v>
      </c>
      <c r="B178" s="24">
        <v>41</v>
      </c>
      <c r="C178">
        <v>177</v>
      </c>
    </row>
    <row r="179" spans="1:3" x14ac:dyDescent="0.3">
      <c r="A179" s="24">
        <v>42</v>
      </c>
      <c r="B179" s="24">
        <v>42</v>
      </c>
      <c r="C179">
        <v>178</v>
      </c>
    </row>
    <row r="180" spans="1:3" x14ac:dyDescent="0.3">
      <c r="A180" s="24">
        <v>43</v>
      </c>
      <c r="B180" s="24">
        <v>43</v>
      </c>
      <c r="C180">
        <v>179</v>
      </c>
    </row>
    <row r="181" spans="1:3" x14ac:dyDescent="0.3">
      <c r="A181" s="24">
        <v>44</v>
      </c>
      <c r="B181" s="24">
        <v>44</v>
      </c>
      <c r="C181">
        <v>180</v>
      </c>
    </row>
    <row r="182" spans="1:3" x14ac:dyDescent="0.3">
      <c r="A182" s="24">
        <v>45</v>
      </c>
      <c r="B182" s="24">
        <v>45</v>
      </c>
      <c r="C182">
        <v>181</v>
      </c>
    </row>
    <row r="183" spans="1:3" x14ac:dyDescent="0.3">
      <c r="A183" s="24">
        <v>46</v>
      </c>
      <c r="B183" s="24">
        <v>46</v>
      </c>
      <c r="C183">
        <v>182</v>
      </c>
    </row>
    <row r="184" spans="1:3" x14ac:dyDescent="0.3">
      <c r="A184" s="24">
        <v>47</v>
      </c>
      <c r="B184" s="24">
        <v>47</v>
      </c>
      <c r="C184">
        <v>183</v>
      </c>
    </row>
    <row r="185" spans="1:3" x14ac:dyDescent="0.3">
      <c r="A185" s="24">
        <v>48</v>
      </c>
      <c r="B185" s="24">
        <v>48</v>
      </c>
      <c r="C185">
        <v>184</v>
      </c>
    </row>
    <row r="186" spans="1:3" x14ac:dyDescent="0.3">
      <c r="A186" s="24">
        <v>50</v>
      </c>
      <c r="B186" s="24">
        <v>50</v>
      </c>
      <c r="C186">
        <v>185</v>
      </c>
    </row>
    <row r="187" spans="1:3" x14ac:dyDescent="0.3">
      <c r="A187" s="24">
        <v>52</v>
      </c>
      <c r="B187" s="24">
        <v>52</v>
      </c>
      <c r="C187">
        <v>186</v>
      </c>
    </row>
    <row r="188" spans="1:3" x14ac:dyDescent="0.3">
      <c r="A188" s="24">
        <v>53</v>
      </c>
      <c r="B188" s="24">
        <v>53</v>
      </c>
      <c r="C188">
        <v>187</v>
      </c>
    </row>
    <row r="189" spans="1:3" x14ac:dyDescent="0.3">
      <c r="A189" s="24">
        <v>54</v>
      </c>
      <c r="B189" s="24">
        <v>54</v>
      </c>
      <c r="C189">
        <v>188</v>
      </c>
    </row>
    <row r="190" spans="1:3" x14ac:dyDescent="0.3">
      <c r="A190" s="24">
        <v>55</v>
      </c>
      <c r="B190" s="24">
        <v>55</v>
      </c>
      <c r="C190">
        <v>189</v>
      </c>
    </row>
    <row r="191" spans="1:3" x14ac:dyDescent="0.3">
      <c r="A191" s="24">
        <v>56</v>
      </c>
      <c r="B191" s="24">
        <v>56</v>
      </c>
      <c r="C191">
        <v>190</v>
      </c>
    </row>
    <row r="192" spans="1:3" x14ac:dyDescent="0.3">
      <c r="A192" s="24">
        <v>57</v>
      </c>
      <c r="B192" s="24">
        <v>57</v>
      </c>
      <c r="C192">
        <v>191</v>
      </c>
    </row>
    <row r="193" spans="1:3" x14ac:dyDescent="0.3">
      <c r="A193" s="24">
        <v>58</v>
      </c>
      <c r="B193" s="24">
        <v>58</v>
      </c>
      <c r="C193">
        <v>192</v>
      </c>
    </row>
    <row r="194" spans="1:3" x14ac:dyDescent="0.3">
      <c r="A194" s="24">
        <v>59</v>
      </c>
      <c r="B194" s="24">
        <v>59</v>
      </c>
      <c r="C194">
        <v>193</v>
      </c>
    </row>
    <row r="195" spans="1:3" x14ac:dyDescent="0.3">
      <c r="A195" s="24">
        <v>60</v>
      </c>
      <c r="B195" s="24">
        <v>60</v>
      </c>
      <c r="C195">
        <v>194</v>
      </c>
    </row>
    <row r="196" spans="1:3" x14ac:dyDescent="0.3">
      <c r="A196" s="24">
        <v>61</v>
      </c>
      <c r="B196" s="24">
        <v>61</v>
      </c>
      <c r="C196">
        <v>195</v>
      </c>
    </row>
    <row r="197" spans="1:3" x14ac:dyDescent="0.3">
      <c r="A197" s="24">
        <v>104</v>
      </c>
      <c r="B197" s="24">
        <v>104</v>
      </c>
      <c r="C197">
        <v>196</v>
      </c>
    </row>
    <row r="198" spans="1:3" x14ac:dyDescent="0.3">
      <c r="A198" s="24">
        <v>110</v>
      </c>
      <c r="B198" s="24">
        <v>110</v>
      </c>
      <c r="C198">
        <v>197</v>
      </c>
    </row>
    <row r="199" spans="1:3" x14ac:dyDescent="0.3">
      <c r="A199" s="24">
        <v>116</v>
      </c>
      <c r="B199" s="24">
        <v>116</v>
      </c>
      <c r="C199">
        <v>198</v>
      </c>
    </row>
    <row r="200" spans="1:3" x14ac:dyDescent="0.3">
      <c r="A200" s="24">
        <v>122</v>
      </c>
      <c r="B200" s="24">
        <v>122</v>
      </c>
      <c r="C200">
        <v>199</v>
      </c>
    </row>
    <row r="201" spans="1:3" x14ac:dyDescent="0.3">
      <c r="A201" s="24">
        <v>128</v>
      </c>
      <c r="B201" s="24">
        <v>128</v>
      </c>
      <c r="C201">
        <v>200</v>
      </c>
    </row>
    <row r="202" spans="1:3" x14ac:dyDescent="0.3">
      <c r="A202" s="24">
        <v>134</v>
      </c>
      <c r="B202" s="24">
        <v>134</v>
      </c>
      <c r="C202">
        <v>201</v>
      </c>
    </row>
    <row r="203" spans="1:3" x14ac:dyDescent="0.3">
      <c r="A203" s="24">
        <v>135</v>
      </c>
      <c r="B203" s="24">
        <v>135</v>
      </c>
      <c r="C203">
        <v>202</v>
      </c>
    </row>
    <row r="204" spans="1:3" x14ac:dyDescent="0.3">
      <c r="A204" s="24">
        <v>140</v>
      </c>
      <c r="B204" s="24">
        <v>140</v>
      </c>
      <c r="C204">
        <v>203</v>
      </c>
    </row>
    <row r="205" spans="1:3" x14ac:dyDescent="0.3">
      <c r="A205" s="24">
        <v>145</v>
      </c>
      <c r="B205" s="24">
        <v>145</v>
      </c>
      <c r="C205">
        <v>204</v>
      </c>
    </row>
    <row r="206" spans="1:3" x14ac:dyDescent="0.3">
      <c r="A206" s="24">
        <v>152</v>
      </c>
      <c r="B206" s="24">
        <v>152</v>
      </c>
      <c r="C206">
        <v>205</v>
      </c>
    </row>
    <row r="207" spans="1:3" x14ac:dyDescent="0.3">
      <c r="A207" s="24">
        <v>164</v>
      </c>
      <c r="B207" s="24">
        <v>164</v>
      </c>
      <c r="C207">
        <v>206</v>
      </c>
    </row>
    <row r="208" spans="1:3" x14ac:dyDescent="0.3">
      <c r="A208" s="24">
        <v>176</v>
      </c>
      <c r="B208" s="24">
        <v>176</v>
      </c>
      <c r="C208">
        <v>207</v>
      </c>
    </row>
    <row r="209" spans="1:3" x14ac:dyDescent="0.3">
      <c r="A209" t="s">
        <v>1078</v>
      </c>
      <c r="B209" t="s">
        <v>1078</v>
      </c>
      <c r="C209">
        <v>208</v>
      </c>
    </row>
    <row r="210" spans="1:3" x14ac:dyDescent="0.3">
      <c r="A210" t="s">
        <v>1079</v>
      </c>
      <c r="B210" t="s">
        <v>1079</v>
      </c>
      <c r="C210">
        <v>209</v>
      </c>
    </row>
    <row r="211" spans="1:3" x14ac:dyDescent="0.3">
      <c r="A211" t="s">
        <v>1080</v>
      </c>
      <c r="B211" t="s">
        <v>1080</v>
      </c>
      <c r="C211">
        <v>210</v>
      </c>
    </row>
    <row r="212" spans="1:3" x14ac:dyDescent="0.3">
      <c r="A212" s="15" t="s">
        <v>695</v>
      </c>
      <c r="B212" s="15" t="s">
        <v>695</v>
      </c>
      <c r="C212">
        <v>211</v>
      </c>
    </row>
    <row r="213" spans="1:3" x14ac:dyDescent="0.3">
      <c r="A213" s="15" t="s">
        <v>719</v>
      </c>
      <c r="B213" s="15" t="s">
        <v>719</v>
      </c>
      <c r="C213">
        <v>212</v>
      </c>
    </row>
    <row r="214" spans="1:3" x14ac:dyDescent="0.3">
      <c r="A214" s="15" t="s">
        <v>788</v>
      </c>
      <c r="B214" s="15" t="s">
        <v>789</v>
      </c>
      <c r="C214">
        <v>213</v>
      </c>
    </row>
    <row r="215" spans="1:3" x14ac:dyDescent="0.3">
      <c r="A215" s="15" t="s">
        <v>792</v>
      </c>
      <c r="B215" s="15" t="s">
        <v>793</v>
      </c>
      <c r="C215">
        <v>214</v>
      </c>
    </row>
    <row r="216" spans="1:3" x14ac:dyDescent="0.3">
      <c r="A216" s="15" t="s">
        <v>676</v>
      </c>
      <c r="B216" s="15" t="s">
        <v>676</v>
      </c>
      <c r="C216">
        <v>215</v>
      </c>
    </row>
    <row r="217" spans="1:3" x14ac:dyDescent="0.3">
      <c r="A217" s="15" t="s">
        <v>687</v>
      </c>
      <c r="B217" s="15" t="s">
        <v>687</v>
      </c>
      <c r="C217">
        <v>216</v>
      </c>
    </row>
    <row r="218" spans="1:3" x14ac:dyDescent="0.3">
      <c r="A218" s="15" t="s">
        <v>597</v>
      </c>
      <c r="B218" s="15" t="s">
        <v>598</v>
      </c>
      <c r="C218">
        <v>217</v>
      </c>
    </row>
    <row r="219" spans="1:3" x14ac:dyDescent="0.3">
      <c r="A219" s="15" t="s">
        <v>599</v>
      </c>
      <c r="B219" s="15" t="s">
        <v>600</v>
      </c>
      <c r="C219">
        <v>218</v>
      </c>
    </row>
    <row r="220" spans="1:3" x14ac:dyDescent="0.3">
      <c r="A220" s="15" t="s">
        <v>730</v>
      </c>
      <c r="B220" s="15" t="s">
        <v>805</v>
      </c>
      <c r="C220">
        <v>219</v>
      </c>
    </row>
    <row r="221" spans="1:3" x14ac:dyDescent="0.3">
      <c r="A221" s="15" t="s">
        <v>805</v>
      </c>
      <c r="B221" s="15" t="s">
        <v>805</v>
      </c>
      <c r="C221">
        <v>220</v>
      </c>
    </row>
    <row r="222" spans="1:3" x14ac:dyDescent="0.3">
      <c r="A222" s="15" t="s">
        <v>807</v>
      </c>
      <c r="B222" s="15" t="s">
        <v>807</v>
      </c>
      <c r="C222">
        <v>221</v>
      </c>
    </row>
    <row r="223" spans="1:3" x14ac:dyDescent="0.3">
      <c r="A223" s="15" t="s">
        <v>807</v>
      </c>
      <c r="B223" s="15" t="s">
        <v>807</v>
      </c>
      <c r="C223">
        <v>222</v>
      </c>
    </row>
    <row r="224" spans="1:3" x14ac:dyDescent="0.3">
      <c r="A224" s="15" t="s">
        <v>757</v>
      </c>
      <c r="B224" s="15" t="s">
        <v>757</v>
      </c>
      <c r="C224">
        <v>223</v>
      </c>
    </row>
    <row r="225" spans="1:3" x14ac:dyDescent="0.3">
      <c r="A225" s="15" t="s">
        <v>756</v>
      </c>
      <c r="B225" s="15" t="s">
        <v>757</v>
      </c>
      <c r="C225">
        <v>224</v>
      </c>
    </row>
    <row r="226" spans="1:3" x14ac:dyDescent="0.3">
      <c r="A226" s="15" t="s">
        <v>774</v>
      </c>
      <c r="B226" s="15" t="s">
        <v>569</v>
      </c>
      <c r="C226">
        <v>225</v>
      </c>
    </row>
    <row r="227" spans="1:3" x14ac:dyDescent="0.3">
      <c r="A227" s="15" t="s">
        <v>569</v>
      </c>
      <c r="B227" s="15" t="s">
        <v>569</v>
      </c>
      <c r="C227">
        <v>226</v>
      </c>
    </row>
    <row r="228" spans="1:3" x14ac:dyDescent="0.3">
      <c r="A228" s="15" t="s">
        <v>625</v>
      </c>
      <c r="B228" s="15" t="s">
        <v>625</v>
      </c>
      <c r="C228">
        <v>227</v>
      </c>
    </row>
    <row r="229" spans="1:3" x14ac:dyDescent="0.3">
      <c r="A229" s="15" t="s">
        <v>720</v>
      </c>
      <c r="B229" s="15" t="s">
        <v>720</v>
      </c>
      <c r="C229">
        <v>228</v>
      </c>
    </row>
    <row r="230" spans="1:3" x14ac:dyDescent="0.3">
      <c r="A230" s="15" t="s">
        <v>744</v>
      </c>
      <c r="B230" s="15" t="s">
        <v>744</v>
      </c>
      <c r="C230">
        <v>229</v>
      </c>
    </row>
    <row r="231" spans="1:3" x14ac:dyDescent="0.3">
      <c r="A231" s="15" t="s">
        <v>770</v>
      </c>
      <c r="B231" s="15" t="s">
        <v>770</v>
      </c>
      <c r="C231">
        <v>230</v>
      </c>
    </row>
    <row r="232" spans="1:3" x14ac:dyDescent="0.3">
      <c r="A232" s="15" t="s">
        <v>778</v>
      </c>
      <c r="B232" s="15" t="s">
        <v>778</v>
      </c>
      <c r="C232">
        <v>231</v>
      </c>
    </row>
    <row r="233" spans="1:3" x14ac:dyDescent="0.3">
      <c r="A233" s="15" t="s">
        <v>620</v>
      </c>
      <c r="B233" s="15" t="s">
        <v>620</v>
      </c>
      <c r="C233">
        <v>232</v>
      </c>
    </row>
    <row r="234" spans="1:3" x14ac:dyDescent="0.3">
      <c r="A234" s="15" t="s">
        <v>670</v>
      </c>
      <c r="B234" s="15" t="s">
        <v>670</v>
      </c>
      <c r="C234">
        <v>233</v>
      </c>
    </row>
    <row r="235" spans="1:3" x14ac:dyDescent="0.3">
      <c r="A235" s="15" t="s">
        <v>707</v>
      </c>
      <c r="B235" s="15" t="s">
        <v>707</v>
      </c>
      <c r="C235">
        <v>234</v>
      </c>
    </row>
    <row r="236" spans="1:3" x14ac:dyDescent="0.3">
      <c r="A236" s="15" t="s">
        <v>33</v>
      </c>
      <c r="B236" s="15" t="s">
        <v>33</v>
      </c>
      <c r="C236">
        <v>235</v>
      </c>
    </row>
    <row r="237" spans="1:3" x14ac:dyDescent="0.3">
      <c r="A237" s="15" t="s">
        <v>23</v>
      </c>
      <c r="B237" s="15" t="s">
        <v>23</v>
      </c>
      <c r="C237">
        <v>236</v>
      </c>
    </row>
    <row r="238" spans="1:3" x14ac:dyDescent="0.3">
      <c r="A238" s="15" t="s">
        <v>754</v>
      </c>
      <c r="B238" s="15" t="s">
        <v>754</v>
      </c>
      <c r="C238">
        <v>237</v>
      </c>
    </row>
    <row r="239" spans="1:3" x14ac:dyDescent="0.3">
      <c r="A239" s="15" t="s">
        <v>37</v>
      </c>
      <c r="B239" s="15" t="s">
        <v>37</v>
      </c>
      <c r="C239">
        <v>238</v>
      </c>
    </row>
    <row r="240" spans="1:3" x14ac:dyDescent="0.3">
      <c r="A240" s="15" t="s">
        <v>29</v>
      </c>
      <c r="B240" s="15" t="s">
        <v>29</v>
      </c>
      <c r="C240">
        <v>239</v>
      </c>
    </row>
    <row r="241" spans="1:3" x14ac:dyDescent="0.3">
      <c r="A241" s="15" t="s">
        <v>34</v>
      </c>
      <c r="B241" s="15" t="s">
        <v>34</v>
      </c>
      <c r="C241">
        <v>240</v>
      </c>
    </row>
    <row r="242" spans="1:3" x14ac:dyDescent="0.3">
      <c r="A242" s="15" t="s">
        <v>43</v>
      </c>
      <c r="B242" s="15" t="s">
        <v>43</v>
      </c>
      <c r="C242">
        <v>241</v>
      </c>
    </row>
    <row r="243" spans="1:3" x14ac:dyDescent="0.3">
      <c r="A243" s="15" t="s">
        <v>38</v>
      </c>
      <c r="B243" s="15" t="s">
        <v>38</v>
      </c>
      <c r="C243">
        <v>242</v>
      </c>
    </row>
    <row r="244" spans="1:3" x14ac:dyDescent="0.3">
      <c r="A244" s="15" t="s">
        <v>622</v>
      </c>
      <c r="B244" s="15" t="s">
        <v>622</v>
      </c>
      <c r="C244">
        <v>243</v>
      </c>
    </row>
    <row r="245" spans="1:3" x14ac:dyDescent="0.3">
      <c r="A245" s="15" t="s">
        <v>732</v>
      </c>
      <c r="B245" s="15" t="s">
        <v>732</v>
      </c>
      <c r="C245">
        <v>244</v>
      </c>
    </row>
    <row r="246" spans="1:3" x14ac:dyDescent="0.3">
      <c r="A246" s="15" t="s">
        <v>776</v>
      </c>
      <c r="B246" s="15" t="s">
        <v>776</v>
      </c>
      <c r="C246">
        <v>245</v>
      </c>
    </row>
    <row r="247" spans="1:3" x14ac:dyDescent="0.3">
      <c r="A247" s="15" t="s">
        <v>616</v>
      </c>
      <c r="B247" s="15" t="s">
        <v>616</v>
      </c>
      <c r="C247">
        <v>246</v>
      </c>
    </row>
    <row r="248" spans="1:3" x14ac:dyDescent="0.3">
      <c r="A248" s="15" t="s">
        <v>640</v>
      </c>
      <c r="B248" s="15" t="s">
        <v>640</v>
      </c>
      <c r="C248">
        <v>247</v>
      </c>
    </row>
    <row r="249" spans="1:3" x14ac:dyDescent="0.3">
      <c r="A249" s="15" t="s">
        <v>666</v>
      </c>
      <c r="B249" s="15" t="s">
        <v>666</v>
      </c>
      <c r="C249">
        <v>248</v>
      </c>
    </row>
    <row r="250" spans="1:3" x14ac:dyDescent="0.3">
      <c r="A250" s="15" t="s">
        <v>594</v>
      </c>
      <c r="B250" s="15" t="s">
        <v>594</v>
      </c>
      <c r="C250">
        <v>249</v>
      </c>
    </row>
    <row r="251" spans="1:3" x14ac:dyDescent="0.3">
      <c r="A251" s="15" t="s">
        <v>593</v>
      </c>
      <c r="B251" s="15" t="s">
        <v>594</v>
      </c>
      <c r="C251">
        <v>250</v>
      </c>
    </row>
    <row r="252" spans="1:3" x14ac:dyDescent="0.3">
      <c r="A252" s="15" t="s">
        <v>689</v>
      </c>
      <c r="B252" s="15" t="s">
        <v>689</v>
      </c>
      <c r="C252">
        <v>251</v>
      </c>
    </row>
    <row r="253" spans="1:3" x14ac:dyDescent="0.3">
      <c r="A253" s="15" t="s">
        <v>690</v>
      </c>
      <c r="B253" s="15" t="s">
        <v>689</v>
      </c>
      <c r="C253">
        <v>252</v>
      </c>
    </row>
    <row r="254" spans="1:3" x14ac:dyDescent="0.3">
      <c r="A254" s="15" t="s">
        <v>596</v>
      </c>
      <c r="B254" s="15" t="s">
        <v>596</v>
      </c>
      <c r="C254">
        <v>253</v>
      </c>
    </row>
    <row r="255" spans="1:3" x14ac:dyDescent="0.3">
      <c r="A255" s="15" t="s">
        <v>595</v>
      </c>
      <c r="B255" s="15" t="s">
        <v>596</v>
      </c>
      <c r="C255">
        <v>254</v>
      </c>
    </row>
    <row r="256" spans="1:3" x14ac:dyDescent="0.3">
      <c r="A256" s="15" t="s">
        <v>703</v>
      </c>
      <c r="B256" s="15" t="s">
        <v>703</v>
      </c>
      <c r="C256">
        <v>255</v>
      </c>
    </row>
    <row r="257" spans="1:3" x14ac:dyDescent="0.3">
      <c r="A257" s="15" t="s">
        <v>721</v>
      </c>
      <c r="B257" s="15" t="s">
        <v>721</v>
      </c>
      <c r="C257">
        <v>256</v>
      </c>
    </row>
    <row r="258" spans="1:3" x14ac:dyDescent="0.3">
      <c r="A258" s="15" t="s">
        <v>624</v>
      </c>
      <c r="B258" s="15" t="s">
        <v>2020</v>
      </c>
      <c r="C258">
        <v>257</v>
      </c>
    </row>
    <row r="259" spans="1:3" x14ac:dyDescent="0.3">
      <c r="A259" s="15" t="s">
        <v>633</v>
      </c>
      <c r="B259" s="15" t="s">
        <v>2021</v>
      </c>
      <c r="C259">
        <v>258</v>
      </c>
    </row>
    <row r="260" spans="1:3" x14ac:dyDescent="0.3">
      <c r="A260" s="15" t="s">
        <v>645</v>
      </c>
      <c r="B260" s="15" t="s">
        <v>798</v>
      </c>
      <c r="C260">
        <v>259</v>
      </c>
    </row>
    <row r="261" spans="1:3" x14ac:dyDescent="0.3">
      <c r="A261" s="15" t="s">
        <v>798</v>
      </c>
      <c r="B261" s="15" t="s">
        <v>798</v>
      </c>
      <c r="C261">
        <v>260</v>
      </c>
    </row>
    <row r="262" spans="1:3" x14ac:dyDescent="0.3">
      <c r="A262" s="15" t="s">
        <v>645</v>
      </c>
      <c r="B262" s="15" t="s">
        <v>798</v>
      </c>
      <c r="C262">
        <v>261</v>
      </c>
    </row>
    <row r="263" spans="1:3" x14ac:dyDescent="0.3">
      <c r="A263" s="15" t="s">
        <v>647</v>
      </c>
      <c r="B263" s="15" t="s">
        <v>2022</v>
      </c>
      <c r="C263">
        <v>262</v>
      </c>
    </row>
    <row r="264" spans="1:3" x14ac:dyDescent="0.3">
      <c r="A264" s="15" t="s">
        <v>800</v>
      </c>
      <c r="B264" s="15" t="s">
        <v>800</v>
      </c>
      <c r="C264">
        <v>263</v>
      </c>
    </row>
    <row r="265" spans="1:3" x14ac:dyDescent="0.3">
      <c r="A265" s="15" t="s">
        <v>653</v>
      </c>
      <c r="B265" s="15" t="s">
        <v>800</v>
      </c>
      <c r="C265">
        <v>264</v>
      </c>
    </row>
    <row r="266" spans="1:3" x14ac:dyDescent="0.3">
      <c r="A266" s="15" t="s">
        <v>653</v>
      </c>
      <c r="B266" s="15" t="s">
        <v>800</v>
      </c>
      <c r="C266">
        <v>265</v>
      </c>
    </row>
    <row r="267" spans="1:3" x14ac:dyDescent="0.3">
      <c r="A267" s="15" t="s">
        <v>656</v>
      </c>
      <c r="B267" s="15" t="s">
        <v>2023</v>
      </c>
      <c r="C267">
        <v>266</v>
      </c>
    </row>
    <row r="268" spans="1:3" x14ac:dyDescent="0.3">
      <c r="A268" s="15" t="s">
        <v>801</v>
      </c>
      <c r="B268" s="15" t="s">
        <v>801</v>
      </c>
      <c r="C268">
        <v>267</v>
      </c>
    </row>
    <row r="269" spans="1:3" x14ac:dyDescent="0.3">
      <c r="A269" s="15" t="s">
        <v>661</v>
      </c>
      <c r="B269" s="15" t="s">
        <v>801</v>
      </c>
      <c r="C269">
        <v>268</v>
      </c>
    </row>
    <row r="270" spans="1:3" x14ac:dyDescent="0.3">
      <c r="A270" s="15" t="s">
        <v>661</v>
      </c>
      <c r="B270" s="15" t="s">
        <v>801</v>
      </c>
      <c r="C270">
        <v>269</v>
      </c>
    </row>
    <row r="271" spans="1:3" x14ac:dyDescent="0.3">
      <c r="A271" s="15" t="s">
        <v>663</v>
      </c>
      <c r="B271" s="15" t="s">
        <v>2024</v>
      </c>
      <c r="C271">
        <v>270</v>
      </c>
    </row>
    <row r="272" spans="1:3" x14ac:dyDescent="0.3">
      <c r="A272" s="15" t="s">
        <v>24</v>
      </c>
      <c r="B272" s="15" t="s">
        <v>24</v>
      </c>
      <c r="C272">
        <v>271</v>
      </c>
    </row>
    <row r="273" spans="1:3" x14ac:dyDescent="0.3">
      <c r="A273" s="15" t="s">
        <v>612</v>
      </c>
      <c r="B273" s="15" t="s">
        <v>24</v>
      </c>
      <c r="C273">
        <v>272</v>
      </c>
    </row>
    <row r="274" spans="1:3" x14ac:dyDescent="0.3">
      <c r="A274" s="15" t="s">
        <v>692</v>
      </c>
      <c r="B274" s="15" t="s">
        <v>24</v>
      </c>
      <c r="C274">
        <v>273</v>
      </c>
    </row>
    <row r="275" spans="1:3" x14ac:dyDescent="0.3">
      <c r="A275" s="15" t="s">
        <v>694</v>
      </c>
      <c r="B275" s="15" t="s">
        <v>694</v>
      </c>
      <c r="C275">
        <v>274</v>
      </c>
    </row>
    <row r="276" spans="1:3" x14ac:dyDescent="0.3">
      <c r="A276" s="15" t="s">
        <v>47</v>
      </c>
      <c r="B276" s="15" t="s">
        <v>47</v>
      </c>
      <c r="C276">
        <v>275</v>
      </c>
    </row>
    <row r="277" spans="1:3" x14ac:dyDescent="0.3">
      <c r="A277" s="15" t="s">
        <v>32</v>
      </c>
      <c r="B277" s="15" t="s">
        <v>32</v>
      </c>
      <c r="C277">
        <v>276</v>
      </c>
    </row>
    <row r="278" spans="1:3" x14ac:dyDescent="0.3">
      <c r="A278" s="15" t="s">
        <v>740</v>
      </c>
      <c r="B278" s="15" t="s">
        <v>32</v>
      </c>
      <c r="C278">
        <v>277</v>
      </c>
    </row>
    <row r="279" spans="1:3" x14ac:dyDescent="0.3">
      <c r="A279" s="15" t="s">
        <v>810</v>
      </c>
      <c r="B279" s="15" t="s">
        <v>32</v>
      </c>
      <c r="C279">
        <v>278</v>
      </c>
    </row>
    <row r="280" spans="1:3" x14ac:dyDescent="0.3">
      <c r="A280" s="15" t="s">
        <v>32</v>
      </c>
      <c r="B280" s="15" t="s">
        <v>32</v>
      </c>
      <c r="C280">
        <v>279</v>
      </c>
    </row>
    <row r="281" spans="1:3" x14ac:dyDescent="0.3">
      <c r="A281" s="15" t="s">
        <v>775</v>
      </c>
      <c r="B281" s="15" t="s">
        <v>775</v>
      </c>
      <c r="C281">
        <v>280</v>
      </c>
    </row>
    <row r="282" spans="1:3" x14ac:dyDescent="0.3">
      <c r="A282" s="15" t="s">
        <v>614</v>
      </c>
      <c r="B282" s="15" t="s">
        <v>2025</v>
      </c>
      <c r="C282">
        <v>281</v>
      </c>
    </row>
    <row r="283" spans="1:3" x14ac:dyDescent="0.3">
      <c r="A283" s="15" t="s">
        <v>639</v>
      </c>
      <c r="B283" s="15" t="s">
        <v>2026</v>
      </c>
      <c r="C283">
        <v>282</v>
      </c>
    </row>
    <row r="284" spans="1:3" x14ac:dyDescent="0.3">
      <c r="A284" s="15" t="s">
        <v>665</v>
      </c>
      <c r="B284" s="15" t="s">
        <v>665</v>
      </c>
      <c r="C284">
        <v>283</v>
      </c>
    </row>
    <row r="285" spans="1:3" x14ac:dyDescent="0.3">
      <c r="A285" s="15" t="s">
        <v>685</v>
      </c>
      <c r="B285" s="15" t="s">
        <v>685</v>
      </c>
      <c r="C285">
        <v>284</v>
      </c>
    </row>
    <row r="286" spans="1:3" x14ac:dyDescent="0.3">
      <c r="A286" s="15" t="s">
        <v>698</v>
      </c>
      <c r="B286" s="15" t="s">
        <v>2027</v>
      </c>
      <c r="C286">
        <v>285</v>
      </c>
    </row>
    <row r="287" spans="1:3" x14ac:dyDescent="0.3">
      <c r="A287" s="15" t="s">
        <v>715</v>
      </c>
      <c r="B287" s="15" t="s">
        <v>715</v>
      </c>
      <c r="C287">
        <v>286</v>
      </c>
    </row>
    <row r="288" spans="1:3" x14ac:dyDescent="0.3">
      <c r="A288" s="15" t="s">
        <v>611</v>
      </c>
      <c r="B288" s="15" t="s">
        <v>22</v>
      </c>
      <c r="C288">
        <v>287</v>
      </c>
    </row>
    <row r="289" spans="1:3" x14ac:dyDescent="0.3">
      <c r="A289" s="15" t="s">
        <v>691</v>
      </c>
      <c r="B289" s="15" t="s">
        <v>22</v>
      </c>
      <c r="C289">
        <v>288</v>
      </c>
    </row>
    <row r="290" spans="1:3" x14ac:dyDescent="0.3">
      <c r="A290" s="15" t="s">
        <v>22</v>
      </c>
      <c r="B290" s="15" t="s">
        <v>22</v>
      </c>
      <c r="C290">
        <v>289</v>
      </c>
    </row>
    <row r="291" spans="1:3" x14ac:dyDescent="0.3">
      <c r="A291" s="15" t="s">
        <v>22</v>
      </c>
      <c r="B291" s="15" t="s">
        <v>22</v>
      </c>
      <c r="C291">
        <v>290</v>
      </c>
    </row>
    <row r="292" spans="1:3" x14ac:dyDescent="0.3">
      <c r="A292" s="15" t="s">
        <v>27</v>
      </c>
      <c r="B292" s="15" t="s">
        <v>27</v>
      </c>
      <c r="C292">
        <v>291</v>
      </c>
    </row>
    <row r="293" spans="1:3" x14ac:dyDescent="0.3">
      <c r="A293" s="15" t="s">
        <v>30</v>
      </c>
      <c r="B293" s="15" t="s">
        <v>30</v>
      </c>
      <c r="C293">
        <v>292</v>
      </c>
    </row>
    <row r="294" spans="1:3" x14ac:dyDescent="0.3">
      <c r="A294" s="15" t="s">
        <v>35</v>
      </c>
      <c r="B294" s="15" t="s">
        <v>35</v>
      </c>
      <c r="C294">
        <v>293</v>
      </c>
    </row>
    <row r="295" spans="1:3" x14ac:dyDescent="0.3">
      <c r="A295" s="15" t="s">
        <v>44</v>
      </c>
      <c r="B295" s="15" t="s">
        <v>44</v>
      </c>
      <c r="C295">
        <v>294</v>
      </c>
    </row>
    <row r="296" spans="1:3" x14ac:dyDescent="0.3">
      <c r="A296" s="15" t="s">
        <v>28</v>
      </c>
      <c r="B296" s="15" t="s">
        <v>28</v>
      </c>
      <c r="C296">
        <v>295</v>
      </c>
    </row>
    <row r="297" spans="1:3" x14ac:dyDescent="0.3">
      <c r="A297" s="15" t="s">
        <v>25</v>
      </c>
      <c r="B297" s="15" t="s">
        <v>25</v>
      </c>
      <c r="C297">
        <v>296</v>
      </c>
    </row>
    <row r="298" spans="1:3" x14ac:dyDescent="0.3">
      <c r="A298" s="15" t="s">
        <v>31</v>
      </c>
      <c r="B298" s="15" t="s">
        <v>31</v>
      </c>
      <c r="C298">
        <v>297</v>
      </c>
    </row>
    <row r="299" spans="1:3" x14ac:dyDescent="0.3">
      <c r="A299" s="15" t="s">
        <v>819</v>
      </c>
      <c r="B299" s="15" t="s">
        <v>819</v>
      </c>
      <c r="C299">
        <v>298</v>
      </c>
    </row>
    <row r="300" spans="1:3" x14ac:dyDescent="0.3">
      <c r="A300" s="15" t="s">
        <v>26</v>
      </c>
      <c r="B300" s="15" t="s">
        <v>26</v>
      </c>
      <c r="C300">
        <v>299</v>
      </c>
    </row>
    <row r="301" spans="1:3" x14ac:dyDescent="0.3">
      <c r="A301" s="15" t="s">
        <v>697</v>
      </c>
      <c r="B301" s="15" t="s">
        <v>697</v>
      </c>
      <c r="C301">
        <v>300</v>
      </c>
    </row>
    <row r="302" spans="1:3" x14ac:dyDescent="0.3">
      <c r="A302" s="15" t="s">
        <v>745</v>
      </c>
      <c r="B302" s="15" t="s">
        <v>745</v>
      </c>
      <c r="C302">
        <v>301</v>
      </c>
    </row>
    <row r="303" spans="1:3" x14ac:dyDescent="0.3">
      <c r="A303" s="15" t="s">
        <v>761</v>
      </c>
      <c r="B303" s="15" t="s">
        <v>761</v>
      </c>
      <c r="C303">
        <v>302</v>
      </c>
    </row>
    <row r="304" spans="1:3" x14ac:dyDescent="0.3">
      <c r="A304" s="15" t="s">
        <v>46</v>
      </c>
      <c r="B304" s="15" t="s">
        <v>46</v>
      </c>
      <c r="C304">
        <v>303</v>
      </c>
    </row>
    <row r="305" spans="1:3" x14ac:dyDescent="0.3">
      <c r="A305" s="15" t="s">
        <v>48</v>
      </c>
      <c r="B305" s="15" t="s">
        <v>48</v>
      </c>
      <c r="C305">
        <v>304</v>
      </c>
    </row>
    <row r="306" spans="1:3" x14ac:dyDescent="0.3">
      <c r="A306" s="15" t="s">
        <v>621</v>
      </c>
      <c r="B306" s="15" t="s">
        <v>621</v>
      </c>
      <c r="C306">
        <v>305</v>
      </c>
    </row>
    <row r="307" spans="1:3" x14ac:dyDescent="0.3">
      <c r="A307" s="15" t="s">
        <v>40</v>
      </c>
      <c r="B307" s="15" t="s">
        <v>40</v>
      </c>
      <c r="C307">
        <v>306</v>
      </c>
    </row>
    <row r="308" spans="1:3" x14ac:dyDescent="0.3">
      <c r="A308" s="15" t="s">
        <v>671</v>
      </c>
      <c r="B308" s="15" t="s">
        <v>671</v>
      </c>
      <c r="C308">
        <v>307</v>
      </c>
    </row>
    <row r="309" spans="1:3" x14ac:dyDescent="0.3">
      <c r="A309" s="15" t="s">
        <v>39</v>
      </c>
      <c r="B309" s="15" t="s">
        <v>39</v>
      </c>
      <c r="C309">
        <v>308</v>
      </c>
    </row>
    <row r="310" spans="1:3" x14ac:dyDescent="0.3">
      <c r="A310" s="15" t="s">
        <v>39</v>
      </c>
      <c r="B310" s="15" t="s">
        <v>39</v>
      </c>
      <c r="C310">
        <v>309</v>
      </c>
    </row>
    <row r="311" spans="1:3" x14ac:dyDescent="0.3">
      <c r="A311" s="15" t="s">
        <v>36</v>
      </c>
      <c r="B311" s="15" t="s">
        <v>36</v>
      </c>
      <c r="C311">
        <v>310</v>
      </c>
    </row>
    <row r="312" spans="1:3" x14ac:dyDescent="0.3">
      <c r="A312" s="15" t="s">
        <v>708</v>
      </c>
      <c r="B312" s="15" t="s">
        <v>36</v>
      </c>
      <c r="C312">
        <v>311</v>
      </c>
    </row>
    <row r="313" spans="1:3" x14ac:dyDescent="0.3">
      <c r="A313" s="15" t="s">
        <v>36</v>
      </c>
      <c r="B313" s="15" t="s">
        <v>36</v>
      </c>
      <c r="C313">
        <v>312</v>
      </c>
    </row>
    <row r="314" spans="1:3" x14ac:dyDescent="0.3">
      <c r="A314" s="15" t="s">
        <v>724</v>
      </c>
      <c r="B314" s="15" t="s">
        <v>724</v>
      </c>
      <c r="C314">
        <v>313</v>
      </c>
    </row>
    <row r="315" spans="1:3" x14ac:dyDescent="0.3">
      <c r="A315" s="15" t="s">
        <v>45</v>
      </c>
      <c r="B315" s="15" t="s">
        <v>45</v>
      </c>
      <c r="C315">
        <v>314</v>
      </c>
    </row>
    <row r="316" spans="1:3" x14ac:dyDescent="0.3">
      <c r="A316" s="15" t="s">
        <v>45</v>
      </c>
      <c r="B316" s="15" t="s">
        <v>45</v>
      </c>
      <c r="C316">
        <v>315</v>
      </c>
    </row>
    <row r="317" spans="1:3" x14ac:dyDescent="0.3">
      <c r="A317" s="15" t="s">
        <v>41</v>
      </c>
      <c r="B317" s="15" t="s">
        <v>41</v>
      </c>
      <c r="C317">
        <v>316</v>
      </c>
    </row>
    <row r="318" spans="1:3" x14ac:dyDescent="0.3">
      <c r="A318" s="15" t="s">
        <v>747</v>
      </c>
      <c r="B318" s="15" t="s">
        <v>41</v>
      </c>
      <c r="C318">
        <v>317</v>
      </c>
    </row>
    <row r="319" spans="1:3" x14ac:dyDescent="0.3">
      <c r="A319" s="15" t="s">
        <v>41</v>
      </c>
      <c r="B319" s="15" t="s">
        <v>41</v>
      </c>
      <c r="C319">
        <v>318</v>
      </c>
    </row>
    <row r="320" spans="1:3" x14ac:dyDescent="0.3">
      <c r="A320" s="15" t="s">
        <v>41</v>
      </c>
      <c r="B320" s="15" t="s">
        <v>41</v>
      </c>
      <c r="C320">
        <v>319</v>
      </c>
    </row>
    <row r="321" spans="1:3" x14ac:dyDescent="0.3">
      <c r="A321" s="15" t="s">
        <v>746</v>
      </c>
      <c r="B321" s="15" t="s">
        <v>41</v>
      </c>
      <c r="C321">
        <v>320</v>
      </c>
    </row>
    <row r="322" spans="1:3" x14ac:dyDescent="0.3">
      <c r="A322" s="15" t="s">
        <v>42</v>
      </c>
      <c r="B322" s="15" t="s">
        <v>42</v>
      </c>
      <c r="C322">
        <v>321</v>
      </c>
    </row>
    <row r="323" spans="1:3" x14ac:dyDescent="0.3">
      <c r="A323" s="15" t="s">
        <v>49</v>
      </c>
      <c r="B323" s="15" t="s">
        <v>49</v>
      </c>
      <c r="C323">
        <v>322</v>
      </c>
    </row>
    <row r="324" spans="1:3" x14ac:dyDescent="0.3">
      <c r="A324" s="15" t="s">
        <v>623</v>
      </c>
      <c r="B324" s="15" t="s">
        <v>623</v>
      </c>
      <c r="C324">
        <v>323</v>
      </c>
    </row>
    <row r="325" spans="1:3" x14ac:dyDescent="0.3">
      <c r="A325" s="15" t="s">
        <v>709</v>
      </c>
      <c r="B325" s="15" t="s">
        <v>709</v>
      </c>
      <c r="C325">
        <v>324</v>
      </c>
    </row>
    <row r="326" spans="1:3" x14ac:dyDescent="0.3">
      <c r="A326" s="15" t="s">
        <v>607</v>
      </c>
      <c r="B326" s="15" t="s">
        <v>607</v>
      </c>
      <c r="C326">
        <v>325</v>
      </c>
    </row>
    <row r="327" spans="1:3" x14ac:dyDescent="0.3">
      <c r="A327" s="15" t="s">
        <v>608</v>
      </c>
      <c r="B327" s="15" t="s">
        <v>608</v>
      </c>
      <c r="C327">
        <v>326</v>
      </c>
    </row>
    <row r="328" spans="1:3" x14ac:dyDescent="0.3">
      <c r="A328" s="15" t="s">
        <v>804</v>
      </c>
      <c r="B328" s="15" t="s">
        <v>804</v>
      </c>
      <c r="C328">
        <v>327</v>
      </c>
    </row>
    <row r="329" spans="1:3" x14ac:dyDescent="0.3">
      <c r="A329" s="15" t="s">
        <v>609</v>
      </c>
      <c r="B329" s="15" t="s">
        <v>609</v>
      </c>
      <c r="C329">
        <v>328</v>
      </c>
    </row>
    <row r="330" spans="1:3" x14ac:dyDescent="0.3">
      <c r="A330" s="15" t="s">
        <v>806</v>
      </c>
      <c r="B330" s="15" t="s">
        <v>806</v>
      </c>
      <c r="C330">
        <v>329</v>
      </c>
    </row>
    <row r="331" spans="1:3" x14ac:dyDescent="0.3">
      <c r="A331" s="15" t="s">
        <v>808</v>
      </c>
      <c r="B331" s="15" t="s">
        <v>808</v>
      </c>
      <c r="C331">
        <v>330</v>
      </c>
    </row>
    <row r="332" spans="1:3" x14ac:dyDescent="0.3">
      <c r="A332" s="15" t="s">
        <v>626</v>
      </c>
      <c r="B332" s="15" t="s">
        <v>626</v>
      </c>
      <c r="C332">
        <v>331</v>
      </c>
    </row>
    <row r="333" spans="1:3" x14ac:dyDescent="0.3">
      <c r="A333" s="15" t="s">
        <v>797</v>
      </c>
      <c r="B333" s="15" t="s">
        <v>797</v>
      </c>
      <c r="C333">
        <v>332</v>
      </c>
    </row>
    <row r="334" spans="1:3" x14ac:dyDescent="0.3">
      <c r="A334" s="15" t="s">
        <v>636</v>
      </c>
      <c r="B334" s="15" t="s">
        <v>636</v>
      </c>
      <c r="C334">
        <v>333</v>
      </c>
    </row>
    <row r="335" spans="1:3" x14ac:dyDescent="0.3">
      <c r="A335" s="15" t="s">
        <v>648</v>
      </c>
      <c r="B335" s="15" t="s">
        <v>648</v>
      </c>
      <c r="C335">
        <v>334</v>
      </c>
    </row>
    <row r="336" spans="1:3" x14ac:dyDescent="0.3">
      <c r="A336" s="15" t="s">
        <v>799</v>
      </c>
      <c r="B336" s="15" t="s">
        <v>799</v>
      </c>
      <c r="C336">
        <v>335</v>
      </c>
    </row>
    <row r="337" spans="1:3" x14ac:dyDescent="0.3">
      <c r="A337" s="15" t="s">
        <v>659</v>
      </c>
      <c r="B337" s="15" t="s">
        <v>659</v>
      </c>
      <c r="C337">
        <v>336</v>
      </c>
    </row>
    <row r="338" spans="1:3" x14ac:dyDescent="0.3">
      <c r="A338" s="15" t="s">
        <v>802</v>
      </c>
      <c r="B338" s="15" t="s">
        <v>802</v>
      </c>
      <c r="C338">
        <v>337</v>
      </c>
    </row>
    <row r="339" spans="1:3" x14ac:dyDescent="0.3">
      <c r="A339" s="15" t="s">
        <v>803</v>
      </c>
      <c r="B339" s="15" t="s">
        <v>803</v>
      </c>
      <c r="C339">
        <v>338</v>
      </c>
    </row>
    <row r="340" spans="1:3" x14ac:dyDescent="0.3">
      <c r="A340" s="15" t="s">
        <v>673</v>
      </c>
      <c r="B340" s="15" t="s">
        <v>673</v>
      </c>
      <c r="C340">
        <v>339</v>
      </c>
    </row>
    <row r="341" spans="1:3" x14ac:dyDescent="0.3">
      <c r="A341" s="15" t="s">
        <v>680</v>
      </c>
      <c r="B341" s="15" t="s">
        <v>680</v>
      </c>
      <c r="C341">
        <v>340</v>
      </c>
    </row>
    <row r="342" spans="1:3" x14ac:dyDescent="0.3">
      <c r="A342" s="15" t="s">
        <v>736</v>
      </c>
      <c r="B342" s="15" t="s">
        <v>736</v>
      </c>
      <c r="C342">
        <v>341</v>
      </c>
    </row>
    <row r="343" spans="1:3" x14ac:dyDescent="0.3">
      <c r="A343" s="15" t="s">
        <v>736</v>
      </c>
      <c r="B343" s="15" t="s">
        <v>736</v>
      </c>
      <c r="C343">
        <v>342</v>
      </c>
    </row>
    <row r="344" spans="1:3" x14ac:dyDescent="0.3">
      <c r="A344" s="15" t="s">
        <v>741</v>
      </c>
      <c r="B344" s="15" t="s">
        <v>742</v>
      </c>
      <c r="C344">
        <v>343</v>
      </c>
    </row>
    <row r="345" spans="1:3" x14ac:dyDescent="0.3">
      <c r="A345" s="15" t="s">
        <v>749</v>
      </c>
      <c r="B345" s="15" t="s">
        <v>749</v>
      </c>
      <c r="C345">
        <v>344</v>
      </c>
    </row>
    <row r="346" spans="1:3" x14ac:dyDescent="0.3">
      <c r="A346" s="15" t="s">
        <v>750</v>
      </c>
      <c r="B346" s="15" t="s">
        <v>750</v>
      </c>
      <c r="C346">
        <v>345</v>
      </c>
    </row>
    <row r="347" spans="1:3" x14ac:dyDescent="0.3">
      <c r="A347" s="15" t="s">
        <v>816</v>
      </c>
      <c r="B347" s="15" t="s">
        <v>816</v>
      </c>
      <c r="C347">
        <v>346</v>
      </c>
    </row>
    <row r="348" spans="1:3" x14ac:dyDescent="0.3">
      <c r="A348" s="15" t="s">
        <v>751</v>
      </c>
      <c r="B348" s="15" t="s">
        <v>751</v>
      </c>
      <c r="C348">
        <v>347</v>
      </c>
    </row>
    <row r="349" spans="1:3" x14ac:dyDescent="0.3">
      <c r="A349" s="15" t="s">
        <v>817</v>
      </c>
      <c r="B349" s="15" t="s">
        <v>817</v>
      </c>
      <c r="C349">
        <v>348</v>
      </c>
    </row>
    <row r="350" spans="1:3" x14ac:dyDescent="0.3">
      <c r="A350" s="15" t="s">
        <v>752</v>
      </c>
      <c r="B350" s="15" t="s">
        <v>752</v>
      </c>
      <c r="C350">
        <v>349</v>
      </c>
    </row>
    <row r="351" spans="1:3" x14ac:dyDescent="0.3">
      <c r="A351" s="15" t="s">
        <v>758</v>
      </c>
      <c r="B351" s="15" t="s">
        <v>758</v>
      </c>
      <c r="C351">
        <v>350</v>
      </c>
    </row>
    <row r="352" spans="1:3" x14ac:dyDescent="0.3">
      <c r="A352" s="15" t="s">
        <v>759</v>
      </c>
      <c r="B352" s="15" t="s">
        <v>759</v>
      </c>
      <c r="C352">
        <v>351</v>
      </c>
    </row>
    <row r="353" spans="1:3" x14ac:dyDescent="0.3">
      <c r="A353" s="15" t="s">
        <v>818</v>
      </c>
      <c r="B353" s="15" t="s">
        <v>818</v>
      </c>
      <c r="C353">
        <v>352</v>
      </c>
    </row>
    <row r="354" spans="1:3" x14ac:dyDescent="0.3">
      <c r="A354" s="15" t="s">
        <v>760</v>
      </c>
      <c r="B354" s="15" t="s">
        <v>760</v>
      </c>
      <c r="C354">
        <v>353</v>
      </c>
    </row>
    <row r="355" spans="1:3" x14ac:dyDescent="0.3">
      <c r="A355" s="15" t="s">
        <v>618</v>
      </c>
      <c r="B355" s="15" t="s">
        <v>618</v>
      </c>
      <c r="C355">
        <v>354</v>
      </c>
    </row>
    <row r="356" spans="1:3" x14ac:dyDescent="0.3">
      <c r="A356" s="15" t="s">
        <v>693</v>
      </c>
      <c r="B356" s="15" t="s">
        <v>693</v>
      </c>
      <c r="C356">
        <v>355</v>
      </c>
    </row>
    <row r="357" spans="1:3" x14ac:dyDescent="0.3">
      <c r="A357" s="15" t="s">
        <v>809</v>
      </c>
      <c r="B357" s="15" t="s">
        <v>809</v>
      </c>
      <c r="C357">
        <v>356</v>
      </c>
    </row>
    <row r="358" spans="1:3" x14ac:dyDescent="0.3">
      <c r="A358" s="15" t="s">
        <v>613</v>
      </c>
      <c r="B358" s="15" t="s">
        <v>613</v>
      </c>
      <c r="C358">
        <v>357</v>
      </c>
    </row>
    <row r="359" spans="1:3" x14ac:dyDescent="0.3">
      <c r="A359" s="15" t="s">
        <v>629</v>
      </c>
      <c r="B359" s="15" t="s">
        <v>613</v>
      </c>
      <c r="C359">
        <v>358</v>
      </c>
    </row>
    <row r="360" spans="1:3" x14ac:dyDescent="0.3">
      <c r="A360" s="15" t="s">
        <v>630</v>
      </c>
      <c r="B360" s="15" t="s">
        <v>630</v>
      </c>
      <c r="C360">
        <v>359</v>
      </c>
    </row>
    <row r="361" spans="1:3" x14ac:dyDescent="0.3">
      <c r="A361" s="15" t="s">
        <v>637</v>
      </c>
      <c r="B361" s="15" t="s">
        <v>630</v>
      </c>
      <c r="C361">
        <v>360</v>
      </c>
    </row>
    <row r="362" spans="1:3" x14ac:dyDescent="0.3">
      <c r="A362" s="15" t="s">
        <v>638</v>
      </c>
      <c r="B362" s="15" t="s">
        <v>638</v>
      </c>
      <c r="C362">
        <v>361</v>
      </c>
    </row>
    <row r="363" spans="1:3" x14ac:dyDescent="0.3">
      <c r="A363" s="15" t="s">
        <v>649</v>
      </c>
      <c r="B363" s="15" t="s">
        <v>638</v>
      </c>
      <c r="C363">
        <v>362</v>
      </c>
    </row>
    <row r="364" spans="1:3" x14ac:dyDescent="0.3">
      <c r="A364" s="15" t="s">
        <v>824</v>
      </c>
      <c r="B364" s="15" t="s">
        <v>638</v>
      </c>
      <c r="C364">
        <v>363</v>
      </c>
    </row>
    <row r="365" spans="1:3" x14ac:dyDescent="0.3">
      <c r="A365" s="15" t="s">
        <v>650</v>
      </c>
      <c r="B365" s="15" t="s">
        <v>650</v>
      </c>
      <c r="C365">
        <v>364</v>
      </c>
    </row>
    <row r="366" spans="1:3" x14ac:dyDescent="0.3">
      <c r="A366" s="15" t="s">
        <v>657</v>
      </c>
      <c r="B366" s="15" t="s">
        <v>657</v>
      </c>
      <c r="C366">
        <v>365</v>
      </c>
    </row>
    <row r="367" spans="1:3" x14ac:dyDescent="0.3">
      <c r="A367" s="15" t="s">
        <v>664</v>
      </c>
      <c r="B367" s="15" t="s">
        <v>664</v>
      </c>
      <c r="C367">
        <v>366</v>
      </c>
    </row>
    <row r="368" spans="1:3" x14ac:dyDescent="0.3">
      <c r="A368" s="15" t="s">
        <v>684</v>
      </c>
      <c r="B368" s="15" t="s">
        <v>684</v>
      </c>
      <c r="C368">
        <v>367</v>
      </c>
    </row>
    <row r="369" spans="1:3" x14ac:dyDescent="0.3">
      <c r="A369" s="15" t="s">
        <v>686</v>
      </c>
      <c r="B369" s="15" t="s">
        <v>686</v>
      </c>
      <c r="C369">
        <v>368</v>
      </c>
    </row>
    <row r="370" spans="1:3" x14ac:dyDescent="0.3">
      <c r="A370" s="15" t="s">
        <v>688</v>
      </c>
      <c r="B370" s="15" t="s">
        <v>688</v>
      </c>
      <c r="C370">
        <v>369</v>
      </c>
    </row>
    <row r="371" spans="1:3" x14ac:dyDescent="0.3">
      <c r="A371" s="15" t="s">
        <v>787</v>
      </c>
      <c r="B371" s="15" t="s">
        <v>688</v>
      </c>
      <c r="C371">
        <v>370</v>
      </c>
    </row>
    <row r="372" spans="1:3" x14ac:dyDescent="0.3">
      <c r="A372" s="15" t="s">
        <v>696</v>
      </c>
      <c r="B372" s="15" t="s">
        <v>696</v>
      </c>
      <c r="C372">
        <v>371</v>
      </c>
    </row>
    <row r="373" spans="1:3" x14ac:dyDescent="0.3">
      <c r="A373" s="15" t="s">
        <v>701</v>
      </c>
      <c r="B373" s="15" t="s">
        <v>701</v>
      </c>
      <c r="C373">
        <v>372</v>
      </c>
    </row>
    <row r="374" spans="1:3" x14ac:dyDescent="0.3">
      <c r="A374" s="15" t="s">
        <v>705</v>
      </c>
      <c r="B374" s="15" t="s">
        <v>705</v>
      </c>
      <c r="C374">
        <v>373</v>
      </c>
    </row>
    <row r="375" spans="1:3" x14ac:dyDescent="0.3">
      <c r="A375" s="15" t="s">
        <v>706</v>
      </c>
      <c r="B375" s="15" t="s">
        <v>706</v>
      </c>
      <c r="C375">
        <v>374</v>
      </c>
    </row>
    <row r="376" spans="1:3" x14ac:dyDescent="0.3">
      <c r="A376" s="15" t="s">
        <v>713</v>
      </c>
      <c r="B376" s="15" t="s">
        <v>713</v>
      </c>
      <c r="C376">
        <v>375</v>
      </c>
    </row>
    <row r="377" spans="1:3" x14ac:dyDescent="0.3">
      <c r="A377" s="15" t="s">
        <v>714</v>
      </c>
      <c r="B377" s="15" t="s">
        <v>714</v>
      </c>
      <c r="C377">
        <v>376</v>
      </c>
    </row>
    <row r="378" spans="1:3" x14ac:dyDescent="0.3">
      <c r="A378" s="15" t="s">
        <v>733</v>
      </c>
      <c r="B378" s="15" t="s">
        <v>733</v>
      </c>
      <c r="C378">
        <v>377</v>
      </c>
    </row>
    <row r="379" spans="1:3" x14ac:dyDescent="0.3">
      <c r="A379" s="15" t="s">
        <v>734</v>
      </c>
      <c r="B379" s="15" t="s">
        <v>733</v>
      </c>
      <c r="C379">
        <v>378</v>
      </c>
    </row>
    <row r="380" spans="1:3" x14ac:dyDescent="0.3">
      <c r="A380" s="15" t="s">
        <v>737</v>
      </c>
      <c r="B380" s="15" t="s">
        <v>737</v>
      </c>
      <c r="C380">
        <v>379</v>
      </c>
    </row>
    <row r="381" spans="1:3" x14ac:dyDescent="0.3">
      <c r="A381" s="15" t="s">
        <v>738</v>
      </c>
      <c r="B381" s="15" t="s">
        <v>737</v>
      </c>
      <c r="C381">
        <v>380</v>
      </c>
    </row>
    <row r="382" spans="1:3" x14ac:dyDescent="0.3">
      <c r="A382" s="15" t="s">
        <v>790</v>
      </c>
      <c r="B382" s="15" t="s">
        <v>791</v>
      </c>
      <c r="C382">
        <v>381</v>
      </c>
    </row>
    <row r="383" spans="1:3" x14ac:dyDescent="0.3">
      <c r="A383" s="15" t="s">
        <v>794</v>
      </c>
      <c r="B383" s="15" t="s">
        <v>795</v>
      </c>
      <c r="C383">
        <v>382</v>
      </c>
    </row>
    <row r="384" spans="1:3" x14ac:dyDescent="0.3">
      <c r="A384" s="15" t="s">
        <v>743</v>
      </c>
      <c r="B384" s="15" t="s">
        <v>743</v>
      </c>
      <c r="C384">
        <v>383</v>
      </c>
    </row>
    <row r="385" spans="1:3" x14ac:dyDescent="0.3">
      <c r="A385" s="15" t="s">
        <v>748</v>
      </c>
      <c r="B385" s="15" t="s">
        <v>743</v>
      </c>
      <c r="C385">
        <v>384</v>
      </c>
    </row>
    <row r="386" spans="1:3" x14ac:dyDescent="0.3">
      <c r="A386" s="15" t="s">
        <v>753</v>
      </c>
      <c r="B386" s="15" t="s">
        <v>753</v>
      </c>
      <c r="C386">
        <v>385</v>
      </c>
    </row>
    <row r="387" spans="1:3" x14ac:dyDescent="0.3">
      <c r="A387" s="15" t="s">
        <v>755</v>
      </c>
      <c r="B387" s="15" t="s">
        <v>753</v>
      </c>
      <c r="C387">
        <v>386</v>
      </c>
    </row>
    <row r="388" spans="1:3" x14ac:dyDescent="0.3">
      <c r="A388" s="15" t="s">
        <v>762</v>
      </c>
      <c r="B388" s="15" t="s">
        <v>762</v>
      </c>
      <c r="C388">
        <v>387</v>
      </c>
    </row>
    <row r="389" spans="1:3" x14ac:dyDescent="0.3">
      <c r="A389" s="15" t="s">
        <v>763</v>
      </c>
      <c r="B389" s="15" t="s">
        <v>762</v>
      </c>
      <c r="C389">
        <v>388</v>
      </c>
    </row>
    <row r="390" spans="1:3" x14ac:dyDescent="0.3">
      <c r="A390" s="15" t="s">
        <v>610</v>
      </c>
      <c r="B390" s="15" t="s">
        <v>610</v>
      </c>
      <c r="C390">
        <v>389</v>
      </c>
    </row>
    <row r="391" spans="1:3" x14ac:dyDescent="0.3">
      <c r="A391" s="15" t="s">
        <v>764</v>
      </c>
      <c r="B391" s="15" t="s">
        <v>610</v>
      </c>
      <c r="C391">
        <v>390</v>
      </c>
    </row>
    <row r="392" spans="1:3" x14ac:dyDescent="0.3">
      <c r="A392" s="15" t="s">
        <v>834</v>
      </c>
      <c r="B392" s="15" t="s">
        <v>610</v>
      </c>
      <c r="C392">
        <v>391</v>
      </c>
    </row>
    <row r="393" spans="1:3" x14ac:dyDescent="0.3">
      <c r="A393" s="15" t="s">
        <v>765</v>
      </c>
      <c r="B393" s="15" t="s">
        <v>765</v>
      </c>
      <c r="C393">
        <v>392</v>
      </c>
    </row>
    <row r="394" spans="1:3" x14ac:dyDescent="0.3">
      <c r="A394" s="15" t="s">
        <v>766</v>
      </c>
      <c r="B394" s="15" t="s">
        <v>765</v>
      </c>
      <c r="C394">
        <v>393</v>
      </c>
    </row>
    <row r="395" spans="1:3" x14ac:dyDescent="0.3">
      <c r="A395" s="15" t="s">
        <v>835</v>
      </c>
      <c r="B395" s="15" t="s">
        <v>765</v>
      </c>
      <c r="C395">
        <v>394</v>
      </c>
    </row>
    <row r="396" spans="1:3" x14ac:dyDescent="0.3">
      <c r="A396" s="15" t="s">
        <v>836</v>
      </c>
      <c r="B396" s="15" t="s">
        <v>769</v>
      </c>
      <c r="C396">
        <v>395</v>
      </c>
    </row>
    <row r="397" spans="1:3" x14ac:dyDescent="0.3">
      <c r="A397" s="15" t="s">
        <v>769</v>
      </c>
      <c r="B397" s="15" t="s">
        <v>769</v>
      </c>
      <c r="C397">
        <v>396</v>
      </c>
    </row>
    <row r="398" spans="1:3" x14ac:dyDescent="0.3">
      <c r="A398" s="15" t="s">
        <v>771</v>
      </c>
      <c r="B398" s="15" t="s">
        <v>769</v>
      </c>
      <c r="C398">
        <v>397</v>
      </c>
    </row>
    <row r="399" spans="1:3" x14ac:dyDescent="0.3">
      <c r="A399" s="15" t="s">
        <v>777</v>
      </c>
      <c r="B399" s="15" t="s">
        <v>777</v>
      </c>
      <c r="C399">
        <v>398</v>
      </c>
    </row>
    <row r="400" spans="1:3" x14ac:dyDescent="0.3">
      <c r="A400" s="15" t="s">
        <v>779</v>
      </c>
      <c r="B400" s="15" t="s">
        <v>777</v>
      </c>
      <c r="C400">
        <v>399</v>
      </c>
    </row>
    <row r="401" spans="1:3" x14ac:dyDescent="0.3">
      <c r="A401" s="15" t="s">
        <v>837</v>
      </c>
      <c r="B401" s="15" t="s">
        <v>777</v>
      </c>
      <c r="C401">
        <v>400</v>
      </c>
    </row>
    <row r="402" spans="1:3" x14ac:dyDescent="0.3">
      <c r="A402" s="15" t="s">
        <v>838</v>
      </c>
      <c r="B402" s="15" t="s">
        <v>780</v>
      </c>
      <c r="C402">
        <v>401</v>
      </c>
    </row>
    <row r="403" spans="1:3" x14ac:dyDescent="0.3">
      <c r="A403" s="15" t="s">
        <v>780</v>
      </c>
      <c r="B403" s="15" t="s">
        <v>780</v>
      </c>
      <c r="C403">
        <v>402</v>
      </c>
    </row>
    <row r="404" spans="1:3" x14ac:dyDescent="0.3">
      <c r="A404" s="15" t="s">
        <v>781</v>
      </c>
      <c r="B404" s="15" t="s">
        <v>780</v>
      </c>
      <c r="C404">
        <v>403</v>
      </c>
    </row>
    <row r="405" spans="1:3" x14ac:dyDescent="0.3">
      <c r="A405" s="15" t="s">
        <v>782</v>
      </c>
      <c r="B405" s="15" t="s">
        <v>782</v>
      </c>
      <c r="C405">
        <v>404</v>
      </c>
    </row>
    <row r="406" spans="1:3" x14ac:dyDescent="0.3">
      <c r="A406" s="15" t="s">
        <v>784</v>
      </c>
      <c r="B406" s="15" t="s">
        <v>782</v>
      </c>
      <c r="C406">
        <v>405</v>
      </c>
    </row>
    <row r="407" spans="1:3" x14ac:dyDescent="0.3">
      <c r="A407" s="15" t="s">
        <v>839</v>
      </c>
      <c r="B407" s="15" t="s">
        <v>782</v>
      </c>
      <c r="C407">
        <v>406</v>
      </c>
    </row>
    <row r="408" spans="1:3" x14ac:dyDescent="0.3">
      <c r="A408" s="15" t="s">
        <v>840</v>
      </c>
      <c r="B408" s="15" t="s">
        <v>785</v>
      </c>
      <c r="C408">
        <v>407</v>
      </c>
    </row>
    <row r="409" spans="1:3" x14ac:dyDescent="0.3">
      <c r="A409" s="15" t="s">
        <v>785</v>
      </c>
      <c r="B409" s="15" t="s">
        <v>785</v>
      </c>
      <c r="C409">
        <v>408</v>
      </c>
    </row>
    <row r="410" spans="1:3" x14ac:dyDescent="0.3">
      <c r="A410" s="15" t="s">
        <v>786</v>
      </c>
      <c r="B410" s="15" t="s">
        <v>785</v>
      </c>
      <c r="C410">
        <v>409</v>
      </c>
    </row>
    <row r="411" spans="1:3" x14ac:dyDescent="0.3">
      <c r="A411" s="15" t="s">
        <v>820</v>
      </c>
      <c r="B411" s="15" t="s">
        <v>619</v>
      </c>
      <c r="C411">
        <v>410</v>
      </c>
    </row>
    <row r="412" spans="1:3" x14ac:dyDescent="0.3">
      <c r="A412" s="15" t="s">
        <v>619</v>
      </c>
      <c r="B412" s="15" t="s">
        <v>619</v>
      </c>
      <c r="C412">
        <v>411</v>
      </c>
    </row>
    <row r="413" spans="1:3" x14ac:dyDescent="0.3">
      <c r="A413" s="15" t="s">
        <v>627</v>
      </c>
      <c r="B413" s="15" t="s">
        <v>627</v>
      </c>
      <c r="C413">
        <v>412</v>
      </c>
    </row>
    <row r="414" spans="1:3" x14ac:dyDescent="0.3">
      <c r="A414" s="15" t="s">
        <v>821</v>
      </c>
      <c r="B414" s="15" t="s">
        <v>627</v>
      </c>
      <c r="C414">
        <v>413</v>
      </c>
    </row>
    <row r="415" spans="1:3" x14ac:dyDescent="0.3">
      <c r="A415" s="15" t="s">
        <v>628</v>
      </c>
      <c r="B415" s="15" t="s">
        <v>627</v>
      </c>
      <c r="C415">
        <v>414</v>
      </c>
    </row>
    <row r="416" spans="1:3" x14ac:dyDescent="0.3">
      <c r="A416" s="15" t="s">
        <v>631</v>
      </c>
      <c r="B416" s="15" t="s">
        <v>631</v>
      </c>
      <c r="C416">
        <v>415</v>
      </c>
    </row>
    <row r="417" spans="1:3" x14ac:dyDescent="0.3">
      <c r="A417" s="15" t="s">
        <v>632</v>
      </c>
      <c r="B417" s="15" t="s">
        <v>631</v>
      </c>
      <c r="C417">
        <v>416</v>
      </c>
    </row>
    <row r="418" spans="1:3" x14ac:dyDescent="0.3">
      <c r="A418" s="15" t="s">
        <v>822</v>
      </c>
      <c r="B418" s="15" t="s">
        <v>631</v>
      </c>
      <c r="C418">
        <v>417</v>
      </c>
    </row>
    <row r="419" spans="1:3" x14ac:dyDescent="0.3">
      <c r="A419" s="15" t="s">
        <v>823</v>
      </c>
      <c r="B419" s="15" t="s">
        <v>634</v>
      </c>
      <c r="C419">
        <v>418</v>
      </c>
    </row>
    <row r="420" spans="1:3" x14ac:dyDescent="0.3">
      <c r="A420" s="15" t="s">
        <v>634</v>
      </c>
      <c r="B420" s="15" t="s">
        <v>634</v>
      </c>
      <c r="C420">
        <v>419</v>
      </c>
    </row>
    <row r="421" spans="1:3" x14ac:dyDescent="0.3">
      <c r="A421" s="15" t="s">
        <v>635</v>
      </c>
      <c r="B421" s="15" t="s">
        <v>634</v>
      </c>
      <c r="C421">
        <v>420</v>
      </c>
    </row>
    <row r="422" spans="1:3" x14ac:dyDescent="0.3">
      <c r="A422" s="15" t="s">
        <v>642</v>
      </c>
      <c r="B422" s="15" t="s">
        <v>642</v>
      </c>
      <c r="C422">
        <v>421</v>
      </c>
    </row>
    <row r="423" spans="1:3" x14ac:dyDescent="0.3">
      <c r="A423" s="15" t="s">
        <v>644</v>
      </c>
      <c r="B423" s="15" t="s">
        <v>642</v>
      </c>
      <c r="C423">
        <v>422</v>
      </c>
    </row>
    <row r="424" spans="1:3" x14ac:dyDescent="0.3">
      <c r="A424" s="15" t="s">
        <v>825</v>
      </c>
      <c r="B424" s="15" t="s">
        <v>642</v>
      </c>
      <c r="C424">
        <v>423</v>
      </c>
    </row>
    <row r="425" spans="1:3" x14ac:dyDescent="0.3">
      <c r="A425" s="15" t="s">
        <v>826</v>
      </c>
      <c r="B425" s="15" t="s">
        <v>646</v>
      </c>
      <c r="C425">
        <v>424</v>
      </c>
    </row>
    <row r="426" spans="1:3" x14ac:dyDescent="0.3">
      <c r="A426" s="15" t="s">
        <v>601</v>
      </c>
      <c r="B426" s="15" t="s">
        <v>646</v>
      </c>
      <c r="C426">
        <v>425</v>
      </c>
    </row>
    <row r="427" spans="1:3" x14ac:dyDescent="0.3">
      <c r="A427" s="15" t="s">
        <v>646</v>
      </c>
      <c r="B427" s="15" t="s">
        <v>646</v>
      </c>
      <c r="C427">
        <v>426</v>
      </c>
    </row>
    <row r="428" spans="1:3" x14ac:dyDescent="0.3">
      <c r="A428" s="15" t="s">
        <v>601</v>
      </c>
      <c r="B428" s="15" t="s">
        <v>646</v>
      </c>
      <c r="C428">
        <v>427</v>
      </c>
    </row>
    <row r="429" spans="1:3" x14ac:dyDescent="0.3">
      <c r="A429" s="15" t="s">
        <v>651</v>
      </c>
      <c r="B429" s="15" t="s">
        <v>651</v>
      </c>
      <c r="C429">
        <v>428</v>
      </c>
    </row>
    <row r="430" spans="1:3" x14ac:dyDescent="0.3">
      <c r="A430" s="15" t="s">
        <v>652</v>
      </c>
      <c r="B430" s="15" t="s">
        <v>651</v>
      </c>
      <c r="C430">
        <v>429</v>
      </c>
    </row>
    <row r="431" spans="1:3" x14ac:dyDescent="0.3">
      <c r="A431" s="15" t="s">
        <v>827</v>
      </c>
      <c r="B431" s="15" t="s">
        <v>651</v>
      </c>
      <c r="C431">
        <v>430</v>
      </c>
    </row>
    <row r="432" spans="1:3" x14ac:dyDescent="0.3">
      <c r="A432" s="15" t="s">
        <v>828</v>
      </c>
      <c r="B432" s="15" t="s">
        <v>654</v>
      </c>
      <c r="C432">
        <v>431</v>
      </c>
    </row>
    <row r="433" spans="1:3" x14ac:dyDescent="0.3">
      <c r="A433" s="15" t="s">
        <v>654</v>
      </c>
      <c r="B433" s="15" t="s">
        <v>654</v>
      </c>
      <c r="C433">
        <v>432</v>
      </c>
    </row>
    <row r="434" spans="1:3" x14ac:dyDescent="0.3">
      <c r="A434" s="15" t="s">
        <v>602</v>
      </c>
      <c r="B434" s="15" t="s">
        <v>654</v>
      </c>
      <c r="C434">
        <v>433</v>
      </c>
    </row>
    <row r="435" spans="1:3" x14ac:dyDescent="0.3">
      <c r="A435" s="15" t="s">
        <v>602</v>
      </c>
      <c r="B435" s="15" t="s">
        <v>654</v>
      </c>
      <c r="C435">
        <v>434</v>
      </c>
    </row>
    <row r="436" spans="1:3" x14ac:dyDescent="0.3">
      <c r="A436" s="15" t="s">
        <v>829</v>
      </c>
      <c r="B436" s="15" t="s">
        <v>658</v>
      </c>
      <c r="C436">
        <v>435</v>
      </c>
    </row>
    <row r="437" spans="1:3" x14ac:dyDescent="0.3">
      <c r="A437" s="15" t="s">
        <v>658</v>
      </c>
      <c r="B437" s="15" t="s">
        <v>658</v>
      </c>
      <c r="C437">
        <v>436</v>
      </c>
    </row>
    <row r="438" spans="1:3" x14ac:dyDescent="0.3">
      <c r="A438" s="15" t="s">
        <v>660</v>
      </c>
      <c r="B438" s="15" t="s">
        <v>658</v>
      </c>
      <c r="C438">
        <v>437</v>
      </c>
    </row>
    <row r="439" spans="1:3" x14ac:dyDescent="0.3">
      <c r="A439" s="15" t="s">
        <v>660</v>
      </c>
      <c r="B439" s="15" t="s">
        <v>658</v>
      </c>
      <c r="C439">
        <v>438</v>
      </c>
    </row>
    <row r="440" spans="1:3" x14ac:dyDescent="0.3">
      <c r="A440" s="15" t="s">
        <v>830</v>
      </c>
      <c r="B440" s="15" t="s">
        <v>662</v>
      </c>
      <c r="C440">
        <v>439</v>
      </c>
    </row>
    <row r="441" spans="1:3" x14ac:dyDescent="0.3">
      <c r="A441" s="15" t="s">
        <v>662</v>
      </c>
      <c r="B441" s="15" t="s">
        <v>662</v>
      </c>
      <c r="C441">
        <v>440</v>
      </c>
    </row>
    <row r="442" spans="1:3" x14ac:dyDescent="0.3">
      <c r="A442" s="15" t="s">
        <v>603</v>
      </c>
      <c r="B442" s="15" t="s">
        <v>662</v>
      </c>
      <c r="C442">
        <v>441</v>
      </c>
    </row>
    <row r="443" spans="1:3" x14ac:dyDescent="0.3">
      <c r="A443" s="15" t="s">
        <v>603</v>
      </c>
      <c r="B443" s="15" t="s">
        <v>662</v>
      </c>
      <c r="C443">
        <v>442</v>
      </c>
    </row>
    <row r="444" spans="1:3" x14ac:dyDescent="0.3">
      <c r="A444" s="15" t="s">
        <v>831</v>
      </c>
      <c r="B444" s="15" t="s">
        <v>669</v>
      </c>
      <c r="C444">
        <v>443</v>
      </c>
    </row>
    <row r="445" spans="1:3" x14ac:dyDescent="0.3">
      <c r="A445" s="15" t="s">
        <v>669</v>
      </c>
      <c r="B445" s="15" t="s">
        <v>669</v>
      </c>
      <c r="C445">
        <v>444</v>
      </c>
    </row>
    <row r="446" spans="1:3" x14ac:dyDescent="0.3">
      <c r="A446" s="15" t="s">
        <v>672</v>
      </c>
      <c r="B446" s="15" t="s">
        <v>669</v>
      </c>
      <c r="C446">
        <v>445</v>
      </c>
    </row>
    <row r="447" spans="1:3" x14ac:dyDescent="0.3">
      <c r="A447" s="15" t="s">
        <v>832</v>
      </c>
      <c r="B447" s="15" t="s">
        <v>674</v>
      </c>
      <c r="C447">
        <v>446</v>
      </c>
    </row>
    <row r="448" spans="1:3" x14ac:dyDescent="0.3">
      <c r="A448" s="15" t="s">
        <v>674</v>
      </c>
      <c r="B448" s="15" t="s">
        <v>674</v>
      </c>
      <c r="C448">
        <v>447</v>
      </c>
    </row>
    <row r="449" spans="1:3" x14ac:dyDescent="0.3">
      <c r="A449" s="15" t="s">
        <v>604</v>
      </c>
      <c r="B449" s="15" t="s">
        <v>674</v>
      </c>
      <c r="C449">
        <v>448</v>
      </c>
    </row>
    <row r="450" spans="1:3" x14ac:dyDescent="0.3">
      <c r="A450" s="15" t="s">
        <v>604</v>
      </c>
      <c r="B450" s="15" t="s">
        <v>674</v>
      </c>
      <c r="C450">
        <v>449</v>
      </c>
    </row>
    <row r="451" spans="1:3" x14ac:dyDescent="0.3">
      <c r="A451" s="15" t="s">
        <v>678</v>
      </c>
      <c r="B451" s="15" t="s">
        <v>678</v>
      </c>
      <c r="C451">
        <v>450</v>
      </c>
    </row>
    <row r="452" spans="1:3" x14ac:dyDescent="0.3">
      <c r="A452" s="15" t="s">
        <v>833</v>
      </c>
      <c r="B452" s="15" t="s">
        <v>678</v>
      </c>
      <c r="C452">
        <v>451</v>
      </c>
    </row>
    <row r="453" spans="1:3" x14ac:dyDescent="0.3">
      <c r="A453" s="15" t="s">
        <v>681</v>
      </c>
      <c r="B453" s="15" t="s">
        <v>681</v>
      </c>
      <c r="C453">
        <v>452</v>
      </c>
    </row>
    <row r="454" spans="1:3" x14ac:dyDescent="0.3">
      <c r="A454" s="15" t="s">
        <v>682</v>
      </c>
      <c r="B454" s="15" t="s">
        <v>681</v>
      </c>
      <c r="C454">
        <v>453</v>
      </c>
    </row>
    <row r="455" spans="1:3" x14ac:dyDescent="0.3">
      <c r="A455" s="15" t="s">
        <v>683</v>
      </c>
      <c r="B455" s="15" t="s">
        <v>683</v>
      </c>
      <c r="C455">
        <v>454</v>
      </c>
    </row>
    <row r="456" spans="1:3" x14ac:dyDescent="0.3">
      <c r="A456" s="15" t="s">
        <v>605</v>
      </c>
      <c r="B456" s="15" t="s">
        <v>605</v>
      </c>
      <c r="C456">
        <v>455</v>
      </c>
    </row>
    <row r="457" spans="1:3" x14ac:dyDescent="0.3">
      <c r="A457" s="15" t="s">
        <v>605</v>
      </c>
      <c r="B457" s="15" t="s">
        <v>605</v>
      </c>
      <c r="C457">
        <v>456</v>
      </c>
    </row>
    <row r="458" spans="1:3" x14ac:dyDescent="0.3">
      <c r="A458" s="15" t="s">
        <v>606</v>
      </c>
      <c r="B458" s="15" t="s">
        <v>606</v>
      </c>
      <c r="C458">
        <v>457</v>
      </c>
    </row>
    <row r="459" spans="1:3" x14ac:dyDescent="0.3">
      <c r="A459" s="15" t="s">
        <v>606</v>
      </c>
      <c r="B459" s="15" t="s">
        <v>606</v>
      </c>
      <c r="C459">
        <v>458</v>
      </c>
    </row>
    <row r="460" spans="1:3" x14ac:dyDescent="0.3">
      <c r="A460" s="15" t="s">
        <v>702</v>
      </c>
      <c r="B460" s="15" t="s">
        <v>702</v>
      </c>
      <c r="C460">
        <v>459</v>
      </c>
    </row>
    <row r="461" spans="1:3" x14ac:dyDescent="0.3">
      <c r="A461" s="15" t="s">
        <v>704</v>
      </c>
      <c r="B461" s="15" t="s">
        <v>2028</v>
      </c>
      <c r="C461">
        <v>460</v>
      </c>
    </row>
    <row r="462" spans="1:3" x14ac:dyDescent="0.3">
      <c r="A462" s="15" t="s">
        <v>717</v>
      </c>
      <c r="B462" s="15" t="s">
        <v>2029</v>
      </c>
      <c r="C462">
        <v>461</v>
      </c>
    </row>
    <row r="463" spans="1:3" x14ac:dyDescent="0.3">
      <c r="A463" s="15" t="s">
        <v>723</v>
      </c>
      <c r="B463" s="15" t="s">
        <v>723</v>
      </c>
      <c r="C463">
        <v>462</v>
      </c>
    </row>
    <row r="464" spans="1:3" x14ac:dyDescent="0.3">
      <c r="A464" s="15" t="s">
        <v>725</v>
      </c>
      <c r="B464" s="15" t="s">
        <v>723</v>
      </c>
      <c r="C464">
        <v>463</v>
      </c>
    </row>
    <row r="465" spans="1:3" x14ac:dyDescent="0.3">
      <c r="A465" s="15" t="s">
        <v>813</v>
      </c>
      <c r="B465" s="15" t="s">
        <v>813</v>
      </c>
      <c r="C465">
        <v>464</v>
      </c>
    </row>
    <row r="466" spans="1:3" x14ac:dyDescent="0.3">
      <c r="A466" s="15" t="s">
        <v>641</v>
      </c>
      <c r="B466" s="15" t="s">
        <v>641</v>
      </c>
      <c r="C466">
        <v>465</v>
      </c>
    </row>
    <row r="467" spans="1:3" x14ac:dyDescent="0.3">
      <c r="A467" s="15" t="s">
        <v>667</v>
      </c>
      <c r="B467" s="15" t="s">
        <v>667</v>
      </c>
      <c r="C467">
        <v>466</v>
      </c>
    </row>
    <row r="468" spans="1:3" x14ac:dyDescent="0.3">
      <c r="A468" s="15" t="s">
        <v>668</v>
      </c>
      <c r="B468" s="15" t="s">
        <v>668</v>
      </c>
      <c r="C468">
        <v>467</v>
      </c>
    </row>
    <row r="469" spans="1:3" x14ac:dyDescent="0.3">
      <c r="A469" s="15" t="s">
        <v>677</v>
      </c>
      <c r="B469" s="15" t="s">
        <v>677</v>
      </c>
      <c r="C469">
        <v>468</v>
      </c>
    </row>
    <row r="470" spans="1:3" x14ac:dyDescent="0.3">
      <c r="A470" s="15" t="s">
        <v>814</v>
      </c>
      <c r="B470" s="15" t="s">
        <v>814</v>
      </c>
      <c r="C470">
        <v>469</v>
      </c>
    </row>
    <row r="471" spans="1:3" x14ac:dyDescent="0.3">
      <c r="A471" s="15" t="s">
        <v>815</v>
      </c>
      <c r="B471" s="15" t="s">
        <v>815</v>
      </c>
      <c r="C471">
        <v>470</v>
      </c>
    </row>
    <row r="472" spans="1:3" x14ac:dyDescent="0.3">
      <c r="A472" s="15" t="s">
        <v>735</v>
      </c>
      <c r="B472" s="15" t="s">
        <v>735</v>
      </c>
      <c r="C472">
        <v>471</v>
      </c>
    </row>
    <row r="473" spans="1:3" x14ac:dyDescent="0.3">
      <c r="A473" s="15" t="s">
        <v>735</v>
      </c>
      <c r="B473" s="15" t="s">
        <v>735</v>
      </c>
      <c r="C473">
        <v>472</v>
      </c>
    </row>
    <row r="474" spans="1:3" x14ac:dyDescent="0.3">
      <c r="A474" s="15" t="s">
        <v>710</v>
      </c>
      <c r="B474" s="15" t="s">
        <v>710</v>
      </c>
      <c r="C474">
        <v>473</v>
      </c>
    </row>
    <row r="475" spans="1:3" x14ac:dyDescent="0.3">
      <c r="A475" s="15" t="s">
        <v>711</v>
      </c>
      <c r="B475" s="15" t="s">
        <v>711</v>
      </c>
      <c r="C475">
        <v>474</v>
      </c>
    </row>
    <row r="476" spans="1:3" x14ac:dyDescent="0.3">
      <c r="A476" s="15" t="s">
        <v>712</v>
      </c>
      <c r="B476" s="15" t="s">
        <v>712</v>
      </c>
      <c r="C476">
        <v>475</v>
      </c>
    </row>
    <row r="477" spans="1:3" x14ac:dyDescent="0.3">
      <c r="A477" s="15" t="s">
        <v>716</v>
      </c>
      <c r="B477" s="15" t="s">
        <v>716</v>
      </c>
      <c r="C477">
        <v>476</v>
      </c>
    </row>
    <row r="478" spans="1:3" x14ac:dyDescent="0.3">
      <c r="A478" s="15" t="s">
        <v>722</v>
      </c>
      <c r="B478" s="15" t="s">
        <v>722</v>
      </c>
      <c r="C478">
        <v>477</v>
      </c>
    </row>
    <row r="479" spans="1:3" x14ac:dyDescent="0.3">
      <c r="A479" s="15" t="s">
        <v>726</v>
      </c>
      <c r="B479" s="15" t="s">
        <v>726</v>
      </c>
      <c r="C479">
        <v>478</v>
      </c>
    </row>
    <row r="480" spans="1:3" x14ac:dyDescent="0.3">
      <c r="A480" s="15" t="s">
        <v>729</v>
      </c>
      <c r="B480" s="15" t="s">
        <v>729</v>
      </c>
      <c r="C480">
        <v>479</v>
      </c>
    </row>
    <row r="492" spans="1:2" x14ac:dyDescent="0.3">
      <c r="A492"/>
      <c r="B492"/>
    </row>
    <row r="493" spans="1:2" x14ac:dyDescent="0.3">
      <c r="A493"/>
      <c r="B493"/>
    </row>
    <row r="494" spans="1:2" x14ac:dyDescent="0.3">
      <c r="A494"/>
      <c r="B4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7"/>
  <sheetViews>
    <sheetView workbookViewId="0">
      <selection activeCell="B5" sqref="B5"/>
    </sheetView>
  </sheetViews>
  <sheetFormatPr defaultRowHeight="14.4" x14ac:dyDescent="0.3"/>
  <cols>
    <col min="1" max="1" width="21.109375" bestFit="1" customWidth="1"/>
    <col min="2" max="2" width="31" bestFit="1" customWidth="1"/>
  </cols>
  <sheetData>
    <row r="1" spans="1:1" x14ac:dyDescent="0.3">
      <c r="A1" t="s">
        <v>18</v>
      </c>
    </row>
    <row r="2" spans="1:1" x14ac:dyDescent="0.3">
      <c r="A2" t="str" cm="1">
        <f t="array" ref="A2:A7">_xlfn._xlws.SORT(_xlfn.UNIQUE(_xlfn._xlws.FILTER(osszefuzott!F2:F8355, osszefuzott!F2:F8355&lt;&gt;0)))</f>
        <v>ELT</v>
      </c>
    </row>
    <row r="3" spans="1:1" x14ac:dyDescent="0.3">
      <c r="A3" t="str">
        <v>Likit</v>
      </c>
    </row>
    <row r="4" spans="1:1" x14ac:dyDescent="0.3">
      <c r="A4" t="str">
        <v>STAR</v>
      </c>
    </row>
    <row r="5" spans="1:1" x14ac:dyDescent="0.3">
      <c r="A5" t="str">
        <v>SWING</v>
      </c>
    </row>
    <row r="6" spans="1:1" x14ac:dyDescent="0.3">
      <c r="A6" t="str">
        <v>Waldhausen</v>
      </c>
    </row>
    <row r="7" spans="1:1" x14ac:dyDescent="0.3">
      <c r="A7" t="str">
        <v>Wintec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2024-07-10T14:10:10Z</dcterms:modified>
  <cp:category/>
  <cp:contentStatus/>
</cp:coreProperties>
</file>