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odifemkft-my.sharepoint.com/personal/info_rodifem_hu/Documents/ENVEM_ROLAND_MEGOSZTÁS/Összes javított táblázat_20240820/waldhausen/"/>
    </mc:Choice>
  </mc:AlternateContent>
  <xr:revisionPtr revIDLastSave="102" documentId="13_ncr:1_{0E0BBA8E-92E9-41C1-8C5B-8E6E505A554C}" xr6:coauthVersionLast="47" xr6:coauthVersionMax="47" xr10:uidLastSave="{1A72E5AE-8767-4E6A-B6B9-5C0ACB6CAA4D}"/>
  <bookViews>
    <workbookView xWindow="-113" yWindow="-113" windowWidth="24267" windowHeight="13023"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1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2" i="1" l="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A2" i="8" l="1" a="1"/>
  <c r="A2" i="8" s="1"/>
  <c r="B1189" i="1"/>
  <c r="T1087" i="1" l="1"/>
  <c r="S1087" i="1" s="1"/>
  <c r="T1085" i="1"/>
  <c r="S1085" i="1" s="1"/>
  <c r="B995" i="1"/>
  <c r="B552" i="1" l="1"/>
  <c r="T552" i="1"/>
  <c r="S552" i="1" s="1"/>
  <c r="B553" i="1"/>
  <c r="T553" i="1"/>
  <c r="S553" i="1" s="1"/>
  <c r="B554" i="1"/>
  <c r="T554" i="1"/>
  <c r="S554" i="1" s="1"/>
  <c r="B546" i="1"/>
  <c r="T546" i="1"/>
  <c r="B547" i="1"/>
  <c r="T547" i="1"/>
  <c r="B548" i="1"/>
  <c r="T548" i="1"/>
  <c r="B540" i="1"/>
  <c r="T540" i="1"/>
  <c r="B541" i="1"/>
  <c r="T541" i="1"/>
  <c r="B542" i="1"/>
  <c r="T542" i="1"/>
  <c r="B534" i="1"/>
  <c r="T534" i="1"/>
  <c r="B535" i="1"/>
  <c r="T535" i="1"/>
  <c r="B536" i="1"/>
  <c r="T536" i="1"/>
  <c r="B528" i="1"/>
  <c r="T528" i="1"/>
  <c r="B529" i="1"/>
  <c r="T529" i="1"/>
  <c r="B530" i="1"/>
  <c r="T530" i="1"/>
  <c r="B525" i="1"/>
  <c r="T192" i="1"/>
  <c r="B192" i="1"/>
  <c r="T191" i="1"/>
  <c r="B191" i="1"/>
  <c r="T190" i="1"/>
  <c r="B190" i="1"/>
  <c r="T317" i="1" l="1"/>
  <c r="S317" i="1" s="1"/>
  <c r="B1208" i="1"/>
  <c r="B1210" i="1"/>
  <c r="B1261" i="1"/>
  <c r="B1260" i="1"/>
  <c r="B1265" i="1"/>
  <c r="B1264" i="1"/>
  <c r="B72" i="1" l="1"/>
  <c r="T288" i="1"/>
  <c r="T287" i="1"/>
  <c r="T286" i="1"/>
  <c r="T285" i="1"/>
  <c r="T284" i="1"/>
  <c r="T283" i="1"/>
  <c r="T87" i="1"/>
  <c r="S87" i="1" s="1"/>
  <c r="T86" i="1"/>
  <c r="S86" i="1" s="1"/>
  <c r="T85" i="1"/>
  <c r="S85" i="1" s="1"/>
  <c r="T84" i="1"/>
  <c r="S84" i="1" s="1"/>
  <c r="T83" i="1"/>
  <c r="S83" i="1" s="1"/>
  <c r="T82" i="1"/>
  <c r="S82" i="1" s="1"/>
  <c r="T80" i="1"/>
  <c r="S80" i="1" s="1"/>
  <c r="B717" i="1"/>
  <c r="B718" i="1"/>
  <c r="B719" i="1"/>
  <c r="B720" i="1"/>
  <c r="B721" i="1"/>
  <c r="B578" i="1"/>
  <c r="B44" i="1" l="1"/>
  <c r="B45" i="1"/>
  <c r="B46" i="1"/>
  <c r="B47" i="1"/>
  <c r="B48" i="1"/>
  <c r="B49" i="1"/>
  <c r="B50" i="1"/>
  <c r="B51" i="1"/>
  <c r="B52" i="1"/>
  <c r="B53" i="1"/>
  <c r="B54" i="1"/>
  <c r="B55" i="1"/>
  <c r="B56" i="1"/>
  <c r="B57" i="1"/>
  <c r="B58" i="1"/>
  <c r="B59" i="1"/>
  <c r="B60" i="1"/>
  <c r="B61" i="1"/>
  <c r="B62" i="1"/>
  <c r="B63" i="1"/>
  <c r="B64" i="1"/>
  <c r="B65" i="1"/>
  <c r="B66" i="1"/>
  <c r="B67" i="1"/>
  <c r="B68" i="1"/>
  <c r="B69" i="1"/>
  <c r="B70" i="1"/>
  <c r="B71"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6" i="1"/>
  <c r="B527" i="1"/>
  <c r="B531" i="1"/>
  <c r="B532" i="1"/>
  <c r="B533" i="1"/>
  <c r="B537" i="1"/>
  <c r="B538" i="1"/>
  <c r="B539" i="1"/>
  <c r="B543" i="1"/>
  <c r="B544" i="1"/>
  <c r="B545" i="1"/>
  <c r="B549" i="1"/>
  <c r="B550" i="1"/>
  <c r="B551" i="1"/>
  <c r="B555" i="1"/>
  <c r="B556" i="1"/>
  <c r="B557" i="1"/>
  <c r="B558" i="1"/>
  <c r="B559" i="1"/>
  <c r="B560" i="1"/>
  <c r="B561" i="1"/>
  <c r="B562" i="1"/>
  <c r="B563" i="1"/>
  <c r="B564" i="1"/>
  <c r="B565" i="1"/>
  <c r="B566" i="1"/>
  <c r="B567" i="1"/>
  <c r="B568" i="1"/>
  <c r="B569" i="1"/>
  <c r="B570" i="1"/>
  <c r="B571" i="1"/>
  <c r="B572" i="1"/>
  <c r="B573" i="1"/>
  <c r="B574" i="1"/>
  <c r="B575" i="1"/>
  <c r="B576" i="1"/>
  <c r="B577"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90" i="1"/>
  <c r="B1191" i="1"/>
  <c r="B1192" i="1"/>
  <c r="B1193" i="1"/>
  <c r="B1194" i="1"/>
  <c r="B1195" i="1"/>
  <c r="B1196" i="1"/>
  <c r="B1197" i="1"/>
  <c r="B1198" i="1"/>
  <c r="B1199" i="1"/>
  <c r="B1200" i="1"/>
  <c r="B1201" i="1"/>
  <c r="B1202" i="1"/>
  <c r="B1203" i="1"/>
  <c r="B1204" i="1"/>
  <c r="B1205" i="1"/>
  <c r="B1206" i="1"/>
  <c r="B1207" i="1"/>
  <c r="B1209"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2" i="1"/>
  <c r="B1263" i="1"/>
  <c r="B1266" i="1"/>
  <c r="B1267" i="1"/>
  <c r="T1213" i="1" l="1"/>
  <c r="S1213" i="1" s="1"/>
  <c r="T576" i="1"/>
  <c r="S576" i="1" s="1"/>
  <c r="T569" i="1"/>
  <c r="S569" i="1" s="1"/>
  <c r="T210" i="1"/>
  <c r="S210" i="1" s="1"/>
  <c r="T211" i="1"/>
  <c r="S211" i="1" s="1"/>
  <c r="T212" i="1"/>
  <c r="S212" i="1" s="1"/>
  <c r="T213" i="1"/>
  <c r="S213" i="1" s="1"/>
  <c r="T214" i="1"/>
  <c r="S214" i="1" s="1"/>
  <c r="T215" i="1"/>
  <c r="S215" i="1" s="1"/>
  <c r="T216" i="1"/>
  <c r="S216" i="1" s="1"/>
  <c r="T217" i="1"/>
  <c r="S217" i="1" s="1"/>
  <c r="T218" i="1"/>
  <c r="S218" i="1" s="1"/>
  <c r="T219" i="1"/>
  <c r="T220" i="1"/>
  <c r="T221" i="1"/>
  <c r="T222" i="1"/>
  <c r="T1215" i="1"/>
  <c r="S1215" i="1" s="1"/>
  <c r="T1216" i="1"/>
  <c r="S1216" i="1" s="1"/>
  <c r="T1217" i="1"/>
  <c r="S1217" i="1" s="1"/>
  <c r="T1065" i="1"/>
  <c r="S1065" i="1" s="1"/>
  <c r="T1066" i="1"/>
  <c r="S1066" i="1" s="1"/>
  <c r="T223" i="1"/>
  <c r="T2" i="1"/>
  <c r="S2" i="1" s="1"/>
  <c r="T3" i="1"/>
  <c r="S3" i="1" s="1"/>
  <c r="T88" i="1"/>
  <c r="S88" i="1" s="1"/>
  <c r="T89" i="1"/>
  <c r="S89" i="1" s="1"/>
  <c r="T622" i="1"/>
  <c r="T623" i="1"/>
  <c r="T304" i="1"/>
  <c r="T305" i="1"/>
  <c r="T306" i="1"/>
  <c r="T307" i="1"/>
  <c r="T308" i="1"/>
  <c r="T309" i="1"/>
  <c r="S309" i="1" s="1"/>
  <c r="T310" i="1"/>
  <c r="S310" i="1" s="1"/>
  <c r="T311" i="1"/>
  <c r="S311" i="1" s="1"/>
  <c r="T312" i="1"/>
  <c r="S312" i="1" s="1"/>
  <c r="T313" i="1"/>
  <c r="S313" i="1" s="1"/>
  <c r="T314" i="1"/>
  <c r="S314" i="1" s="1"/>
  <c r="T315" i="1"/>
  <c r="S315" i="1" s="1"/>
  <c r="T316" i="1"/>
  <c r="S316" i="1" s="1"/>
  <c r="T610" i="1"/>
  <c r="S610" i="1" s="1"/>
  <c r="T1067" i="1"/>
  <c r="S1067" i="1" s="1"/>
  <c r="T1178" i="1"/>
  <c r="S1178" i="1" s="1"/>
  <c r="T1179" i="1"/>
  <c r="S1179" i="1" s="1"/>
  <c r="T1180" i="1"/>
  <c r="S1180" i="1" s="1"/>
  <c r="T1181" i="1"/>
  <c r="S1181" i="1" s="1"/>
  <c r="T1182" i="1"/>
  <c r="S1182" i="1" s="1"/>
  <c r="T1183" i="1"/>
  <c r="S1183" i="1" s="1"/>
  <c r="T1184" i="1"/>
  <c r="S1184" i="1" s="1"/>
  <c r="T1185" i="1"/>
  <c r="S1185" i="1" s="1"/>
  <c r="T1186" i="1"/>
  <c r="S1186" i="1" s="1"/>
  <c r="T1187" i="1"/>
  <c r="S1187" i="1" s="1"/>
  <c r="T1188" i="1"/>
  <c r="S1188" i="1" s="1"/>
  <c r="T1189" i="1"/>
  <c r="S1189" i="1" s="1"/>
  <c r="T1190" i="1"/>
  <c r="S1190" i="1" s="1"/>
  <c r="T1191" i="1"/>
  <c r="S1191" i="1" s="1"/>
  <c r="T1192" i="1"/>
  <c r="S1192" i="1" s="1"/>
  <c r="T1193" i="1"/>
  <c r="S1193" i="1" s="1"/>
  <c r="T1194" i="1"/>
  <c r="S1194" i="1" s="1"/>
  <c r="T1197" i="1"/>
  <c r="S1197" i="1" s="1"/>
  <c r="T1195" i="1"/>
  <c r="S1195" i="1" s="1"/>
  <c r="T1196" i="1"/>
  <c r="S1196" i="1" s="1"/>
  <c r="T1198" i="1"/>
  <c r="S1198" i="1" s="1"/>
  <c r="T1199" i="1"/>
  <c r="S1199" i="1" s="1"/>
  <c r="T1200" i="1"/>
  <c r="S1200" i="1" s="1"/>
  <c r="T1201" i="1"/>
  <c r="S1201" i="1" s="1"/>
  <c r="T1202" i="1"/>
  <c r="S1202" i="1" s="1"/>
  <c r="T1203" i="1"/>
  <c r="S1203" i="1" s="1"/>
  <c r="T1204" i="1"/>
  <c r="S1204" i="1" s="1"/>
  <c r="T1205" i="1"/>
  <c r="S1205" i="1" s="1"/>
  <c r="T1206" i="1"/>
  <c r="S1206" i="1" s="1"/>
  <c r="T1207" i="1"/>
  <c r="S1207" i="1" s="1"/>
  <c r="T1208" i="1"/>
  <c r="S1208" i="1" s="1"/>
  <c r="T570" i="1"/>
  <c r="S570" i="1" s="1"/>
  <c r="T1214" i="1"/>
  <c r="S1214" i="1" s="1"/>
  <c r="T778" i="1"/>
  <c r="S778" i="1" s="1"/>
  <c r="T781" i="1"/>
  <c r="S781" i="1" s="1"/>
  <c r="T782" i="1"/>
  <c r="S782" i="1" s="1"/>
  <c r="T783" i="1"/>
  <c r="S783" i="1" s="1"/>
  <c r="T1209" i="1"/>
  <c r="S1209" i="1" s="1"/>
  <c r="T1210" i="1"/>
  <c r="S1210" i="1" s="1"/>
  <c r="T1022" i="1"/>
  <c r="S1022" i="1" s="1"/>
  <c r="T1021" i="1"/>
  <c r="S1021" i="1" s="1"/>
  <c r="T571" i="1"/>
  <c r="S571" i="1" s="1"/>
  <c r="T779" i="1"/>
  <c r="S779" i="1" s="1"/>
  <c r="T780" i="1"/>
  <c r="S780" i="1" s="1"/>
  <c r="T415" i="1"/>
  <c r="S415" i="1" s="1"/>
  <c r="T414" i="1"/>
  <c r="S414" i="1" s="1"/>
  <c r="T413" i="1"/>
  <c r="S413" i="1" s="1"/>
  <c r="T416" i="1"/>
  <c r="S416" i="1" s="1"/>
  <c r="T417" i="1"/>
  <c r="S417" i="1" s="1"/>
  <c r="T785" i="1"/>
  <c r="S785" i="1" s="1"/>
  <c r="T786" i="1"/>
  <c r="S786" i="1" s="1"/>
  <c r="T787" i="1"/>
  <c r="S787" i="1" s="1"/>
  <c r="T788" i="1"/>
  <c r="S788" i="1" s="1"/>
  <c r="T789" i="1"/>
  <c r="S789" i="1" s="1"/>
  <c r="T790" i="1"/>
  <c r="S790" i="1" s="1"/>
  <c r="T791" i="1"/>
  <c r="S791" i="1" s="1"/>
  <c r="T792" i="1"/>
  <c r="S792" i="1" s="1"/>
  <c r="T793" i="1"/>
  <c r="S793" i="1" s="1"/>
  <c r="T794" i="1"/>
  <c r="S794" i="1" s="1"/>
  <c r="T419" i="1"/>
  <c r="S419" i="1" s="1"/>
  <c r="T418" i="1"/>
  <c r="S418" i="1" s="1"/>
  <c r="T420" i="1"/>
  <c r="S420" i="1" s="1"/>
  <c r="T422" i="1"/>
  <c r="S422" i="1" s="1"/>
  <c r="T421" i="1"/>
  <c r="S421" i="1" s="1"/>
  <c r="T423" i="1"/>
  <c r="S423" i="1" s="1"/>
  <c r="T424" i="1"/>
  <c r="S424" i="1" s="1"/>
  <c r="T425" i="1"/>
  <c r="S425" i="1" s="1"/>
  <c r="T640" i="1"/>
  <c r="S640" i="1" s="1"/>
  <c r="T639" i="1"/>
  <c r="S639" i="1" s="1"/>
  <c r="T641" i="1"/>
  <c r="S641" i="1" s="1"/>
  <c r="T643" i="1"/>
  <c r="T642" i="1"/>
  <c r="T644" i="1"/>
  <c r="S644" i="1" s="1"/>
  <c r="T645" i="1"/>
  <c r="S645" i="1" s="1"/>
  <c r="T428" i="1"/>
  <c r="S428" i="1" s="1"/>
  <c r="T427" i="1"/>
  <c r="S427" i="1" s="1"/>
  <c r="T426" i="1"/>
  <c r="S426" i="1" s="1"/>
  <c r="T429" i="1"/>
  <c r="S429" i="1" s="1"/>
  <c r="T432" i="1"/>
  <c r="S432" i="1" s="1"/>
  <c r="T431" i="1"/>
  <c r="S431" i="1" s="1"/>
  <c r="T430" i="1"/>
  <c r="S430" i="1" s="1"/>
  <c r="T647" i="1"/>
  <c r="S647" i="1" s="1"/>
  <c r="T646" i="1"/>
  <c r="S646" i="1" s="1"/>
  <c r="T433" i="1"/>
  <c r="S433" i="1" s="1"/>
  <c r="T566" i="1"/>
  <c r="S566" i="1" s="1"/>
  <c r="T567" i="1"/>
  <c r="S567" i="1" s="1"/>
  <c r="T435" i="1"/>
  <c r="S435" i="1" s="1"/>
  <c r="T434" i="1"/>
  <c r="S434" i="1" s="1"/>
  <c r="T436" i="1"/>
  <c r="S436" i="1" s="1"/>
  <c r="T437" i="1"/>
  <c r="S437" i="1" s="1"/>
  <c r="T438" i="1"/>
  <c r="S438" i="1" s="1"/>
  <c r="T440" i="1"/>
  <c r="S440" i="1" s="1"/>
  <c r="T439" i="1"/>
  <c r="S439" i="1" s="1"/>
  <c r="T649" i="1"/>
  <c r="S649" i="1" s="1"/>
  <c r="T651" i="1"/>
  <c r="S651" i="1" s="1"/>
  <c r="T648" i="1"/>
  <c r="S648" i="1" s="1"/>
  <c r="T650" i="1"/>
  <c r="S650" i="1" s="1"/>
  <c r="T441" i="1"/>
  <c r="S441" i="1" s="1"/>
  <c r="T442" i="1"/>
  <c r="S442" i="1" s="1"/>
  <c r="T443" i="1"/>
  <c r="S443" i="1" s="1"/>
  <c r="T445" i="1"/>
  <c r="S445" i="1" s="1"/>
  <c r="T444" i="1"/>
  <c r="S444" i="1" s="1"/>
  <c r="T446" i="1"/>
  <c r="S446" i="1" s="1"/>
  <c r="T447" i="1"/>
  <c r="S447" i="1" s="1"/>
  <c r="T448" i="1"/>
  <c r="S448" i="1" s="1"/>
  <c r="T652" i="1"/>
  <c r="S652" i="1" s="1"/>
  <c r="T451" i="1"/>
  <c r="S451" i="1" s="1"/>
  <c r="T450" i="1"/>
  <c r="S450" i="1" s="1"/>
  <c r="T449" i="1"/>
  <c r="S449" i="1" s="1"/>
  <c r="T452" i="1"/>
  <c r="S452" i="1" s="1"/>
  <c r="T453" i="1"/>
  <c r="S453" i="1" s="1"/>
  <c r="T455" i="1"/>
  <c r="S455" i="1" s="1"/>
  <c r="T454" i="1"/>
  <c r="S454" i="1" s="1"/>
  <c r="T653" i="1"/>
  <c r="S653" i="1" s="1"/>
  <c r="T655" i="1"/>
  <c r="S655" i="1" s="1"/>
  <c r="T654" i="1"/>
  <c r="S654" i="1" s="1"/>
  <c r="T657" i="1"/>
  <c r="S657" i="1" s="1"/>
  <c r="T660" i="1"/>
  <c r="S660" i="1" s="1"/>
  <c r="T663" i="1"/>
  <c r="S663" i="1" s="1"/>
  <c r="T656" i="1"/>
  <c r="T659" i="1"/>
  <c r="S659" i="1" s="1"/>
  <c r="T662" i="1"/>
  <c r="S662" i="1" s="1"/>
  <c r="T658" i="1"/>
  <c r="S658" i="1" s="1"/>
  <c r="T661" i="1"/>
  <c r="S661" i="1" s="1"/>
  <c r="T664" i="1"/>
  <c r="S664" i="1" s="1"/>
  <c r="T665" i="1"/>
  <c r="S665" i="1" s="1"/>
  <c r="T666" i="1"/>
  <c r="S666" i="1" s="1"/>
  <c r="T667" i="1"/>
  <c r="S667" i="1" s="1"/>
  <c r="T457" i="1"/>
  <c r="S457" i="1" s="1"/>
  <c r="T456" i="1"/>
  <c r="S456" i="1" s="1"/>
  <c r="T458" i="1"/>
  <c r="S458" i="1" s="1"/>
  <c r="T668" i="1"/>
  <c r="S668" i="1" s="1"/>
  <c r="T669" i="1"/>
  <c r="S669" i="1" s="1"/>
  <c r="T670" i="1"/>
  <c r="S670" i="1" s="1"/>
  <c r="T671" i="1"/>
  <c r="S671" i="1" s="1"/>
  <c r="T460" i="1"/>
  <c r="S460" i="1" s="1"/>
  <c r="T459" i="1"/>
  <c r="S459" i="1" s="1"/>
  <c r="T461" i="1"/>
  <c r="S461" i="1" s="1"/>
  <c r="T672" i="1"/>
  <c r="S672" i="1" s="1"/>
  <c r="T674" i="1"/>
  <c r="S674" i="1" s="1"/>
  <c r="T673" i="1"/>
  <c r="S673" i="1" s="1"/>
  <c r="T463" i="1"/>
  <c r="S463" i="1" s="1"/>
  <c r="T462" i="1"/>
  <c r="S462" i="1" s="1"/>
  <c r="T464" i="1"/>
  <c r="S464" i="1" s="1"/>
  <c r="T805" i="1"/>
  <c r="S805" i="1" s="1"/>
  <c r="T806" i="1"/>
  <c r="S806" i="1" s="1"/>
  <c r="T807" i="1"/>
  <c r="S807" i="1" s="1"/>
  <c r="T808" i="1"/>
  <c r="S808" i="1" s="1"/>
  <c r="T795" i="1"/>
  <c r="S795" i="1" s="1"/>
  <c r="T796" i="1"/>
  <c r="S796" i="1" s="1"/>
  <c r="T797" i="1"/>
  <c r="S797" i="1" s="1"/>
  <c r="T798" i="1"/>
  <c r="S798" i="1" s="1"/>
  <c r="T799" i="1"/>
  <c r="S799" i="1" s="1"/>
  <c r="T800" i="1"/>
  <c r="S800" i="1" s="1"/>
  <c r="T801" i="1"/>
  <c r="S801" i="1" s="1"/>
  <c r="T802" i="1"/>
  <c r="S802" i="1" s="1"/>
  <c r="T803" i="1"/>
  <c r="S803" i="1" s="1"/>
  <c r="T804" i="1"/>
  <c r="S804" i="1" s="1"/>
  <c r="T809" i="1"/>
  <c r="S809" i="1" s="1"/>
  <c r="T810" i="1"/>
  <c r="S810" i="1" s="1"/>
  <c r="T811" i="1"/>
  <c r="S811" i="1" s="1"/>
  <c r="T812" i="1"/>
  <c r="S812" i="1" s="1"/>
  <c r="T813" i="1"/>
  <c r="S813" i="1" s="1"/>
  <c r="T814" i="1"/>
  <c r="S814" i="1" s="1"/>
  <c r="T815" i="1"/>
  <c r="S815" i="1" s="1"/>
  <c r="T816" i="1"/>
  <c r="S816" i="1" s="1"/>
  <c r="T817" i="1"/>
  <c r="S817" i="1" s="1"/>
  <c r="T818" i="1"/>
  <c r="S818" i="1" s="1"/>
  <c r="T819" i="1"/>
  <c r="S819" i="1" s="1"/>
  <c r="T1071" i="1"/>
  <c r="S1071" i="1" s="1"/>
  <c r="T1075" i="1"/>
  <c r="S1075" i="1" s="1"/>
  <c r="T1079" i="1"/>
  <c r="S1079" i="1" s="1"/>
  <c r="T1070" i="1"/>
  <c r="S1070" i="1" s="1"/>
  <c r="T1074" i="1"/>
  <c r="S1074" i="1" s="1"/>
  <c r="T1078" i="1"/>
  <c r="S1078" i="1" s="1"/>
  <c r="T1069" i="1"/>
  <c r="S1069" i="1" s="1"/>
  <c r="T1073" i="1"/>
  <c r="S1073" i="1" s="1"/>
  <c r="T1077" i="1"/>
  <c r="S1077" i="1" s="1"/>
  <c r="T1068" i="1"/>
  <c r="S1068" i="1" s="1"/>
  <c r="T1072" i="1"/>
  <c r="S1072" i="1" s="1"/>
  <c r="T1076" i="1"/>
  <c r="S1076" i="1" s="1"/>
  <c r="T1080" i="1"/>
  <c r="S1080" i="1" s="1"/>
  <c r="T1081" i="1"/>
  <c r="S1081" i="1" s="1"/>
  <c r="T1211" i="1"/>
  <c r="S1211" i="1" s="1"/>
  <c r="T1212" i="1"/>
  <c r="S1212" i="1" s="1"/>
  <c r="T820" i="1"/>
  <c r="S820" i="1" s="1"/>
  <c r="T821" i="1"/>
  <c r="S821" i="1" s="1"/>
  <c r="T822" i="1"/>
  <c r="S822" i="1" s="1"/>
  <c r="T823" i="1"/>
  <c r="S823" i="1" s="1"/>
  <c r="T824" i="1"/>
  <c r="S824" i="1" s="1"/>
  <c r="T825" i="1"/>
  <c r="S825" i="1" s="1"/>
  <c r="T826" i="1"/>
  <c r="S826" i="1" s="1"/>
  <c r="T827" i="1"/>
  <c r="S827" i="1" s="1"/>
  <c r="T828" i="1"/>
  <c r="S828" i="1" s="1"/>
  <c r="T829" i="1"/>
  <c r="S829" i="1" s="1"/>
  <c r="T830" i="1"/>
  <c r="S830" i="1" s="1"/>
  <c r="T831" i="1"/>
  <c r="S831" i="1" s="1"/>
  <c r="T832" i="1"/>
  <c r="S832" i="1" s="1"/>
  <c r="T833" i="1"/>
  <c r="S833" i="1" s="1"/>
  <c r="T834" i="1"/>
  <c r="S834" i="1" s="1"/>
  <c r="T835" i="1"/>
  <c r="S835" i="1" s="1"/>
  <c r="T836" i="1"/>
  <c r="S836" i="1" s="1"/>
  <c r="T837" i="1"/>
  <c r="S837" i="1" s="1"/>
  <c r="T838" i="1"/>
  <c r="S838" i="1" s="1"/>
  <c r="T839" i="1"/>
  <c r="S839" i="1" s="1"/>
  <c r="T840" i="1"/>
  <c r="S840" i="1" s="1"/>
  <c r="T841" i="1"/>
  <c r="S841" i="1" s="1"/>
  <c r="T842" i="1"/>
  <c r="S842" i="1" s="1"/>
  <c r="T843" i="1"/>
  <c r="S843" i="1" s="1"/>
  <c r="T844" i="1"/>
  <c r="S844" i="1" s="1"/>
  <c r="T845" i="1"/>
  <c r="S845" i="1" s="1"/>
  <c r="T846" i="1"/>
  <c r="S846" i="1" s="1"/>
  <c r="T847" i="1"/>
  <c r="S847" i="1" s="1"/>
  <c r="T848" i="1"/>
  <c r="S848" i="1" s="1"/>
  <c r="T849" i="1"/>
  <c r="S849" i="1" s="1"/>
  <c r="T850" i="1"/>
  <c r="S850" i="1" s="1"/>
  <c r="T851" i="1"/>
  <c r="S851" i="1" s="1"/>
  <c r="T852" i="1"/>
  <c r="S852" i="1" s="1"/>
  <c r="T853" i="1"/>
  <c r="S853" i="1" s="1"/>
  <c r="T854" i="1"/>
  <c r="S854" i="1" s="1"/>
  <c r="T855" i="1"/>
  <c r="S855" i="1" s="1"/>
  <c r="T856" i="1"/>
  <c r="S856" i="1" s="1"/>
  <c r="T857" i="1"/>
  <c r="S857" i="1" s="1"/>
  <c r="T612" i="1"/>
  <c r="S612" i="1" s="1"/>
  <c r="T613" i="1"/>
  <c r="S613" i="1" s="1"/>
  <c r="T868" i="1"/>
  <c r="S868" i="1" s="1"/>
  <c r="T869" i="1"/>
  <c r="S869" i="1" s="1"/>
  <c r="T858" i="1"/>
  <c r="S858" i="1" s="1"/>
  <c r="T859" i="1"/>
  <c r="S859" i="1" s="1"/>
  <c r="T860" i="1"/>
  <c r="S860" i="1" s="1"/>
  <c r="T861" i="1"/>
  <c r="S861" i="1" s="1"/>
  <c r="T862" i="1"/>
  <c r="S862" i="1" s="1"/>
  <c r="T863" i="1"/>
  <c r="S863" i="1" s="1"/>
  <c r="T864" i="1"/>
  <c r="S864" i="1" s="1"/>
  <c r="T865" i="1"/>
  <c r="S865" i="1" s="1"/>
  <c r="T866" i="1"/>
  <c r="S866" i="1" s="1"/>
  <c r="T867" i="1"/>
  <c r="S867" i="1" s="1"/>
  <c r="T870" i="1"/>
  <c r="S870" i="1" s="1"/>
  <c r="T871" i="1"/>
  <c r="S871" i="1" s="1"/>
  <c r="T872" i="1"/>
  <c r="S872" i="1" s="1"/>
  <c r="T873" i="1"/>
  <c r="S873" i="1" s="1"/>
  <c r="T874" i="1"/>
  <c r="S874" i="1" s="1"/>
  <c r="T875" i="1"/>
  <c r="S875" i="1" s="1"/>
  <c r="T876" i="1"/>
  <c r="S876" i="1" s="1"/>
  <c r="T877" i="1"/>
  <c r="S877" i="1" s="1"/>
  <c r="T878" i="1"/>
  <c r="S878" i="1" s="1"/>
  <c r="T879" i="1"/>
  <c r="S879" i="1" s="1"/>
  <c r="T880" i="1"/>
  <c r="S880" i="1" s="1"/>
  <c r="T881" i="1"/>
  <c r="S881" i="1" s="1"/>
  <c r="T882" i="1"/>
  <c r="S882" i="1" s="1"/>
  <c r="T883" i="1"/>
  <c r="S883" i="1" s="1"/>
  <c r="T884" i="1"/>
  <c r="S884" i="1" s="1"/>
  <c r="T885" i="1"/>
  <c r="S885" i="1" s="1"/>
  <c r="T886" i="1"/>
  <c r="S886" i="1" s="1"/>
  <c r="T887" i="1"/>
  <c r="S887" i="1" s="1"/>
  <c r="T888" i="1"/>
  <c r="S888" i="1" s="1"/>
  <c r="T890" i="1"/>
  <c r="S890" i="1" s="1"/>
  <c r="T892" i="1"/>
  <c r="S892" i="1" s="1"/>
  <c r="T889" i="1"/>
  <c r="S889" i="1" s="1"/>
  <c r="T891" i="1"/>
  <c r="S891" i="1" s="1"/>
  <c r="T893" i="1"/>
  <c r="S893" i="1" s="1"/>
  <c r="T894" i="1"/>
  <c r="S894" i="1" s="1"/>
  <c r="T895" i="1"/>
  <c r="S895" i="1" s="1"/>
  <c r="T896" i="1"/>
  <c r="S896" i="1" s="1"/>
  <c r="T897" i="1"/>
  <c r="S897" i="1" s="1"/>
  <c r="T898" i="1"/>
  <c r="S898" i="1" s="1"/>
  <c r="T899" i="1"/>
  <c r="S899" i="1" s="1"/>
  <c r="T900" i="1"/>
  <c r="S900" i="1" s="1"/>
  <c r="T901" i="1"/>
  <c r="S901" i="1" s="1"/>
  <c r="T902" i="1"/>
  <c r="S902" i="1" s="1"/>
  <c r="T903" i="1"/>
  <c r="S903" i="1" s="1"/>
  <c r="T904" i="1"/>
  <c r="S904" i="1" s="1"/>
  <c r="T905" i="1"/>
  <c r="S905" i="1" s="1"/>
  <c r="T906" i="1"/>
  <c r="S906" i="1" s="1"/>
  <c r="T907" i="1"/>
  <c r="S907" i="1" s="1"/>
  <c r="T908" i="1"/>
  <c r="S908" i="1" s="1"/>
  <c r="T909" i="1"/>
  <c r="S909" i="1" s="1"/>
  <c r="T910" i="1"/>
  <c r="S910" i="1" s="1"/>
  <c r="T911" i="1"/>
  <c r="S911" i="1" s="1"/>
  <c r="T912" i="1"/>
  <c r="S912" i="1" s="1"/>
  <c r="T913" i="1"/>
  <c r="S913" i="1" s="1"/>
  <c r="T914" i="1"/>
  <c r="S914" i="1" s="1"/>
  <c r="T915" i="1"/>
  <c r="S915" i="1" s="1"/>
  <c r="T916" i="1"/>
  <c r="S916" i="1" s="1"/>
  <c r="T917" i="1"/>
  <c r="S917" i="1" s="1"/>
  <c r="T918" i="1"/>
  <c r="S918" i="1" s="1"/>
  <c r="T919" i="1"/>
  <c r="S919" i="1" s="1"/>
  <c r="T920" i="1"/>
  <c r="S920" i="1" s="1"/>
  <c r="T921" i="1"/>
  <c r="S921" i="1" s="1"/>
  <c r="T922" i="1"/>
  <c r="S922" i="1" s="1"/>
  <c r="T923" i="1"/>
  <c r="S923" i="1" s="1"/>
  <c r="T924" i="1"/>
  <c r="S924" i="1" s="1"/>
  <c r="T614" i="1"/>
  <c r="S614" i="1" s="1"/>
  <c r="T615" i="1"/>
  <c r="S615" i="1" s="1"/>
  <c r="T925" i="1"/>
  <c r="S925" i="1" s="1"/>
  <c r="T926" i="1"/>
  <c r="S926" i="1" s="1"/>
  <c r="T927" i="1"/>
  <c r="S927" i="1" s="1"/>
  <c r="T928" i="1"/>
  <c r="S928" i="1" s="1"/>
  <c r="T929" i="1"/>
  <c r="S929" i="1" s="1"/>
  <c r="T930" i="1"/>
  <c r="S930" i="1" s="1"/>
  <c r="T931" i="1"/>
  <c r="S931" i="1" s="1"/>
  <c r="T932" i="1"/>
  <c r="S932" i="1" s="1"/>
  <c r="T933" i="1"/>
  <c r="S933" i="1" s="1"/>
  <c r="T934" i="1"/>
  <c r="S934" i="1" s="1"/>
  <c r="T935" i="1"/>
  <c r="S935" i="1" s="1"/>
  <c r="T936" i="1"/>
  <c r="S936" i="1" s="1"/>
  <c r="T937" i="1"/>
  <c r="S937" i="1" s="1"/>
  <c r="T938" i="1"/>
  <c r="S938" i="1" s="1"/>
  <c r="T939" i="1"/>
  <c r="S939" i="1" s="1"/>
  <c r="T940" i="1"/>
  <c r="S940" i="1" s="1"/>
  <c r="T941" i="1"/>
  <c r="S941" i="1" s="1"/>
  <c r="T942" i="1"/>
  <c r="S942" i="1" s="1"/>
  <c r="T943" i="1"/>
  <c r="S943" i="1" s="1"/>
  <c r="T944" i="1"/>
  <c r="S944" i="1" s="1"/>
  <c r="T945" i="1"/>
  <c r="S945" i="1" s="1"/>
  <c r="T946" i="1"/>
  <c r="S946" i="1" s="1"/>
  <c r="T947" i="1"/>
  <c r="S947" i="1" s="1"/>
  <c r="T948" i="1"/>
  <c r="S948" i="1" s="1"/>
  <c r="T949" i="1"/>
  <c r="S949" i="1" s="1"/>
  <c r="T950" i="1"/>
  <c r="S950" i="1" s="1"/>
  <c r="T951" i="1"/>
  <c r="S951" i="1" s="1"/>
  <c r="T952" i="1"/>
  <c r="S952" i="1" s="1"/>
  <c r="T953" i="1"/>
  <c r="S953" i="1" s="1"/>
  <c r="T954" i="1"/>
  <c r="S954" i="1" s="1"/>
  <c r="T955" i="1"/>
  <c r="S955" i="1" s="1"/>
  <c r="T956" i="1"/>
  <c r="S956" i="1" s="1"/>
  <c r="T957" i="1"/>
  <c r="S957" i="1" s="1"/>
  <c r="T958" i="1"/>
  <c r="S958" i="1" s="1"/>
  <c r="T959" i="1"/>
  <c r="S959" i="1" s="1"/>
  <c r="T960" i="1"/>
  <c r="S960" i="1" s="1"/>
  <c r="T961" i="1"/>
  <c r="S961" i="1" s="1"/>
  <c r="T962" i="1"/>
  <c r="S962" i="1" s="1"/>
  <c r="T963" i="1"/>
  <c r="S963" i="1" s="1"/>
  <c r="T964" i="1"/>
  <c r="S964" i="1" s="1"/>
  <c r="T965" i="1"/>
  <c r="S965" i="1" s="1"/>
  <c r="T966" i="1"/>
  <c r="S966" i="1" s="1"/>
  <c r="T967" i="1"/>
  <c r="S967" i="1" s="1"/>
  <c r="T968" i="1"/>
  <c r="S968" i="1" s="1"/>
  <c r="T969" i="1"/>
  <c r="S969" i="1" s="1"/>
  <c r="T970" i="1"/>
  <c r="S970" i="1" s="1"/>
  <c r="T971" i="1"/>
  <c r="S971" i="1" s="1"/>
  <c r="T972" i="1"/>
  <c r="S972" i="1" s="1"/>
  <c r="T973" i="1"/>
  <c r="S973" i="1" s="1"/>
  <c r="T974" i="1"/>
  <c r="S974" i="1" s="1"/>
  <c r="T975" i="1"/>
  <c r="S975" i="1" s="1"/>
  <c r="T976" i="1"/>
  <c r="S976" i="1" s="1"/>
  <c r="T977" i="1"/>
  <c r="S977" i="1" s="1"/>
  <c r="T978" i="1"/>
  <c r="S978" i="1" s="1"/>
  <c r="T979" i="1"/>
  <c r="S979" i="1" s="1"/>
  <c r="T980" i="1"/>
  <c r="S980" i="1" s="1"/>
  <c r="T981" i="1"/>
  <c r="S981" i="1" s="1"/>
  <c r="T982" i="1"/>
  <c r="S982" i="1" s="1"/>
  <c r="T983" i="1"/>
  <c r="S983" i="1" s="1"/>
  <c r="T984" i="1"/>
  <c r="S984" i="1" s="1"/>
  <c r="T985" i="1"/>
  <c r="S985" i="1" s="1"/>
  <c r="T986" i="1"/>
  <c r="S986" i="1" s="1"/>
  <c r="T987" i="1"/>
  <c r="S987" i="1" s="1"/>
  <c r="T714" i="1"/>
  <c r="S714" i="1" s="1"/>
  <c r="T715" i="1"/>
  <c r="S715" i="1" s="1"/>
  <c r="T716" i="1"/>
  <c r="S716" i="1" s="1"/>
  <c r="T988" i="1"/>
  <c r="S988" i="1" s="1"/>
  <c r="T989" i="1"/>
  <c r="S989" i="1" s="1"/>
  <c r="T990" i="1"/>
  <c r="S990" i="1" s="1"/>
  <c r="T991" i="1"/>
  <c r="S991" i="1" s="1"/>
  <c r="T992" i="1"/>
  <c r="S992" i="1" s="1"/>
  <c r="T993" i="1"/>
  <c r="S993" i="1" s="1"/>
  <c r="T994" i="1"/>
  <c r="S994" i="1" s="1"/>
  <c r="T995" i="1"/>
  <c r="S995" i="1" s="1"/>
  <c r="T996" i="1"/>
  <c r="S996" i="1" s="1"/>
  <c r="T997" i="1"/>
  <c r="S997" i="1" s="1"/>
  <c r="T998" i="1"/>
  <c r="S998" i="1" s="1"/>
  <c r="T999" i="1"/>
  <c r="S999" i="1" s="1"/>
  <c r="T1000" i="1"/>
  <c r="S1000" i="1" s="1"/>
  <c r="T1001" i="1"/>
  <c r="S1001" i="1" s="1"/>
  <c r="T1002" i="1"/>
  <c r="S1002" i="1" s="1"/>
  <c r="T1003" i="1"/>
  <c r="S1003" i="1" s="1"/>
  <c r="T784" i="1"/>
  <c r="S784" i="1" s="1"/>
  <c r="T1004" i="1"/>
  <c r="S1004" i="1" s="1"/>
  <c r="T1005" i="1"/>
  <c r="S1005" i="1" s="1"/>
  <c r="T1006" i="1"/>
  <c r="S1006" i="1" s="1"/>
  <c r="T1007" i="1"/>
  <c r="S1007" i="1" s="1"/>
  <c r="T1008" i="1"/>
  <c r="S1008" i="1" s="1"/>
  <c r="T1009" i="1"/>
  <c r="S1009" i="1" s="1"/>
  <c r="T1010" i="1"/>
  <c r="S1010" i="1" s="1"/>
  <c r="T1011" i="1"/>
  <c r="S1011" i="1" s="1"/>
  <c r="T1012" i="1"/>
  <c r="S1012" i="1" s="1"/>
  <c r="T1013" i="1"/>
  <c r="S1013" i="1" s="1"/>
  <c r="T1014" i="1"/>
  <c r="S1014" i="1" s="1"/>
  <c r="T1015" i="1"/>
  <c r="S1015" i="1" s="1"/>
  <c r="T1016" i="1"/>
  <c r="S1016" i="1" s="1"/>
  <c r="T1017" i="1"/>
  <c r="S1017" i="1" s="1"/>
  <c r="T1018" i="1"/>
  <c r="S1018" i="1" s="1"/>
  <c r="T1019" i="1"/>
  <c r="S1019" i="1" s="1"/>
  <c r="T1020" i="1"/>
  <c r="S1020" i="1" s="1"/>
  <c r="T681" i="1"/>
  <c r="S681" i="1" s="1"/>
  <c r="T682" i="1"/>
  <c r="S682" i="1" s="1"/>
  <c r="T683" i="1"/>
  <c r="S683" i="1" s="1"/>
  <c r="T722" i="1"/>
  <c r="S722" i="1" s="1"/>
  <c r="T723" i="1"/>
  <c r="S723" i="1" s="1"/>
  <c r="T724" i="1"/>
  <c r="S724" i="1" s="1"/>
  <c r="T725" i="1"/>
  <c r="S725" i="1" s="1"/>
  <c r="T726" i="1"/>
  <c r="S726" i="1" s="1"/>
  <c r="T727" i="1"/>
  <c r="S727" i="1" s="1"/>
  <c r="T728" i="1"/>
  <c r="S728" i="1" s="1"/>
  <c r="T729" i="1"/>
  <c r="S729" i="1" s="1"/>
  <c r="T730" i="1"/>
  <c r="S730" i="1" s="1"/>
  <c r="T731" i="1"/>
  <c r="S731" i="1" s="1"/>
  <c r="T732" i="1"/>
  <c r="S732" i="1" s="1"/>
  <c r="T733" i="1"/>
  <c r="S733" i="1" s="1"/>
  <c r="T734" i="1"/>
  <c r="S734" i="1" s="1"/>
  <c r="T735" i="1"/>
  <c r="S735" i="1" s="1"/>
  <c r="T736" i="1"/>
  <c r="S736" i="1" s="1"/>
  <c r="T737" i="1"/>
  <c r="S737" i="1" s="1"/>
  <c r="T775" i="1"/>
  <c r="S775" i="1" s="1"/>
  <c r="T776" i="1"/>
  <c r="S776" i="1" s="1"/>
  <c r="T777" i="1"/>
  <c r="S777" i="1" s="1"/>
  <c r="T581" i="1"/>
  <c r="S581" i="1" s="1"/>
  <c r="T582" i="1"/>
  <c r="S582" i="1" s="1"/>
  <c r="T583" i="1"/>
  <c r="T584" i="1"/>
  <c r="S584" i="1" s="1"/>
  <c r="T587" i="1"/>
  <c r="S587" i="1" s="1"/>
  <c r="T588" i="1"/>
  <c r="S588" i="1" s="1"/>
  <c r="T589" i="1"/>
  <c r="S589" i="1" s="1"/>
  <c r="T590" i="1"/>
  <c r="S590" i="1" s="1"/>
  <c r="T591" i="1"/>
  <c r="S591" i="1" s="1"/>
  <c r="T592" i="1"/>
  <c r="S592" i="1" s="1"/>
  <c r="T593" i="1"/>
  <c r="S593" i="1" s="1"/>
  <c r="T594" i="1"/>
  <c r="S594" i="1" s="1"/>
  <c r="T596" i="1"/>
  <c r="S596" i="1" s="1"/>
  <c r="T598" i="1"/>
  <c r="S598" i="1" s="1"/>
  <c r="T600" i="1"/>
  <c r="S600" i="1" s="1"/>
  <c r="T595" i="1"/>
  <c r="S595" i="1" s="1"/>
  <c r="T597" i="1"/>
  <c r="S597" i="1" s="1"/>
  <c r="T599" i="1"/>
  <c r="S599" i="1" s="1"/>
  <c r="T601" i="1"/>
  <c r="S601" i="1" s="1"/>
  <c r="T602" i="1"/>
  <c r="S602" i="1" s="1"/>
  <c r="T603" i="1"/>
  <c r="S603" i="1" s="1"/>
  <c r="T604" i="1"/>
  <c r="S604" i="1" s="1"/>
  <c r="T605" i="1"/>
  <c r="S605" i="1" s="1"/>
  <c r="T606" i="1"/>
  <c r="S606" i="1" s="1"/>
  <c r="T738" i="1"/>
  <c r="S738" i="1" s="1"/>
  <c r="T739" i="1"/>
  <c r="S739" i="1" s="1"/>
  <c r="T740" i="1"/>
  <c r="S740" i="1" s="1"/>
  <c r="T741" i="1"/>
  <c r="S741" i="1" s="1"/>
  <c r="T742" i="1"/>
  <c r="S742" i="1" s="1"/>
  <c r="T743" i="1"/>
  <c r="S743" i="1" s="1"/>
  <c r="T744" i="1"/>
  <c r="S744" i="1" s="1"/>
  <c r="T745" i="1"/>
  <c r="S745" i="1" s="1"/>
  <c r="T684" i="1"/>
  <c r="S684" i="1" s="1"/>
  <c r="T685" i="1"/>
  <c r="S685" i="1" s="1"/>
  <c r="T686" i="1"/>
  <c r="S686" i="1" s="1"/>
  <c r="T687" i="1"/>
  <c r="S687" i="1" s="1"/>
  <c r="T688" i="1"/>
  <c r="S688" i="1" s="1"/>
  <c r="T689" i="1"/>
  <c r="S689" i="1" s="1"/>
  <c r="T690" i="1"/>
  <c r="S690" i="1" s="1"/>
  <c r="T691" i="1"/>
  <c r="S691" i="1" s="1"/>
  <c r="T692" i="1"/>
  <c r="S692" i="1" s="1"/>
  <c r="T693" i="1"/>
  <c r="S693" i="1" s="1"/>
  <c r="T694" i="1"/>
  <c r="S694" i="1" s="1"/>
  <c r="T695" i="1"/>
  <c r="S695" i="1" s="1"/>
  <c r="T696" i="1"/>
  <c r="S696" i="1" s="1"/>
  <c r="T697" i="1"/>
  <c r="S697" i="1" s="1"/>
  <c r="T698" i="1"/>
  <c r="S698" i="1" s="1"/>
  <c r="T699" i="1"/>
  <c r="S699" i="1" s="1"/>
  <c r="T700" i="1"/>
  <c r="S700" i="1" s="1"/>
  <c r="T701" i="1"/>
  <c r="S701" i="1" s="1"/>
  <c r="T702" i="1"/>
  <c r="S702" i="1" s="1"/>
  <c r="T703" i="1"/>
  <c r="S703" i="1" s="1"/>
  <c r="T704" i="1"/>
  <c r="S704" i="1" s="1"/>
  <c r="T705" i="1"/>
  <c r="S705" i="1" s="1"/>
  <c r="T706" i="1"/>
  <c r="S706" i="1" s="1"/>
  <c r="T707" i="1"/>
  <c r="S707" i="1" s="1"/>
  <c r="T708" i="1"/>
  <c r="S708" i="1" s="1"/>
  <c r="T709" i="1"/>
  <c r="S709" i="1" s="1"/>
  <c r="T710" i="1"/>
  <c r="S710" i="1" s="1"/>
  <c r="T711" i="1"/>
  <c r="S711" i="1" s="1"/>
  <c r="T712" i="1"/>
  <c r="S712" i="1" s="1"/>
  <c r="T713" i="1"/>
  <c r="S713" i="1" s="1"/>
  <c r="T746" i="1"/>
  <c r="S746" i="1" s="1"/>
  <c r="T747" i="1"/>
  <c r="S747" i="1" s="1"/>
  <c r="T748" i="1"/>
  <c r="S748" i="1" s="1"/>
  <c r="T749" i="1"/>
  <c r="S749" i="1" s="1"/>
  <c r="T750" i="1"/>
  <c r="S750" i="1" s="1"/>
  <c r="T751" i="1"/>
  <c r="S751" i="1" s="1"/>
  <c r="T752" i="1"/>
  <c r="S752" i="1" s="1"/>
  <c r="T753" i="1"/>
  <c r="S753" i="1" s="1"/>
  <c r="T754" i="1"/>
  <c r="S754" i="1" s="1"/>
  <c r="T755" i="1"/>
  <c r="S755" i="1" s="1"/>
  <c r="T756" i="1"/>
  <c r="S756" i="1" s="1"/>
  <c r="T757" i="1"/>
  <c r="S757" i="1" s="1"/>
  <c r="T758" i="1"/>
  <c r="S758" i="1" s="1"/>
  <c r="T759" i="1"/>
  <c r="S759" i="1" s="1"/>
  <c r="T760" i="1"/>
  <c r="S760" i="1" s="1"/>
  <c r="T761" i="1"/>
  <c r="S761" i="1" s="1"/>
  <c r="T762" i="1"/>
  <c r="S762" i="1" s="1"/>
  <c r="T763" i="1"/>
  <c r="S763" i="1" s="1"/>
  <c r="T764" i="1"/>
  <c r="S764" i="1" s="1"/>
  <c r="T765" i="1"/>
  <c r="S765" i="1" s="1"/>
  <c r="T766" i="1"/>
  <c r="S766" i="1" s="1"/>
  <c r="T585" i="1"/>
  <c r="S585" i="1" s="1"/>
  <c r="T586" i="1"/>
  <c r="S586" i="1" s="1"/>
  <c r="T767" i="1"/>
  <c r="S767" i="1" s="1"/>
  <c r="T768" i="1"/>
  <c r="S768" i="1" s="1"/>
  <c r="T769" i="1"/>
  <c r="S769" i="1" s="1"/>
  <c r="T770" i="1"/>
  <c r="S770" i="1" s="1"/>
  <c r="T771" i="1"/>
  <c r="S771" i="1" s="1"/>
  <c r="T772" i="1"/>
  <c r="S772" i="1" s="1"/>
  <c r="T773" i="1"/>
  <c r="S773" i="1" s="1"/>
  <c r="T774" i="1"/>
  <c r="S774" i="1" s="1"/>
  <c r="T1082" i="1"/>
  <c r="S1082" i="1" s="1"/>
  <c r="T573" i="1"/>
  <c r="S573" i="1" s="1"/>
  <c r="T575" i="1"/>
  <c r="S575" i="1" s="1"/>
  <c r="T572" i="1"/>
  <c r="S572" i="1" s="1"/>
  <c r="T574" i="1"/>
  <c r="S574" i="1" s="1"/>
  <c r="T1052" i="1"/>
  <c r="S1052" i="1" s="1"/>
  <c r="T1053" i="1"/>
  <c r="S1053" i="1" s="1"/>
  <c r="T1054" i="1"/>
  <c r="S1054" i="1" s="1"/>
  <c r="T1055" i="1"/>
  <c r="S1055" i="1" s="1"/>
  <c r="T1056" i="1"/>
  <c r="S1056" i="1" s="1"/>
  <c r="T1057" i="1"/>
  <c r="S1057" i="1" s="1"/>
  <c r="T1058" i="1"/>
  <c r="S1058" i="1" s="1"/>
  <c r="T1059" i="1"/>
  <c r="S1059" i="1" s="1"/>
  <c r="T1060" i="1"/>
  <c r="S1060" i="1" s="1"/>
  <c r="T1061" i="1"/>
  <c r="S1061" i="1" s="1"/>
  <c r="T1062" i="1"/>
  <c r="S1062" i="1" s="1"/>
  <c r="T1063" i="1"/>
  <c r="S1063" i="1" s="1"/>
  <c r="T1064" i="1"/>
  <c r="S1064" i="1" s="1"/>
  <c r="T616" i="1"/>
  <c r="S616" i="1" s="1"/>
  <c r="T617" i="1"/>
  <c r="S617" i="1" s="1"/>
  <c r="T577" i="1"/>
  <c r="S577" i="1" s="1"/>
  <c r="T618" i="1"/>
  <c r="S618" i="1" s="1"/>
  <c r="T619" i="1"/>
  <c r="S619" i="1" s="1"/>
  <c r="T1023" i="1"/>
  <c r="S1023" i="1" s="1"/>
  <c r="T1084" i="1"/>
  <c r="S1084" i="1" s="1"/>
  <c r="T1086" i="1"/>
  <c r="S1086" i="1" s="1"/>
  <c r="T1088" i="1"/>
  <c r="S1088" i="1" s="1"/>
  <c r="S1083" i="1"/>
  <c r="T578" i="1"/>
  <c r="S578" i="1" s="1"/>
  <c r="T579" i="1"/>
  <c r="S579" i="1" s="1"/>
  <c r="T580" i="1"/>
  <c r="S580" i="1" s="1"/>
  <c r="T1089" i="1"/>
  <c r="S1089" i="1" s="1"/>
  <c r="T1090" i="1"/>
  <c r="S1090" i="1" s="1"/>
  <c r="T1091" i="1"/>
  <c r="S1091" i="1" s="1"/>
  <c r="T1092" i="1"/>
  <c r="S1092" i="1" s="1"/>
  <c r="T1093" i="1"/>
  <c r="S1093" i="1" s="1"/>
  <c r="T1094" i="1"/>
  <c r="S1094" i="1" s="1"/>
  <c r="T1097" i="1"/>
  <c r="S1097" i="1" s="1"/>
  <c r="T1100" i="1"/>
  <c r="S1100" i="1" s="1"/>
  <c r="T1103" i="1"/>
  <c r="S1103" i="1" s="1"/>
  <c r="T1096" i="1"/>
  <c r="S1096" i="1" s="1"/>
  <c r="T1099" i="1"/>
  <c r="S1099" i="1" s="1"/>
  <c r="T1102" i="1"/>
  <c r="S1102" i="1" s="1"/>
  <c r="T1095" i="1"/>
  <c r="S1095" i="1" s="1"/>
  <c r="T1098" i="1"/>
  <c r="S1098" i="1" s="1"/>
  <c r="T1101" i="1"/>
  <c r="S1101" i="1" s="1"/>
  <c r="T1104" i="1"/>
  <c r="S1104" i="1" s="1"/>
  <c r="T1105" i="1"/>
  <c r="S1105" i="1" s="1"/>
  <c r="T1106" i="1"/>
  <c r="S1106" i="1" s="1"/>
  <c r="T1107" i="1"/>
  <c r="S1107" i="1" s="1"/>
  <c r="T1108" i="1"/>
  <c r="S1108" i="1" s="1"/>
  <c r="T1109" i="1"/>
  <c r="S1109" i="1" s="1"/>
  <c r="T1110" i="1"/>
  <c r="S1110" i="1" s="1"/>
  <c r="T1111" i="1"/>
  <c r="S1111" i="1" s="1"/>
  <c r="T1112" i="1"/>
  <c r="S1112" i="1" s="1"/>
  <c r="T1113" i="1"/>
  <c r="S1113" i="1" s="1"/>
  <c r="T1114" i="1"/>
  <c r="S1114" i="1" s="1"/>
  <c r="T1115" i="1"/>
  <c r="S1115" i="1" s="1"/>
  <c r="T1118" i="1"/>
  <c r="S1118" i="1" s="1"/>
  <c r="T1119" i="1"/>
  <c r="S1119" i="1" s="1"/>
  <c r="T1122" i="1"/>
  <c r="S1122" i="1" s="1"/>
  <c r="T1123" i="1"/>
  <c r="S1123" i="1" s="1"/>
  <c r="T1126" i="1"/>
  <c r="S1126" i="1" s="1"/>
  <c r="T1127" i="1"/>
  <c r="S1127" i="1" s="1"/>
  <c r="T1116" i="1"/>
  <c r="S1116" i="1" s="1"/>
  <c r="T1117" i="1"/>
  <c r="S1117" i="1" s="1"/>
  <c r="T1120" i="1"/>
  <c r="S1120" i="1" s="1"/>
  <c r="T1121" i="1"/>
  <c r="S1121" i="1" s="1"/>
  <c r="T1124" i="1"/>
  <c r="S1124" i="1" s="1"/>
  <c r="T1125" i="1"/>
  <c r="S1125" i="1" s="1"/>
  <c r="T1128" i="1"/>
  <c r="S1128" i="1" s="1"/>
  <c r="T1129" i="1"/>
  <c r="S1129" i="1" s="1"/>
  <c r="T1130" i="1"/>
  <c r="S1130" i="1" s="1"/>
  <c r="T1131" i="1"/>
  <c r="S1131" i="1" s="1"/>
  <c r="T1132" i="1"/>
  <c r="S1132" i="1" s="1"/>
  <c r="T620" i="1"/>
  <c r="S620" i="1" s="1"/>
  <c r="T621" i="1"/>
  <c r="S621" i="1" s="1"/>
  <c r="T5" i="1"/>
  <c r="S5" i="1" s="1"/>
  <c r="T6" i="1"/>
  <c r="S6" i="1" s="1"/>
  <c r="T7" i="1"/>
  <c r="S7" i="1" s="1"/>
  <c r="T8" i="1"/>
  <c r="S8" i="1" s="1"/>
  <c r="T9" i="1"/>
  <c r="S9" i="1" s="1"/>
  <c r="T224" i="1"/>
  <c r="T225" i="1"/>
  <c r="T226" i="1"/>
  <c r="S226" i="1" s="1"/>
  <c r="T227" i="1"/>
  <c r="S227" i="1" s="1"/>
  <c r="T228" i="1"/>
  <c r="S228" i="1" s="1"/>
  <c r="T229" i="1"/>
  <c r="S229" i="1" s="1"/>
  <c r="T230" i="1"/>
  <c r="S230" i="1" s="1"/>
  <c r="T231" i="1"/>
  <c r="S231" i="1" s="1"/>
  <c r="T232" i="1"/>
  <c r="S232" i="1" s="1"/>
  <c r="T233" i="1"/>
  <c r="T234" i="1"/>
  <c r="T235" i="1"/>
  <c r="T236" i="1"/>
  <c r="T237" i="1"/>
  <c r="T238" i="1"/>
  <c r="T239" i="1"/>
  <c r="T240" i="1"/>
  <c r="S240" i="1" s="1"/>
  <c r="T241" i="1"/>
  <c r="S241" i="1" s="1"/>
  <c r="T242" i="1"/>
  <c r="S242" i="1" s="1"/>
  <c r="T243" i="1"/>
  <c r="S243" i="1" s="1"/>
  <c r="T244" i="1"/>
  <c r="S244" i="1" s="1"/>
  <c r="T245" i="1"/>
  <c r="S245" i="1" s="1"/>
  <c r="T246" i="1"/>
  <c r="S246" i="1" s="1"/>
  <c r="T247" i="1"/>
  <c r="S247" i="1" s="1"/>
  <c r="T248" i="1"/>
  <c r="S248" i="1" s="1"/>
  <c r="T249" i="1"/>
  <c r="S249" i="1" s="1"/>
  <c r="T250" i="1"/>
  <c r="S250" i="1" s="1"/>
  <c r="T251" i="1"/>
  <c r="S251" i="1" s="1"/>
  <c r="T252" i="1"/>
  <c r="S252" i="1" s="1"/>
  <c r="T253" i="1"/>
  <c r="S253" i="1" s="1"/>
  <c r="T254" i="1"/>
  <c r="T255" i="1"/>
  <c r="T256" i="1"/>
  <c r="T257" i="1"/>
  <c r="T258" i="1"/>
  <c r="T259" i="1"/>
  <c r="T260" i="1"/>
  <c r="T261" i="1"/>
  <c r="S261" i="1" s="1"/>
  <c r="T262" i="1"/>
  <c r="S262" i="1" s="1"/>
  <c r="T263" i="1"/>
  <c r="S263" i="1" s="1"/>
  <c r="T264" i="1"/>
  <c r="S264" i="1" s="1"/>
  <c r="T265" i="1"/>
  <c r="S265" i="1" s="1"/>
  <c r="T266" i="1"/>
  <c r="S266" i="1" s="1"/>
  <c r="T267" i="1"/>
  <c r="S267" i="1" s="1"/>
  <c r="T268" i="1"/>
  <c r="S268" i="1" s="1"/>
  <c r="T269" i="1"/>
  <c r="S269" i="1" s="1"/>
  <c r="T270" i="1"/>
  <c r="S270" i="1" s="1"/>
  <c r="T271" i="1"/>
  <c r="S271" i="1" s="1"/>
  <c r="T272" i="1"/>
  <c r="S272" i="1" s="1"/>
  <c r="T273" i="1"/>
  <c r="S273" i="1" s="1"/>
  <c r="T274" i="1"/>
  <c r="S274" i="1" s="1"/>
  <c r="T275" i="1"/>
  <c r="T276" i="1"/>
  <c r="T277" i="1"/>
  <c r="T278" i="1"/>
  <c r="T279" i="1"/>
  <c r="T280" i="1"/>
  <c r="T281" i="1"/>
  <c r="T282" i="1"/>
  <c r="T289" i="1"/>
  <c r="T290" i="1"/>
  <c r="T291" i="1"/>
  <c r="T292" i="1"/>
  <c r="T293" i="1"/>
  <c r="T294" i="1"/>
  <c r="T295" i="1"/>
  <c r="T296" i="1"/>
  <c r="S296" i="1" s="1"/>
  <c r="T297" i="1"/>
  <c r="S297" i="1" s="1"/>
  <c r="T298" i="1"/>
  <c r="S298" i="1" s="1"/>
  <c r="T299" i="1"/>
  <c r="S299" i="1" s="1"/>
  <c r="T300" i="1"/>
  <c r="S300" i="1" s="1"/>
  <c r="T301" i="1"/>
  <c r="S301" i="1" s="1"/>
  <c r="T302" i="1"/>
  <c r="S302" i="1" s="1"/>
  <c r="T303" i="1"/>
  <c r="T91" i="1"/>
  <c r="S91" i="1" s="1"/>
  <c r="T90" i="1"/>
  <c r="S90" i="1" s="1"/>
  <c r="T94" i="1"/>
  <c r="S94" i="1" s="1"/>
  <c r="T92" i="1"/>
  <c r="S92" i="1" s="1"/>
  <c r="T93" i="1"/>
  <c r="S93" i="1" s="1"/>
  <c r="T96" i="1"/>
  <c r="S96" i="1" s="1"/>
  <c r="T95" i="1"/>
  <c r="S95" i="1" s="1"/>
  <c r="T98" i="1"/>
  <c r="S98" i="1" s="1"/>
  <c r="T100" i="1"/>
  <c r="S100" i="1" s="1"/>
  <c r="T102" i="1"/>
  <c r="S102" i="1" s="1"/>
  <c r="T97" i="1"/>
  <c r="S97" i="1" s="1"/>
  <c r="T99" i="1"/>
  <c r="S99" i="1" s="1"/>
  <c r="T101" i="1"/>
  <c r="S101" i="1" s="1"/>
  <c r="T103" i="1"/>
  <c r="S103" i="1" s="1"/>
  <c r="T104" i="1"/>
  <c r="S104" i="1" s="1"/>
  <c r="T105" i="1"/>
  <c r="S105" i="1" s="1"/>
  <c r="T106" i="1"/>
  <c r="S106" i="1" s="1"/>
  <c r="T107" i="1"/>
  <c r="S107" i="1" s="1"/>
  <c r="T108" i="1"/>
  <c r="S108" i="1" s="1"/>
  <c r="T109" i="1"/>
  <c r="S109" i="1" s="1"/>
  <c r="T110" i="1"/>
  <c r="S110" i="1" s="1"/>
  <c r="T111" i="1"/>
  <c r="S111" i="1" s="1"/>
  <c r="T112" i="1"/>
  <c r="S112" i="1" s="1"/>
  <c r="T113" i="1"/>
  <c r="S113" i="1" s="1"/>
  <c r="T114" i="1"/>
  <c r="S114" i="1" s="1"/>
  <c r="T115" i="1"/>
  <c r="S115" i="1" s="1"/>
  <c r="T116" i="1"/>
  <c r="S116" i="1" s="1"/>
  <c r="T117" i="1"/>
  <c r="S117" i="1" s="1"/>
  <c r="T118" i="1"/>
  <c r="S118" i="1" s="1"/>
  <c r="T119" i="1"/>
  <c r="S119" i="1" s="1"/>
  <c r="T120" i="1"/>
  <c r="S120" i="1" s="1"/>
  <c r="T128" i="1"/>
  <c r="S128" i="1" s="1"/>
  <c r="T129" i="1"/>
  <c r="S129" i="1" s="1"/>
  <c r="T130" i="1"/>
  <c r="S130" i="1" s="1"/>
  <c r="T131" i="1"/>
  <c r="S131" i="1" s="1"/>
  <c r="T132" i="1"/>
  <c r="S132" i="1" s="1"/>
  <c r="T133" i="1"/>
  <c r="S133" i="1" s="1"/>
  <c r="T134" i="1"/>
  <c r="S134" i="1" s="1"/>
  <c r="T135" i="1"/>
  <c r="S135" i="1" s="1"/>
  <c r="T136" i="1"/>
  <c r="S136" i="1" s="1"/>
  <c r="T137" i="1"/>
  <c r="S137" i="1" s="1"/>
  <c r="T465" i="1"/>
  <c r="S465" i="1" s="1"/>
  <c r="T466" i="1"/>
  <c r="S466" i="1" s="1"/>
  <c r="T467" i="1"/>
  <c r="S467" i="1" s="1"/>
  <c r="T468" i="1"/>
  <c r="S468" i="1" s="1"/>
  <c r="T469" i="1"/>
  <c r="S469" i="1" s="1"/>
  <c r="T470" i="1"/>
  <c r="S470" i="1" s="1"/>
  <c r="T138" i="1"/>
  <c r="S138" i="1" s="1"/>
  <c r="T139" i="1"/>
  <c r="S139" i="1" s="1"/>
  <c r="T140" i="1"/>
  <c r="S140" i="1" s="1"/>
  <c r="T141" i="1"/>
  <c r="S141" i="1" s="1"/>
  <c r="T142" i="1"/>
  <c r="S142" i="1" s="1"/>
  <c r="T143" i="1"/>
  <c r="S143" i="1" s="1"/>
  <c r="T144" i="1"/>
  <c r="S144" i="1" s="1"/>
  <c r="T145" i="1"/>
  <c r="S145" i="1" s="1"/>
  <c r="T146" i="1"/>
  <c r="S146" i="1" s="1"/>
  <c r="T147" i="1"/>
  <c r="S147" i="1" s="1"/>
  <c r="T148" i="1"/>
  <c r="S148" i="1" s="1"/>
  <c r="T149" i="1"/>
  <c r="S149" i="1" s="1"/>
  <c r="T150" i="1"/>
  <c r="S150" i="1" s="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3" i="1"/>
  <c r="S193" i="1" s="1"/>
  <c r="T194" i="1"/>
  <c r="S194" i="1" s="1"/>
  <c r="T195" i="1"/>
  <c r="S195" i="1" s="1"/>
  <c r="T196" i="1"/>
  <c r="S196" i="1" s="1"/>
  <c r="T197" i="1"/>
  <c r="S197" i="1" s="1"/>
  <c r="T198" i="1"/>
  <c r="S198" i="1" s="1"/>
  <c r="T380" i="1"/>
  <c r="S380" i="1" s="1"/>
  <c r="T381" i="1"/>
  <c r="S381" i="1" s="1"/>
  <c r="T382" i="1"/>
  <c r="S382" i="1" s="1"/>
  <c r="T383" i="1"/>
  <c r="S383" i="1" s="1"/>
  <c r="T384" i="1"/>
  <c r="S384" i="1" s="1"/>
  <c r="T385" i="1"/>
  <c r="S385" i="1" s="1"/>
  <c r="T386" i="1"/>
  <c r="S386" i="1" s="1"/>
  <c r="T387" i="1"/>
  <c r="S387" i="1" s="1"/>
  <c r="T388" i="1"/>
  <c r="S388" i="1" s="1"/>
  <c r="T389" i="1"/>
  <c r="S389" i="1" s="1"/>
  <c r="T390" i="1"/>
  <c r="S390" i="1" s="1"/>
  <c r="T391" i="1"/>
  <c r="S391" i="1" s="1"/>
  <c r="T392" i="1"/>
  <c r="S392" i="1" s="1"/>
  <c r="T393" i="1"/>
  <c r="S393" i="1" s="1"/>
  <c r="T394" i="1"/>
  <c r="S394" i="1" s="1"/>
  <c r="T395" i="1"/>
  <c r="S395" i="1" s="1"/>
  <c r="T396" i="1"/>
  <c r="S396" i="1" s="1"/>
  <c r="T397" i="1"/>
  <c r="S397" i="1" s="1"/>
  <c r="T398" i="1"/>
  <c r="S398" i="1" s="1"/>
  <c r="T399" i="1"/>
  <c r="S399" i="1" s="1"/>
  <c r="T400" i="1"/>
  <c r="S400" i="1" s="1"/>
  <c r="T401" i="1"/>
  <c r="S401" i="1" s="1"/>
  <c r="T402" i="1"/>
  <c r="S402" i="1" s="1"/>
  <c r="T403" i="1"/>
  <c r="S403" i="1" s="1"/>
  <c r="T404" i="1"/>
  <c r="S404" i="1" s="1"/>
  <c r="T405" i="1"/>
  <c r="S405" i="1" s="1"/>
  <c r="T406" i="1"/>
  <c r="S406" i="1" s="1"/>
  <c r="T407" i="1"/>
  <c r="S407" i="1" s="1"/>
  <c r="T471" i="1"/>
  <c r="S471" i="1" s="1"/>
  <c r="T472" i="1"/>
  <c r="S472" i="1" s="1"/>
  <c r="T473" i="1"/>
  <c r="S473" i="1" s="1"/>
  <c r="T474" i="1"/>
  <c r="S474" i="1" s="1"/>
  <c r="T475" i="1"/>
  <c r="S475" i="1" s="1"/>
  <c r="T476" i="1"/>
  <c r="S476" i="1" s="1"/>
  <c r="T477" i="1"/>
  <c r="S477" i="1" s="1"/>
  <c r="T478" i="1"/>
  <c r="S478" i="1" s="1"/>
  <c r="T479" i="1"/>
  <c r="S479" i="1" s="1"/>
  <c r="T480" i="1"/>
  <c r="S480" i="1" s="1"/>
  <c r="T481" i="1"/>
  <c r="S481" i="1" s="1"/>
  <c r="T482" i="1"/>
  <c r="S482" i="1" s="1"/>
  <c r="T483" i="1"/>
  <c r="S483" i="1" s="1"/>
  <c r="T484" i="1"/>
  <c r="S484" i="1" s="1"/>
  <c r="T485" i="1"/>
  <c r="S485" i="1" s="1"/>
  <c r="T486" i="1"/>
  <c r="S486" i="1" s="1"/>
  <c r="T487" i="1"/>
  <c r="S487" i="1" s="1"/>
  <c r="T488" i="1"/>
  <c r="S488" i="1" s="1"/>
  <c r="T489" i="1"/>
  <c r="S489" i="1" s="1"/>
  <c r="T490" i="1"/>
  <c r="S490" i="1" s="1"/>
  <c r="T491" i="1"/>
  <c r="S491" i="1" s="1"/>
  <c r="T492" i="1"/>
  <c r="S492" i="1" s="1"/>
  <c r="T493" i="1"/>
  <c r="S493" i="1" s="1"/>
  <c r="T494" i="1"/>
  <c r="S494" i="1" s="1"/>
  <c r="T495" i="1"/>
  <c r="S495" i="1" s="1"/>
  <c r="T496" i="1"/>
  <c r="S496" i="1" s="1"/>
  <c r="T497" i="1"/>
  <c r="S497" i="1" s="1"/>
  <c r="T675" i="1"/>
  <c r="S675" i="1" s="1"/>
  <c r="T676" i="1"/>
  <c r="S676" i="1" s="1"/>
  <c r="T677" i="1"/>
  <c r="S677" i="1" s="1"/>
  <c r="T678" i="1"/>
  <c r="S678" i="1" s="1"/>
  <c r="T679" i="1"/>
  <c r="S679" i="1" s="1"/>
  <c r="T680" i="1"/>
  <c r="S680" i="1" s="1"/>
  <c r="T498" i="1"/>
  <c r="S498" i="1" s="1"/>
  <c r="T499" i="1"/>
  <c r="S499" i="1" s="1"/>
  <c r="T500" i="1"/>
  <c r="S500" i="1" s="1"/>
  <c r="T501" i="1"/>
  <c r="S501" i="1" s="1"/>
  <c r="T502" i="1"/>
  <c r="S502" i="1" s="1"/>
  <c r="T503" i="1"/>
  <c r="S503" i="1" s="1"/>
  <c r="T504" i="1"/>
  <c r="S504" i="1" s="1"/>
  <c r="T505" i="1"/>
  <c r="S505" i="1" s="1"/>
  <c r="T506" i="1"/>
  <c r="S506" i="1" s="1"/>
  <c r="T507" i="1"/>
  <c r="S507" i="1" s="1"/>
  <c r="T508" i="1"/>
  <c r="S508" i="1" s="1"/>
  <c r="T509" i="1"/>
  <c r="S509" i="1" s="1"/>
  <c r="T510" i="1"/>
  <c r="S510" i="1" s="1"/>
  <c r="T511" i="1"/>
  <c r="S511" i="1" s="1"/>
  <c r="T512" i="1"/>
  <c r="S512" i="1" s="1"/>
  <c r="T513" i="1"/>
  <c r="S513" i="1" s="1"/>
  <c r="T514" i="1"/>
  <c r="S514" i="1" s="1"/>
  <c r="T515" i="1"/>
  <c r="S515" i="1" s="1"/>
  <c r="T516" i="1"/>
  <c r="S516" i="1" s="1"/>
  <c r="T517" i="1"/>
  <c r="S517" i="1" s="1"/>
  <c r="T518" i="1"/>
  <c r="S518" i="1" s="1"/>
  <c r="T519" i="1"/>
  <c r="S519" i="1" s="1"/>
  <c r="T520" i="1"/>
  <c r="S520" i="1" s="1"/>
  <c r="T521" i="1"/>
  <c r="S521" i="1" s="1"/>
  <c r="T522" i="1"/>
  <c r="S522" i="1" s="1"/>
  <c r="T523" i="1"/>
  <c r="S523" i="1" s="1"/>
  <c r="T524" i="1"/>
  <c r="S524" i="1" s="1"/>
  <c r="T525" i="1"/>
  <c r="T526" i="1"/>
  <c r="T527" i="1"/>
  <c r="T199" i="1"/>
  <c r="S199" i="1" s="1"/>
  <c r="T200" i="1"/>
  <c r="S200" i="1" s="1"/>
  <c r="T201" i="1"/>
  <c r="S201" i="1" s="1"/>
  <c r="T202" i="1"/>
  <c r="S202" i="1" s="1"/>
  <c r="T203" i="1"/>
  <c r="S203" i="1" s="1"/>
  <c r="T204" i="1"/>
  <c r="S204" i="1" s="1"/>
  <c r="T408" i="1"/>
  <c r="S408" i="1" s="1"/>
  <c r="T409" i="1"/>
  <c r="S409" i="1" s="1"/>
  <c r="T531" i="1"/>
  <c r="T532" i="1"/>
  <c r="T533" i="1"/>
  <c r="T537" i="1"/>
  <c r="T538" i="1"/>
  <c r="T539" i="1"/>
  <c r="T543" i="1"/>
  <c r="T544" i="1"/>
  <c r="T545" i="1"/>
  <c r="T549" i="1"/>
  <c r="S549" i="1" s="1"/>
  <c r="T550" i="1"/>
  <c r="S550" i="1" s="1"/>
  <c r="T410" i="1"/>
  <c r="S410" i="1" s="1"/>
  <c r="T411" i="1"/>
  <c r="S411" i="1" s="1"/>
  <c r="T412" i="1"/>
  <c r="S412" i="1" s="1"/>
  <c r="T551" i="1"/>
  <c r="S551" i="1" s="1"/>
  <c r="T555" i="1"/>
  <c r="S555" i="1" s="1"/>
  <c r="T556" i="1"/>
  <c r="S556" i="1" s="1"/>
  <c r="T557" i="1"/>
  <c r="S557" i="1" s="1"/>
  <c r="T558" i="1"/>
  <c r="S558" i="1" s="1"/>
  <c r="T559" i="1"/>
  <c r="S559" i="1" s="1"/>
  <c r="T560" i="1"/>
  <c r="S560" i="1" s="1"/>
  <c r="T561" i="1"/>
  <c r="S561" i="1" s="1"/>
  <c r="T562" i="1"/>
  <c r="S562" i="1" s="1"/>
  <c r="T563" i="1"/>
  <c r="S563" i="1" s="1"/>
  <c r="T564" i="1"/>
  <c r="S564" i="1" s="1"/>
  <c r="T565" i="1"/>
  <c r="S565" i="1" s="1"/>
  <c r="T205" i="1"/>
  <c r="S205" i="1" s="1"/>
  <c r="T206" i="1"/>
  <c r="S206" i="1" s="1"/>
  <c r="T207" i="1"/>
  <c r="S207" i="1" s="1"/>
  <c r="T208" i="1"/>
  <c r="S208" i="1" s="1"/>
  <c r="T209" i="1"/>
  <c r="S209" i="1" s="1"/>
  <c r="T1233" i="1"/>
  <c r="S1233" i="1" s="1"/>
  <c r="T1235" i="1"/>
  <c r="S1235" i="1" s="1"/>
  <c r="T1237" i="1"/>
  <c r="S1237" i="1" s="1"/>
  <c r="T1239" i="1"/>
  <c r="S1239" i="1" s="1"/>
  <c r="T1232" i="1"/>
  <c r="S1232" i="1" s="1"/>
  <c r="T1234" i="1"/>
  <c r="S1234" i="1" s="1"/>
  <c r="T1236" i="1"/>
  <c r="S1236" i="1" s="1"/>
  <c r="T1238" i="1"/>
  <c r="S1238" i="1" s="1"/>
  <c r="T1133" i="1"/>
  <c r="S1133" i="1" s="1"/>
  <c r="T1134" i="1"/>
  <c r="S1134" i="1" s="1"/>
  <c r="T1135" i="1"/>
  <c r="S1135" i="1" s="1"/>
  <c r="T1136" i="1"/>
  <c r="S1136" i="1" s="1"/>
  <c r="T1137" i="1"/>
  <c r="S1137" i="1" s="1"/>
  <c r="T1138" i="1"/>
  <c r="S1138" i="1" s="1"/>
  <c r="T1139" i="1"/>
  <c r="S1139" i="1" s="1"/>
  <c r="T1140" i="1"/>
  <c r="S1140" i="1" s="1"/>
  <c r="T1141" i="1"/>
  <c r="S1141" i="1" s="1"/>
  <c r="T1142" i="1"/>
  <c r="S1142" i="1" s="1"/>
  <c r="T1143" i="1"/>
  <c r="S1143" i="1" s="1"/>
  <c r="T1144" i="1"/>
  <c r="S1144" i="1" s="1"/>
  <c r="T1145" i="1"/>
  <c r="S1145" i="1" s="1"/>
  <c r="T1146" i="1"/>
  <c r="S1146" i="1" s="1"/>
  <c r="T1147" i="1"/>
  <c r="S1147" i="1" s="1"/>
  <c r="T1148" i="1"/>
  <c r="S1148" i="1" s="1"/>
  <c r="T1149" i="1"/>
  <c r="S1149" i="1" s="1"/>
  <c r="T1150" i="1"/>
  <c r="S1150" i="1" s="1"/>
  <c r="T1151" i="1"/>
  <c r="S1151" i="1" s="1"/>
  <c r="T1152" i="1"/>
  <c r="S1152" i="1" s="1"/>
  <c r="T1153" i="1"/>
  <c r="S1153" i="1" s="1"/>
  <c r="T1154" i="1"/>
  <c r="S1154" i="1" s="1"/>
  <c r="T1155" i="1"/>
  <c r="S1155" i="1" s="1"/>
  <c r="T1156" i="1"/>
  <c r="S1156" i="1" s="1"/>
  <c r="T1157" i="1"/>
  <c r="S1157" i="1" s="1"/>
  <c r="T1158" i="1"/>
  <c r="S1158" i="1" s="1"/>
  <c r="T1159" i="1"/>
  <c r="S1159" i="1" s="1"/>
  <c r="T1160" i="1"/>
  <c r="S1160" i="1" s="1"/>
  <c r="T1161" i="1"/>
  <c r="S1161" i="1" s="1"/>
  <c r="T1162" i="1"/>
  <c r="S1162" i="1" s="1"/>
  <c r="T1163" i="1"/>
  <c r="S1163" i="1" s="1"/>
  <c r="T1164" i="1"/>
  <c r="S1164" i="1" s="1"/>
  <c r="T1165" i="1"/>
  <c r="S1165" i="1" s="1"/>
  <c r="T624" i="1"/>
  <c r="T625" i="1"/>
  <c r="S625" i="1" s="1"/>
  <c r="T1166" i="1"/>
  <c r="S1166" i="1" s="1"/>
  <c r="T1167" i="1"/>
  <c r="S1167" i="1" s="1"/>
  <c r="T1168" i="1"/>
  <c r="S1168" i="1" s="1"/>
  <c r="T1169" i="1"/>
  <c r="S1169" i="1" s="1"/>
  <c r="T1170" i="1"/>
  <c r="S1170" i="1" s="1"/>
  <c r="T1171" i="1"/>
  <c r="S1171" i="1" s="1"/>
  <c r="T1172" i="1"/>
  <c r="S1172" i="1" s="1"/>
  <c r="T1173" i="1"/>
  <c r="S1173" i="1" s="1"/>
  <c r="T1174" i="1"/>
  <c r="S1174" i="1" s="1"/>
  <c r="T1175" i="1"/>
  <c r="S1175" i="1" s="1"/>
  <c r="T1176" i="1"/>
  <c r="S1176" i="1" s="1"/>
  <c r="T1177" i="1"/>
  <c r="S1177" i="1" s="1"/>
  <c r="T4" i="1"/>
  <c r="S4" i="1" s="1"/>
  <c r="T10" i="1"/>
  <c r="S10" i="1" s="1"/>
  <c r="T11" i="1"/>
  <c r="S11" i="1" s="1"/>
  <c r="T12" i="1"/>
  <c r="S12" i="1" s="1"/>
  <c r="T13" i="1"/>
  <c r="S13" i="1" s="1"/>
  <c r="T14" i="1"/>
  <c r="S14" i="1" s="1"/>
  <c r="T15" i="1"/>
  <c r="S15" i="1" s="1"/>
  <c r="T16" i="1"/>
  <c r="S16" i="1" s="1"/>
  <c r="T17" i="1"/>
  <c r="S17" i="1" s="1"/>
  <c r="T18" i="1"/>
  <c r="S18" i="1" s="1"/>
  <c r="T19" i="1"/>
  <c r="S19" i="1" s="1"/>
  <c r="T20" i="1"/>
  <c r="S20" i="1" s="1"/>
  <c r="T21" i="1"/>
  <c r="S21" i="1" s="1"/>
  <c r="T22" i="1"/>
  <c r="S22" i="1" s="1"/>
  <c r="T23" i="1"/>
  <c r="S23" i="1" s="1"/>
  <c r="T24" i="1"/>
  <c r="S24" i="1" s="1"/>
  <c r="T25" i="1"/>
  <c r="S25" i="1" s="1"/>
  <c r="T26" i="1"/>
  <c r="S26" i="1" s="1"/>
  <c r="T27" i="1"/>
  <c r="S27" i="1" s="1"/>
  <c r="T28" i="1"/>
  <c r="S28" i="1" s="1"/>
  <c r="T29" i="1"/>
  <c r="S29" i="1" s="1"/>
  <c r="T30" i="1"/>
  <c r="S30" i="1" s="1"/>
  <c r="T31" i="1"/>
  <c r="S31" i="1" s="1"/>
  <c r="T32" i="1"/>
  <c r="S32" i="1" s="1"/>
  <c r="T33" i="1"/>
  <c r="S33" i="1" s="1"/>
  <c r="T34" i="1"/>
  <c r="S34" i="1" s="1"/>
  <c r="T35" i="1"/>
  <c r="S35" i="1" s="1"/>
  <c r="T36" i="1"/>
  <c r="S36" i="1" s="1"/>
  <c r="T37" i="1"/>
  <c r="S37" i="1" s="1"/>
  <c r="T38" i="1"/>
  <c r="S38" i="1" s="1"/>
  <c r="T39" i="1"/>
  <c r="S39" i="1" s="1"/>
  <c r="T40" i="1"/>
  <c r="S40" i="1" s="1"/>
  <c r="T41" i="1"/>
  <c r="S41" i="1" s="1"/>
  <c r="T42" i="1"/>
  <c r="S42" i="1" s="1"/>
  <c r="T43" i="1"/>
  <c r="S43" i="1" s="1"/>
  <c r="T44" i="1"/>
  <c r="S44" i="1" s="1"/>
  <c r="T45" i="1"/>
  <c r="S45" i="1" s="1"/>
  <c r="T46" i="1"/>
  <c r="S46" i="1" s="1"/>
  <c r="T318" i="1"/>
  <c r="S318" i="1" s="1"/>
  <c r="T319" i="1"/>
  <c r="S319" i="1" s="1"/>
  <c r="T320" i="1"/>
  <c r="S320" i="1" s="1"/>
  <c r="T321" i="1"/>
  <c r="S321" i="1" s="1"/>
  <c r="T322" i="1"/>
  <c r="S322" i="1" s="1"/>
  <c r="T323" i="1"/>
  <c r="S323" i="1" s="1"/>
  <c r="T324" i="1"/>
  <c r="S324" i="1" s="1"/>
  <c r="T325" i="1"/>
  <c r="S325" i="1" s="1"/>
  <c r="T326" i="1"/>
  <c r="S326" i="1" s="1"/>
  <c r="T327" i="1"/>
  <c r="S327" i="1" s="1"/>
  <c r="T328" i="1"/>
  <c r="S328" i="1" s="1"/>
  <c r="T329" i="1"/>
  <c r="S329" i="1" s="1"/>
  <c r="T330" i="1"/>
  <c r="S330" i="1" s="1"/>
  <c r="T331" i="1"/>
  <c r="S331" i="1" s="1"/>
  <c r="T332" i="1"/>
  <c r="S332" i="1" s="1"/>
  <c r="T333" i="1"/>
  <c r="S333" i="1" s="1"/>
  <c r="T334" i="1"/>
  <c r="S334" i="1" s="1"/>
  <c r="T335" i="1"/>
  <c r="S335" i="1" s="1"/>
  <c r="T336" i="1"/>
  <c r="S336" i="1" s="1"/>
  <c r="T337" i="1"/>
  <c r="S337" i="1" s="1"/>
  <c r="T338" i="1"/>
  <c r="S338" i="1" s="1"/>
  <c r="T339" i="1"/>
  <c r="S339" i="1" s="1"/>
  <c r="T340" i="1"/>
  <c r="S340" i="1" s="1"/>
  <c r="T341" i="1"/>
  <c r="S341" i="1" s="1"/>
  <c r="T342" i="1"/>
  <c r="S342" i="1" s="1"/>
  <c r="T343" i="1"/>
  <c r="S343" i="1" s="1"/>
  <c r="T344" i="1"/>
  <c r="S344" i="1" s="1"/>
  <c r="T345" i="1"/>
  <c r="S345" i="1" s="1"/>
  <c r="T346" i="1"/>
  <c r="S346" i="1" s="1"/>
  <c r="T347" i="1"/>
  <c r="S347" i="1" s="1"/>
  <c r="T348" i="1"/>
  <c r="S348" i="1" s="1"/>
  <c r="T349" i="1"/>
  <c r="S349" i="1" s="1"/>
  <c r="T350" i="1"/>
  <c r="S350" i="1" s="1"/>
  <c r="T351" i="1"/>
  <c r="S351" i="1" s="1"/>
  <c r="T352" i="1"/>
  <c r="S352" i="1" s="1"/>
  <c r="T353" i="1"/>
  <c r="S353" i="1" s="1"/>
  <c r="T354" i="1"/>
  <c r="S354" i="1" s="1"/>
  <c r="T355" i="1"/>
  <c r="S355" i="1" s="1"/>
  <c r="T356" i="1"/>
  <c r="S356" i="1" s="1"/>
  <c r="T357" i="1"/>
  <c r="S357" i="1" s="1"/>
  <c r="T358" i="1"/>
  <c r="S358" i="1" s="1"/>
  <c r="T359" i="1"/>
  <c r="S359" i="1" s="1"/>
  <c r="T360" i="1"/>
  <c r="S360" i="1" s="1"/>
  <c r="T361" i="1"/>
  <c r="S361" i="1" s="1"/>
  <c r="T362" i="1"/>
  <c r="S362" i="1" s="1"/>
  <c r="T363" i="1"/>
  <c r="S363" i="1" s="1"/>
  <c r="T364" i="1"/>
  <c r="S364" i="1" s="1"/>
  <c r="T47" i="1"/>
  <c r="S47" i="1" s="1"/>
  <c r="T48" i="1"/>
  <c r="S48" i="1" s="1"/>
  <c r="T49" i="1"/>
  <c r="S49" i="1" s="1"/>
  <c r="T50" i="1"/>
  <c r="S50" i="1" s="1"/>
  <c r="T51" i="1"/>
  <c r="S51" i="1" s="1"/>
  <c r="T52" i="1"/>
  <c r="S52" i="1" s="1"/>
  <c r="T53" i="1"/>
  <c r="S53" i="1" s="1"/>
  <c r="T54" i="1"/>
  <c r="S54" i="1" s="1"/>
  <c r="T55" i="1"/>
  <c r="S55" i="1" s="1"/>
  <c r="T56" i="1"/>
  <c r="S56" i="1" s="1"/>
  <c r="T57" i="1"/>
  <c r="S57" i="1" s="1"/>
  <c r="T58" i="1"/>
  <c r="S58" i="1" s="1"/>
  <c r="T59" i="1"/>
  <c r="S59" i="1" s="1"/>
  <c r="T60" i="1"/>
  <c r="S60" i="1" s="1"/>
  <c r="T61" i="1"/>
  <c r="S61" i="1" s="1"/>
  <c r="T62" i="1"/>
  <c r="T63" i="1"/>
  <c r="S63" i="1" s="1"/>
  <c r="T64" i="1"/>
  <c r="S64" i="1" s="1"/>
  <c r="T65" i="1"/>
  <c r="S65" i="1" s="1"/>
  <c r="T66" i="1"/>
  <c r="S66" i="1" s="1"/>
  <c r="T67" i="1"/>
  <c r="S67" i="1" s="1"/>
  <c r="T365" i="1"/>
  <c r="S365" i="1" s="1"/>
  <c r="T366" i="1"/>
  <c r="S366" i="1" s="1"/>
  <c r="T367" i="1"/>
  <c r="S367" i="1" s="1"/>
  <c r="T368" i="1"/>
  <c r="S368" i="1" s="1"/>
  <c r="T369" i="1"/>
  <c r="S369" i="1" s="1"/>
  <c r="T370" i="1"/>
  <c r="S370" i="1" s="1"/>
  <c r="T371" i="1"/>
  <c r="S371" i="1" s="1"/>
  <c r="T372" i="1"/>
  <c r="S372" i="1" s="1"/>
  <c r="T373" i="1"/>
  <c r="S373" i="1" s="1"/>
  <c r="T374" i="1"/>
  <c r="S374" i="1" s="1"/>
  <c r="T375" i="1"/>
  <c r="S375" i="1" s="1"/>
  <c r="T376" i="1"/>
  <c r="S376" i="1" s="1"/>
  <c r="T377" i="1"/>
  <c r="S377" i="1" s="1"/>
  <c r="T378" i="1"/>
  <c r="S378" i="1" s="1"/>
  <c r="T379" i="1"/>
  <c r="S379" i="1" s="1"/>
  <c r="T68" i="1"/>
  <c r="S68" i="1" s="1"/>
  <c r="T69" i="1"/>
  <c r="S69" i="1" s="1"/>
  <c r="T70" i="1"/>
  <c r="S70" i="1" s="1"/>
  <c r="T71" i="1"/>
  <c r="S71" i="1" s="1"/>
  <c r="T72" i="1"/>
  <c r="S72" i="1" s="1"/>
  <c r="T73" i="1"/>
  <c r="S73" i="1" s="1"/>
  <c r="T74" i="1"/>
  <c r="S74" i="1" s="1"/>
  <c r="T75" i="1"/>
  <c r="S75" i="1" s="1"/>
  <c r="T76" i="1"/>
  <c r="S76" i="1" s="1"/>
  <c r="T77" i="1"/>
  <c r="S77" i="1" s="1"/>
  <c r="T78" i="1"/>
  <c r="S78" i="1" s="1"/>
  <c r="T79" i="1"/>
  <c r="S79" i="1" s="1"/>
  <c r="T81" i="1"/>
  <c r="S81" i="1" s="1"/>
  <c r="T1218" i="1"/>
  <c r="S1218" i="1" s="1"/>
  <c r="T626" i="1"/>
  <c r="S626" i="1" s="1"/>
  <c r="T627" i="1"/>
  <c r="S627" i="1" s="1"/>
  <c r="T628" i="1"/>
  <c r="S628" i="1" s="1"/>
  <c r="T629" i="1"/>
  <c r="S629" i="1" s="1"/>
  <c r="T630" i="1"/>
  <c r="S630" i="1" s="1"/>
  <c r="T631" i="1"/>
  <c r="S631" i="1" s="1"/>
  <c r="T632" i="1"/>
  <c r="S632" i="1" s="1"/>
  <c r="T633" i="1"/>
  <c r="S633" i="1" s="1"/>
  <c r="T634" i="1"/>
  <c r="S634" i="1" s="1"/>
  <c r="T635" i="1"/>
  <c r="S635" i="1" s="1"/>
  <c r="T636" i="1"/>
  <c r="S636" i="1" s="1"/>
  <c r="T637" i="1"/>
  <c r="S637" i="1" s="1"/>
  <c r="T638" i="1"/>
  <c r="S638" i="1" s="1"/>
  <c r="T1243" i="1"/>
  <c r="S1243" i="1" s="1"/>
  <c r="T1246" i="1"/>
  <c r="S1246" i="1" s="1"/>
  <c r="T1249" i="1"/>
  <c r="S1249" i="1" s="1"/>
  <c r="T1252" i="1"/>
  <c r="S1252" i="1" s="1"/>
  <c r="T1255" i="1"/>
  <c r="S1255" i="1" s="1"/>
  <c r="T1242" i="1"/>
  <c r="S1242" i="1" s="1"/>
  <c r="T1241" i="1"/>
  <c r="S1241" i="1" s="1"/>
  <c r="T1245" i="1"/>
  <c r="S1245" i="1" s="1"/>
  <c r="T1248" i="1"/>
  <c r="S1248" i="1" s="1"/>
  <c r="T1251" i="1"/>
  <c r="S1251" i="1" s="1"/>
  <c r="T1254" i="1"/>
  <c r="S1254" i="1" s="1"/>
  <c r="T1240" i="1"/>
  <c r="S1240" i="1" s="1"/>
  <c r="T1244" i="1"/>
  <c r="S1244" i="1" s="1"/>
  <c r="T1247" i="1"/>
  <c r="S1247" i="1" s="1"/>
  <c r="T1250" i="1"/>
  <c r="S1250" i="1" s="1"/>
  <c r="T1253" i="1"/>
  <c r="S1253" i="1" s="1"/>
  <c r="T1256" i="1"/>
  <c r="S1256" i="1" s="1"/>
  <c r="T1257" i="1"/>
  <c r="S1257" i="1" s="1"/>
  <c r="T1258" i="1"/>
  <c r="S1258" i="1" s="1"/>
  <c r="T1259" i="1"/>
  <c r="S1259" i="1" s="1"/>
  <c r="T1260" i="1"/>
  <c r="S1260" i="1" s="1"/>
  <c r="T1261" i="1"/>
  <c r="S1261" i="1" s="1"/>
  <c r="T1262" i="1"/>
  <c r="S1262" i="1" s="1"/>
  <c r="T1263" i="1"/>
  <c r="S1263" i="1" s="1"/>
  <c r="T1264" i="1"/>
  <c r="S1264" i="1" s="1"/>
  <c r="T1265" i="1"/>
  <c r="S1265" i="1" s="1"/>
  <c r="T1266" i="1"/>
  <c r="S1266" i="1" s="1"/>
  <c r="T1267" i="1"/>
  <c r="S1267" i="1" s="1"/>
  <c r="T607" i="1"/>
  <c r="S607" i="1" s="1"/>
  <c r="T608" i="1"/>
  <c r="S608" i="1" s="1"/>
  <c r="T609" i="1"/>
  <c r="S609" i="1" s="1"/>
  <c r="T611" i="1"/>
  <c r="S611" i="1" s="1"/>
  <c r="T1024" i="1"/>
  <c r="S1024" i="1" s="1"/>
  <c r="T1025" i="1"/>
  <c r="S1025" i="1" s="1"/>
  <c r="T1026" i="1"/>
  <c r="S1026" i="1" s="1"/>
  <c r="T1027" i="1"/>
  <c r="S1027" i="1" s="1"/>
  <c r="T1028" i="1"/>
  <c r="S1028" i="1" s="1"/>
  <c r="T1029" i="1"/>
  <c r="S1029" i="1" s="1"/>
  <c r="T1030" i="1"/>
  <c r="S1030" i="1" s="1"/>
  <c r="T1031" i="1"/>
  <c r="S1031" i="1" s="1"/>
  <c r="T1032" i="1"/>
  <c r="S1032" i="1" s="1"/>
  <c r="T1033" i="1"/>
  <c r="S1033" i="1" s="1"/>
  <c r="T1034" i="1"/>
  <c r="S1034" i="1" s="1"/>
  <c r="T1035" i="1"/>
  <c r="S1035" i="1" s="1"/>
  <c r="T1036" i="1"/>
  <c r="S1036" i="1" s="1"/>
  <c r="T1037" i="1"/>
  <c r="S1037" i="1" s="1"/>
  <c r="T1038" i="1"/>
  <c r="S1038" i="1" s="1"/>
  <c r="T1039" i="1"/>
  <c r="S1039" i="1" s="1"/>
  <c r="T1040" i="1"/>
  <c r="S1040" i="1" s="1"/>
  <c r="T1041" i="1"/>
  <c r="S1041" i="1" s="1"/>
  <c r="T1042" i="1"/>
  <c r="S1042" i="1" s="1"/>
  <c r="T1043" i="1"/>
  <c r="S1043" i="1" s="1"/>
  <c r="T1044" i="1"/>
  <c r="S1044" i="1" s="1"/>
  <c r="T1045" i="1"/>
  <c r="S1045" i="1" s="1"/>
  <c r="T1046" i="1"/>
  <c r="S1046" i="1" s="1"/>
  <c r="T1047" i="1"/>
  <c r="S1047" i="1" s="1"/>
  <c r="T1048" i="1"/>
  <c r="S1048" i="1" s="1"/>
  <c r="T1049" i="1"/>
  <c r="S1049" i="1" s="1"/>
  <c r="T1050" i="1"/>
  <c r="S1050" i="1" s="1"/>
  <c r="T1051" i="1"/>
  <c r="S1051" i="1" s="1"/>
  <c r="T1219" i="1"/>
  <c r="S1219" i="1" s="1"/>
  <c r="T1220" i="1"/>
  <c r="S1220" i="1" s="1"/>
  <c r="T1221" i="1"/>
  <c r="S1221" i="1" s="1"/>
  <c r="T1222" i="1"/>
  <c r="S1222" i="1" s="1"/>
  <c r="T1223" i="1"/>
  <c r="S1223" i="1" s="1"/>
  <c r="T1224" i="1"/>
  <c r="S1224" i="1" s="1"/>
  <c r="T1225" i="1"/>
  <c r="S1225" i="1" s="1"/>
  <c r="T1226" i="1"/>
  <c r="S1226" i="1" s="1"/>
  <c r="T1227" i="1"/>
  <c r="S1227" i="1" s="1"/>
  <c r="T1228" i="1"/>
  <c r="S1228" i="1" s="1"/>
  <c r="T1229" i="1"/>
  <c r="S1229" i="1" s="1"/>
  <c r="T1230" i="1"/>
  <c r="S1230" i="1" s="1"/>
  <c r="T1231" i="1"/>
  <c r="S1231" i="1" s="1"/>
  <c r="T568" i="1"/>
  <c r="S5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tc={63FA5CCE-F678-4209-A60D-7C7559083A9A}</author>
  </authors>
  <commentList>
    <comment ref="P1" authorId="0" shapeId="0" xr:uid="{63FA5CCE-F678-4209-A60D-7C7559083A9A}">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Lila színnel jelöltem a hiányzó adatokat.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<sst xmlns="http://schemas.openxmlformats.org/spreadsheetml/2006/main" count="15325" uniqueCount="4005">
  <si>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</si>
  <si>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</si>
  <si>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</si>
  <si>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</si>
  <si>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</si>
  <si>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</si>
  <si>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</si>
  <si>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</si>
  <si>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</si>
  <si>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</si>
  <si>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</si>
  <si>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</si>
  <si>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</si>
  <si>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</si>
  <si>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</si>
  <si>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</si>
  <si>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</si>
  <si>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</si>
  <si>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</si>
  <si>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</si>
  <si>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Waldhausen Basic polárfásli szett</t>
  </si>
  <si>
    <t>* Fleecebandage Basic Set=2 Paar, darkoliv</t>
  </si>
  <si>
    <t>Waldhausen</t>
  </si>
  <si>
    <t>Lófelszerelés</t>
  </si>
  <si>
    <t>Láb- és patavédő</t>
  </si>
  <si>
    <t>Fásli</t>
  </si>
  <si>
    <r>
      <t xml:space="preserve">Kiváló minőségű, 380 g/m²-es hullásgátló gyapjúból készült fásli. 4 darabos kiszerelésben.
</t>
    </r>
    <r>
      <rPr>
        <b/>
        <u/>
        <sz val="11"/>
        <color rgb="FF000000"/>
        <rFont val="Aptos Narrow"/>
        <family val="2"/>
        <scheme val="minor"/>
      </rPr>
      <t>Anyaga</t>
    </r>
    <r>
      <rPr>
        <sz val="11"/>
        <color rgb="FF000000"/>
        <rFont val="Aptos Narrow"/>
        <family val="2"/>
        <scheme val="minor"/>
      </rPr>
      <t xml:space="preserve">: 100% poliészter
</t>
    </r>
    <r>
      <rPr>
        <b/>
        <u/>
        <sz val="11"/>
        <color rgb="FF000000"/>
        <rFont val="Aptos Narrow"/>
        <family val="2"/>
        <scheme val="minor"/>
      </rPr>
      <t>Szélesség</t>
    </r>
    <r>
      <rPr>
        <sz val="11"/>
        <color rgb="FF000000"/>
        <rFont val="Aptos Narrow"/>
        <family val="2"/>
        <scheme val="minor"/>
      </rPr>
      <t xml:space="preserve">: 12 cm, </t>
    </r>
    <r>
      <rPr>
        <b/>
        <u/>
        <sz val="11"/>
        <color rgb="FF000000"/>
        <rFont val="Aptos Narrow"/>
        <family val="2"/>
        <scheme val="minor"/>
      </rPr>
      <t>hossza</t>
    </r>
    <r>
      <rPr>
        <sz val="11"/>
        <color rgb="FF000000"/>
        <rFont val="Aptos Narrow"/>
        <family val="2"/>
        <scheme val="minor"/>
      </rPr>
      <t>: kb. 300 cm
Waldhausen kötszeres táskával</t>
    </r>
  </si>
  <si>
    <t>EUR</t>
  </si>
  <si>
    <t>Fleecebandage Basic</t>
  </si>
  <si>
    <t>darkoliv</t>
  </si>
  <si>
    <t>* Fleecebandage Basic, zimt, WB, 4er-Set</t>
  </si>
  <si>
    <t>zimt</t>
  </si>
  <si>
    <t>1907630-055</t>
  </si>
  <si>
    <t>55 cm</t>
  </si>
  <si>
    <t>Waldhausen Comfort díjlovas heveder</t>
  </si>
  <si>
    <t>Lederkurzgurt Comfort, braun, 55 cm</t>
  </si>
  <si>
    <t>Nyereg és tartozékai</t>
  </si>
  <si>
    <t>Heveder</t>
  </si>
  <si>
    <t>Díjlovas heveder</t>
  </si>
  <si>
    <t xml:space="preserve">Puha bőrből készült heveder, mely ideális nyomáselosztást biztosít a széles mellkasi pánton keresztül. Az anyag felveszi a ló alakját, ezáltal megfelelő kényelmet biztosít a ló számára a lovaglás során. 
Rozsdamentes acél görgős csatokkal. Nem elasztikus. </t>
  </si>
  <si>
    <t>Lederkurzgurt Comfort</t>
  </si>
  <si>
    <t>braun</t>
  </si>
  <si>
    <t>3205601-L</t>
  </si>
  <si>
    <t>L</t>
  </si>
  <si>
    <t>ELT Arosa lovaglókesztyű</t>
  </si>
  <si>
    <t>* Reithandschuh Arosa, schwarz, L</t>
  </si>
  <si>
    <t>ELT</t>
  </si>
  <si>
    <t>Lovasfelszerelés</t>
  </si>
  <si>
    <t>Lovaglókesztyű</t>
  </si>
  <si>
    <t>Női lovaglókesztyű</t>
  </si>
  <si>
    <t>schwarz</t>
  </si>
  <si>
    <t>3205601-M</t>
  </si>
  <si>
    <t>M</t>
  </si>
  <si>
    <t>* Reithandschuh Arosa, schwarz, M</t>
  </si>
  <si>
    <t>3205601-S</t>
  </si>
  <si>
    <t>S</t>
  </si>
  <si>
    <t>* Reithandschuh Arosa, schwarz, S</t>
  </si>
  <si>
    <t>3205601-XL</t>
  </si>
  <si>
    <t>XL</t>
  </si>
  <si>
    <t>* Reithandschuh Arosa, schwarz, XL</t>
  </si>
  <si>
    <t>3205601-XS</t>
  </si>
  <si>
    <t>XS</t>
  </si>
  <si>
    <t>* Reithandschuh Arosa, schwarz, XS</t>
  </si>
  <si>
    <t>321001-5</t>
  </si>
  <si>
    <t>5-7 éves</t>
  </si>
  <si>
    <t>ELT Allrounder lovaglókesztyű</t>
  </si>
  <si>
    <t>* Reithandschuh - Der Allrounder Glitter, schwarz, 5-7 Jahre</t>
  </si>
  <si>
    <t>Gyermek lovaglókesztyű</t>
  </si>
  <si>
    <t>321001-7</t>
  </si>
  <si>
    <t>7-9 éves</t>
  </si>
  <si>
    <t>* Reithandschuh - Der Allrounder, schwarz, 7-9 Jahre</t>
  </si>
  <si>
    <t>321001-L</t>
  </si>
  <si>
    <t>* Reithandschuh - Der Allrounder, schwarz, L</t>
  </si>
  <si>
    <t>321001-M</t>
  </si>
  <si>
    <t>* Reithandschuh - Der Allrounder, schwarz, M</t>
  </si>
  <si>
    <t>321001-S</t>
  </si>
  <si>
    <t>* Reithandschuh - Der Allrounder, schwarz, S</t>
  </si>
  <si>
    <t>321001-XL</t>
  </si>
  <si>
    <t>* Reithandschuh - Der Allrounder, schwarz, XL</t>
  </si>
  <si>
    <t>321001-XS</t>
  </si>
  <si>
    <t>* Reithandschuh - Der Allrounder, schwarz, XS</t>
  </si>
  <si>
    <t>weiß</t>
  </si>
  <si>
    <t>321002-5</t>
  </si>
  <si>
    <t>* Reithandschuh - Der Allrounder, weiß, 5-7 Jahre</t>
  </si>
  <si>
    <t>321002-7</t>
  </si>
  <si>
    <t>* Reithandschuh - Der Allrounder, weiß, 7-9 Jahre</t>
  </si>
  <si>
    <t>321002-L</t>
  </si>
  <si>
    <t>* Reithandschuh - Der Allrounder, weiß, L</t>
  </si>
  <si>
    <t>321002-M</t>
  </si>
  <si>
    <t>* Reithandschuh - Der Allrounder, weiß, M</t>
  </si>
  <si>
    <t>321002-S</t>
  </si>
  <si>
    <t>* Reithandschuh - Der Allrounder, weiß, S</t>
  </si>
  <si>
    <t>321002-XL</t>
  </si>
  <si>
    <t>* Reithandschuh - Der Allrounder, weiß, XL</t>
  </si>
  <si>
    <t>321002-XS</t>
  </si>
  <si>
    <t>* Reithandschuh - Der Allrounder, weiß, XS</t>
  </si>
  <si>
    <t>321055-5</t>
  </si>
  <si>
    <t>* Reithandschuh - Der Allrounder, nachtblau, 5-7 Jahre</t>
  </si>
  <si>
    <t>nachtblau</t>
  </si>
  <si>
    <t>321055-7</t>
  </si>
  <si>
    <t>* Reithandschuh - Der Allrounder, nachtblau, 7-9 Jahre</t>
  </si>
  <si>
    <t>321055-L</t>
  </si>
  <si>
    <t>* Reithandschuh - Der Allrounder, nachtblau, L</t>
  </si>
  <si>
    <t>321055-M</t>
  </si>
  <si>
    <t>* Reithandschuh - Der Allrounder, nachtblau, M</t>
  </si>
  <si>
    <t>321055-S</t>
  </si>
  <si>
    <t>* Reithandschuh - Der Allrounder, nachtblau, S</t>
  </si>
  <si>
    <t>321055-XL</t>
  </si>
  <si>
    <t>* Reithandschuh - Der Allrounder, nachtblau, XL</t>
  </si>
  <si>
    <t>321055-XS</t>
  </si>
  <si>
    <t>* Reithandschuh - Der Allrounder, nachtblau, XS</t>
  </si>
  <si>
    <t>321301-L</t>
  </si>
  <si>
    <t xml:space="preserve">ELT Allrounder téli lovagókesztyű </t>
  </si>
  <si>
    <t>* Reithandschuh - Der Allrounder Winter, schwarz/silber, L</t>
  </si>
  <si>
    <t>321301-M</t>
  </si>
  <si>
    <t>* Reithandschuh - Der Allrounder Winter, schwarz/silber, M</t>
  </si>
  <si>
    <t>321301-S</t>
  </si>
  <si>
    <t>* Reithandschuh - Der Allrounder Winter, schwarz/silber, S</t>
  </si>
  <si>
    <t>3232402-116</t>
  </si>
  <si>
    <t>ELT Ella gyerek teliszilikonos lovagló leggings</t>
  </si>
  <si>
    <t>Reitleggings Ella, weiß, Gr. 116</t>
  </si>
  <si>
    <t>Gyermek lovasruházat</t>
  </si>
  <si>
    <t>Gyermek lovaglónadrág</t>
  </si>
  <si>
    <r>
      <t xml:space="preserve">Tökéletes viselet a nyári időszakban. Szilikonos betéttel, sportos, dekoratív overlokk varratokkal. 
Könnyen karbantartható, bi-elasztikus anyagból készült, lélegző leggings. Puha, kényelmes, széles derékpánttal rendelkezik. A comb részen telefontartóval rendelkezik.
Mosható, rugalmas, normál derekú.
</t>
    </r>
    <r>
      <rPr>
        <b/>
        <u/>
        <sz val="11"/>
        <color rgb="FF000000"/>
        <rFont val="Aptos Narrow"/>
        <family val="2"/>
        <scheme val="minor"/>
      </rPr>
      <t>Anyaga</t>
    </r>
    <r>
      <rPr>
        <sz val="11"/>
        <color rgb="FF000000"/>
        <rFont val="Aptos Narrow"/>
        <family val="2"/>
        <scheme val="minor"/>
      </rPr>
      <t>: 90% poliészter, 10% elasztán</t>
    </r>
  </si>
  <si>
    <t>3232402-128</t>
  </si>
  <si>
    <t>Reitleggings Ella, weiß, Gr. 128</t>
  </si>
  <si>
    <t>3232402-140</t>
  </si>
  <si>
    <t>Reitleggings Ella, weiß, Gr. 140</t>
  </si>
  <si>
    <t>3232402-152</t>
  </si>
  <si>
    <t>Reitleggings Ella, weiß, Gr. 152</t>
  </si>
  <si>
    <t>3232402-164</t>
  </si>
  <si>
    <t>Reitleggings Ella, weiß, Gr. 164</t>
  </si>
  <si>
    <t>3232402-176</t>
  </si>
  <si>
    <t>Reitleggings Ella, weiß, Gr. 176</t>
  </si>
  <si>
    <t>3232446-116</t>
  </si>
  <si>
    <t>Reitleggings Ella, khaki, Gr. 116</t>
  </si>
  <si>
    <t>khaki</t>
  </si>
  <si>
    <t>3232446-128</t>
  </si>
  <si>
    <t>Reitleggings Ella, khaki, Gr. 128</t>
  </si>
  <si>
    <t>3232446-140</t>
  </si>
  <si>
    <t>Reitleggings Ella, khaki, Gr. 140</t>
  </si>
  <si>
    <t>3232446-152</t>
  </si>
  <si>
    <t>Reitleggings Ella, khaki, Gr. 152</t>
  </si>
  <si>
    <t>3232446-164</t>
  </si>
  <si>
    <t>Reitleggings Ella, khaki, Gr. 164</t>
  </si>
  <si>
    <t>3232446-176</t>
  </si>
  <si>
    <t>Reitleggings Ella, khaki, Gr. 176</t>
  </si>
  <si>
    <t>3232446-D34</t>
  </si>
  <si>
    <t>ELT Ella teliszilikonos lovagló leggings</t>
  </si>
  <si>
    <t>Reitleggings Ella, khaki, Gr. 34</t>
  </si>
  <si>
    <t>Női lovasruházat</t>
  </si>
  <si>
    <t>Női lovaglónadrág</t>
  </si>
  <si>
    <t>3232446-D36</t>
  </si>
  <si>
    <t>Reitleggings Ella, khaki, Gr. 36</t>
  </si>
  <si>
    <t>3232446-D38</t>
  </si>
  <si>
    <t>Reitleggings Ella, khaki, Gr. 38</t>
  </si>
  <si>
    <t>3232446-D40</t>
  </si>
  <si>
    <t>Reitleggings Ella, khaki, Gr. 40</t>
  </si>
  <si>
    <t>3232446-D42</t>
  </si>
  <si>
    <t>Reitleggings Ella, khaki, Gr. 42</t>
  </si>
  <si>
    <t>3232446-D44</t>
  </si>
  <si>
    <t>Reitleggings Ella, khaki, Gr. 44</t>
  </si>
  <si>
    <t>3232446-D46</t>
  </si>
  <si>
    <t>Reitleggings Ella, khaki, Gr. 46</t>
  </si>
  <si>
    <t>3232446-D48</t>
  </si>
  <si>
    <t>Reitleggings Ella, khaki, Gr. 48</t>
  </si>
  <si>
    <t>3233755-M</t>
  </si>
  <si>
    <t>ELT Fehmarn esőkabát</t>
  </si>
  <si>
    <t>Regenmantel Fehmarn, nachtblau, M</t>
  </si>
  <si>
    <t>Női felsőruházat</t>
  </si>
  <si>
    <t>Női kabát</t>
  </si>
  <si>
    <t>3233755-S</t>
  </si>
  <si>
    <t>Regenmantel Fehmarn, nachtblau, S</t>
  </si>
  <si>
    <t>3233755-XS</t>
  </si>
  <si>
    <t>Regenmantel Fehmarn, nachtblau, XS</t>
  </si>
  <si>
    <t>3233755-XXL</t>
  </si>
  <si>
    <t>XXL</t>
  </si>
  <si>
    <t>Regenmantel Fehmarn, nachtblau, XXL</t>
  </si>
  <si>
    <t>3233755-XXS</t>
  </si>
  <si>
    <t>XXS</t>
  </si>
  <si>
    <t>Regenmantel Fehmarn, nachtblau, XXS</t>
  </si>
  <si>
    <t>3234755-M</t>
  </si>
  <si>
    <t>ELT Flensburg pólóing</t>
  </si>
  <si>
    <t>Polo-Shirt Flensburg, nachtblau, M</t>
  </si>
  <si>
    <t>Női rövid ujjú és ujjatlan póló</t>
  </si>
  <si>
    <r>
      <t xml:space="preserve">Elegáns női pólóing. 
</t>
    </r>
    <r>
      <rPr>
        <u/>
        <sz val="11"/>
        <color rgb="FF000000"/>
        <rFont val="Aptos Narrow"/>
        <family val="2"/>
        <scheme val="minor"/>
      </rPr>
      <t>Jellemzői</t>
    </r>
    <r>
      <rPr>
        <sz val="11"/>
        <color rgb="FF000000"/>
        <rFont val="Aptos Narrow"/>
        <family val="2"/>
        <scheme val="minor"/>
      </rPr>
      <t xml:space="preserve">:
- Strasszkövekkel ellátott ELT logóval az ujján
- Díszszalaggal a nyak területén
Anyaga: 95% pamut, 5% elasztán </t>
    </r>
  </si>
  <si>
    <t>3234755-S</t>
  </si>
  <si>
    <t>Polo-Shirt Flensburg, nachtblau, S</t>
  </si>
  <si>
    <t>3234955-D36</t>
  </si>
  <si>
    <t>ELT Fay Feel Good magas derekú teliszilikonos lovaglónadrág</t>
  </si>
  <si>
    <t>Reithose Fay Feel Good High Waist, nachtblau, Gr. 36</t>
  </si>
  <si>
    <r>
      <t xml:space="preserve">A Fay Feel Good teliszilikonos lovaglónadrág különleges szabása nőies sziluettet kölcsönöz.
</t>
    </r>
    <r>
      <rPr>
        <u/>
        <sz val="11"/>
        <color rgb="FF000000"/>
        <rFont val="Aptos Narrow"/>
        <family val="2"/>
        <scheme val="minor"/>
      </rPr>
      <t>Jellemzői</t>
    </r>
    <r>
      <rPr>
        <sz val="11"/>
        <color rgb="FF000000"/>
        <rFont val="Aptos Narrow"/>
        <family val="2"/>
        <scheme val="minor"/>
      </rPr>
      <t xml:space="preserve">:
- alakformáló hatású
- magasított derékrésszel rendelkezik
- bi-elasztikus, szintetikus anyagból készült
- rugalmas lábvégekkel
- két cipzáros zsebbel az elején
- kiváló minőségű ELT fém címkével
</t>
    </r>
    <r>
      <rPr>
        <u/>
        <sz val="11"/>
        <color rgb="FF000000"/>
        <rFont val="Aptos Narrow"/>
        <family val="2"/>
        <scheme val="minor"/>
      </rPr>
      <t>Anyaga</t>
    </r>
    <r>
      <rPr>
        <sz val="11"/>
        <color rgb="FF000000"/>
        <rFont val="Aptos Narrow"/>
        <family val="2"/>
        <scheme val="minor"/>
      </rPr>
      <t>: 60% poliészter, 35% viszkóz, 5% elasztán</t>
    </r>
  </si>
  <si>
    <t>3235135-D52</t>
  </si>
  <si>
    <t>ELT Dahlia teliszilikonos lovaglónadrág</t>
  </si>
  <si>
    <t>Reithose Dahlia Silikon, schlamm, Gr. 52</t>
  </si>
  <si>
    <t xml:space="preserve">Klasszikus megjelenésű teliszilikonos lovaglónadrág.
További jellemzői:
- Rugalmas lábmandzsettákkal ellátva
- Légáteresztő, bi-elasztikus anyagból készült
- Szintetikus
- Az elején cipzáras zsebekkel ellátva
- Kiváló minőségű ELT fém címkével
Anyaga: 60% poliészter, 35% viszkóz, 5% elasztán </t>
  </si>
  <si>
    <t>schlamm</t>
  </si>
  <si>
    <t>barna</t>
  </si>
  <si>
    <t>3235155-D50</t>
  </si>
  <si>
    <t>Reithose Dahlia Silikon, nachtblau, Gr. 50</t>
  </si>
  <si>
    <t>3239301-D34</t>
  </si>
  <si>
    <t>ELT Hanna magasderekú lovagló leggings</t>
  </si>
  <si>
    <t>Reitleggings Hanna High Waist, schwarz, Gr. 34</t>
  </si>
  <si>
    <t>3239301-D36</t>
  </si>
  <si>
    <t>Reitleggings Hanna High Waist, schwarz, Gr. 36</t>
  </si>
  <si>
    <t>3239301-D38</t>
  </si>
  <si>
    <t>Reitleggings Hanna High Waist, schwarz, Gr. 38</t>
  </si>
  <si>
    <t>3239301-D40</t>
  </si>
  <si>
    <t>Reitleggings Hanna High Waist, schwarz, Gr. 40</t>
  </si>
  <si>
    <t>3239301-D42</t>
  </si>
  <si>
    <t>Reitleggings Hanna High Waist, schwarz, Gr. 42</t>
  </si>
  <si>
    <t>3239301-D44</t>
  </si>
  <si>
    <t>Reitleggings Hanna  High Waist, schwarz, Gr. 44</t>
  </si>
  <si>
    <t>3239301-D46</t>
  </si>
  <si>
    <t>Reitleggings Hanna High Waist, schwarz, Gr. 46</t>
  </si>
  <si>
    <t>3239301-D48</t>
  </si>
  <si>
    <t>Reitleggings Hanna High Waist, schwarz, Gr. 48</t>
  </si>
  <si>
    <t>3239335-D34</t>
  </si>
  <si>
    <t>Reitleggings Hanna High Waist, schlamm, Gr. 34</t>
  </si>
  <si>
    <t>3239335-D36</t>
  </si>
  <si>
    <t>Reitleggings Hanna High Waist, schlamm, Gr. 36</t>
  </si>
  <si>
    <t>3239335-D38</t>
  </si>
  <si>
    <t>Reitleggings Hanna High Waist, schlamm, Gr. 38</t>
  </si>
  <si>
    <t>3239335-D40</t>
  </si>
  <si>
    <t>Reitleggings Hanna High Waist, schlamm, Gr. 40</t>
  </si>
  <si>
    <t>3239335-D42</t>
  </si>
  <si>
    <t>Reitleggings Hanna High Waist,schlamm, Gr. 42</t>
  </si>
  <si>
    <t>3239335-D44</t>
  </si>
  <si>
    <t>Reitleggings Hanna High Waist, schlamm, Gr. 44</t>
  </si>
  <si>
    <t>3239335-D46</t>
  </si>
  <si>
    <t>Reitleggings Hanna High Waist, schlamm, Gr. 46</t>
  </si>
  <si>
    <t>3239335-D48</t>
  </si>
  <si>
    <t>Reitleggings Hanna High Waist, schlamm, Gr. 48</t>
  </si>
  <si>
    <t>3239355-D34</t>
  </si>
  <si>
    <t>Reitleggings Hanna High Waist, nachtblau, Gr. 34</t>
  </si>
  <si>
    <t>3239355-D36</t>
  </si>
  <si>
    <t>Reitleggings Hanna High Waist, nachtblau, Gr. 36</t>
  </si>
  <si>
    <t>3239355-D38</t>
  </si>
  <si>
    <t>Reitleggings Hanna High Waist, nachtblau, Gr. 38</t>
  </si>
  <si>
    <t>3239355-D40</t>
  </si>
  <si>
    <t>Reitleggings Hanna High Waist, nachtblau, Gr. 40</t>
  </si>
  <si>
    <t>3239355-D42</t>
  </si>
  <si>
    <t>Reitleggings Hanna High Waist, nachtblau, Gr. 42</t>
  </si>
  <si>
    <t>3239355-D44</t>
  </si>
  <si>
    <t>Reitleggings Hanna High Waist, nachtblau, Gr. 44</t>
  </si>
  <si>
    <t>3239355-D46</t>
  </si>
  <si>
    <t>Reitleggings Hanna High Waist, nachtblau, Gr. 46</t>
  </si>
  <si>
    <t>3239355-D48</t>
  </si>
  <si>
    <t>Reitleggings Hanna High Waist, nachtblau, Gr. 48</t>
  </si>
  <si>
    <t>3239501-D46</t>
  </si>
  <si>
    <t>ELT Micro Sport lovaglónadrág</t>
  </si>
  <si>
    <t>Reithose Micro Sport, schwarz, Gr. 46</t>
  </si>
  <si>
    <t xml:space="preserve">Klasszikus megjelenésű lovaglónadrág.
További jellemzői:
- Telibőrös
- Rugalmas lábmandzsettákkal
- Légáteresztő, bi-elasztikus anyagból készült
- Szintetikus 
- Mobiltelefon-tartó zsebbel
- Elöl érmetartó zsebbel
- Kiváló minőségű ELT fém címkével
Anyaga: 90% poliészter, 10% elasztán  ülőfelület: 60% poliamid, 40% poliuretán </t>
  </si>
  <si>
    <t>3239515-D48</t>
  </si>
  <si>
    <t>Reithose Micro Sport, asphalt/schwarz, Gr. 48</t>
  </si>
  <si>
    <t>asphalt/schwarz</t>
  </si>
  <si>
    <t>3241052-D34</t>
  </si>
  <si>
    <t>Reithose Kassandra High Waist, kastanienbraun, Gr. 34</t>
  </si>
  <si>
    <t>Divatos, magas derékpánttal rendelkező lovaglónadrág.
További jellemzői:
- Rugalmas lábmandzsettákkal
- Légáteresztő, bi-elasztikus
- Szintetikus anyagból
- Dekoratív zsebekkel hátul
- Elöl varrott zsebekkel
- Oldalt cipzáras mobiltelefon-tartó zsebbel
- Dekoratív strasszokkal
- Kiváló minőségű ELT fém címkével
Anyaga: 90% poliészter, 10% elasztán</t>
  </si>
  <si>
    <t>kastanienbraun</t>
  </si>
  <si>
    <t>3241052-D40</t>
  </si>
  <si>
    <t>Reithose Kassandra High Waist, kastanienbraun, Gr. 40</t>
  </si>
  <si>
    <t>3241052-D42</t>
  </si>
  <si>
    <t>Reithose Kassandra High Waist, kastanienbraun, Gr. 42</t>
  </si>
  <si>
    <t>3241052-D44</t>
  </si>
  <si>
    <t>Reithose Kassandra High Waist, kastanienbraun, Gr. 44</t>
  </si>
  <si>
    <t>3241052-D46</t>
  </si>
  <si>
    <t>Reithose Kassandra High Waist, kastanienbraun, Gr. 46</t>
  </si>
  <si>
    <t>3241052-D48</t>
  </si>
  <si>
    <t>Reithose Kassandra High Waist, kastanienbraun, Gr. 48</t>
  </si>
  <si>
    <t>3241055-D36</t>
  </si>
  <si>
    <t>Reithose Kassandra High Waist, nachtblau, Gr. 36</t>
  </si>
  <si>
    <t>3242401-116</t>
  </si>
  <si>
    <t>Thermo-Reitleggings Ella, schwarz, Gr. 116</t>
  </si>
  <si>
    <t>Thermo teliszilikonos lovagló leggings. 
További jellemzői:
- Légáteresztő, bi-elasztikus
- Övhurkokkal
- Termikus, meleg polár béleléssel
- Oldalán mobiltelefon-tartó zsebbel
- Szilikon ELT logónyomat
Javaslat: rendeljen egy számmal kisebbet.
Az anyag a Lucy leggings anyagunk téli változata, és a szokásos rugalmassággal rendelkezik az optimális illeszkedés érdekében. A termék puha, melegítő béleléssel rendelkezik, légáteresztő.
Anyaga: 86% poliészter 14% elasztán</t>
  </si>
  <si>
    <t>3242401-128</t>
  </si>
  <si>
    <t>Thermo-Reitleggings Ella, schwarz, Gr. 128</t>
  </si>
  <si>
    <t>3242452-D34</t>
  </si>
  <si>
    <t>Thermo-Reitleggings Ella, kastanienbraun, Gr. 34</t>
  </si>
  <si>
    <t>3242452-D36</t>
  </si>
  <si>
    <t>Thermo-Reitleggings Ella, kastanienbraun, Gr. 36</t>
  </si>
  <si>
    <t>3242452-D38</t>
  </si>
  <si>
    <t>Thermo-Reitleggings Ella, kastanienbraun, Gr. 38</t>
  </si>
  <si>
    <t>3242452-D40</t>
  </si>
  <si>
    <t>Thermo-Reitleggings Ella, kastanienbraun, Gr. 40</t>
  </si>
  <si>
    <t>3242452-D42</t>
  </si>
  <si>
    <t>Thermo-Reitleggings Ella, kastanienbraun, Gr. 42</t>
  </si>
  <si>
    <t>3242452-D44</t>
  </si>
  <si>
    <t>Thermo-Reitleggings Ella, kastanienbraun, Gr. 44</t>
  </si>
  <si>
    <t>3242452-D46</t>
  </si>
  <si>
    <t>Thermo-Reitleggings Ella, kastanienbraun, Gr. 46</t>
  </si>
  <si>
    <t>3242452-D48</t>
  </si>
  <si>
    <t>Thermo-Reitleggings Ella, kastanienbraun, Gr. 48</t>
  </si>
  <si>
    <t>3242455-116</t>
  </si>
  <si>
    <t>Thermo-Reitleggings Ella, nachtblau, Gr. 116</t>
  </si>
  <si>
    <t>3242455-128</t>
  </si>
  <si>
    <t>Thermo-Reitleggings Ella, nachtblau, Gr. 128</t>
  </si>
  <si>
    <t>3242466-140</t>
  </si>
  <si>
    <t>Thermo-Reitleggings Ella, dunkeloliv, Gr. 140</t>
  </si>
  <si>
    <t>dunkeloliv</t>
  </si>
  <si>
    <t>3242466-152</t>
  </si>
  <si>
    <t>Thermo-Reitleggings Ella, dunkeloliv, Gr. 152</t>
  </si>
  <si>
    <t>3242466-164</t>
  </si>
  <si>
    <t>Thermo-Reitleggings Ella, dunkeloliv, Gr. 164</t>
  </si>
  <si>
    <t>3242466-176</t>
  </si>
  <si>
    <t>Thermo-Reitleggings Ella, dunkeloliv, Gr. 176</t>
  </si>
  <si>
    <t>3242466-D34</t>
  </si>
  <si>
    <t>Thermo-Reitleggings Ella, dunkeloliv, Gr. 34</t>
  </si>
  <si>
    <t>3242466-D36</t>
  </si>
  <si>
    <t>Thermo-Reitleggings Ella, dunkeloliv, Gr. 36</t>
  </si>
  <si>
    <t>3242466-D38</t>
  </si>
  <si>
    <t>Thermo-Reitleggings Ella, dunkeloliv, Gr. 38</t>
  </si>
  <si>
    <t>3242466-D40</t>
  </si>
  <si>
    <t>Thermo-Reitleggings Ella, dunkeloliv, Gr. 40</t>
  </si>
  <si>
    <t>3242466-D42</t>
  </si>
  <si>
    <t>Thermo-Reitleggings Ella, dunkeloliv, Gr. 42</t>
  </si>
  <si>
    <t>3242466-D44</t>
  </si>
  <si>
    <t>Thermo-Reitleggings Ella, dunkeloliv, Gr. 44</t>
  </si>
  <si>
    <t>3242466-D46</t>
  </si>
  <si>
    <t>Thermo-Reitleggings Ella, dunkeloliv, Gr. 46</t>
  </si>
  <si>
    <t>3242466-D48</t>
  </si>
  <si>
    <t>Thermo-Reitleggings Ella, dunkeloliv, Gr. 48</t>
  </si>
  <si>
    <t>3243842-L</t>
  </si>
  <si>
    <t>ELT Kingsville funkcionális hosszú ujjú felső</t>
  </si>
  <si>
    <t>Funktionslangarmshirt Kingsville, feuerrot, L</t>
  </si>
  <si>
    <t>Női hosszú ujjú póló, pulóver</t>
  </si>
  <si>
    <t>feuerrot</t>
  </si>
  <si>
    <t>tűzpiros</t>
  </si>
  <si>
    <t>3243842-M</t>
  </si>
  <si>
    <t>Funktionslangarmshirt Kingsville, feuerrot, M</t>
  </si>
  <si>
    <t>3243842-S</t>
  </si>
  <si>
    <t>Funktionslangarmshirt Kingsville, feuerrot, S</t>
  </si>
  <si>
    <t>3243842-XL</t>
  </si>
  <si>
    <t>Funktionslangarmshirt Kingsville, feuerrot, XL</t>
  </si>
  <si>
    <t>3243842-XS</t>
  </si>
  <si>
    <t>Funktionslangarmshirt Kingsville, feuerrot, XS</t>
  </si>
  <si>
    <t>3243842-XXL</t>
  </si>
  <si>
    <t>Funktionslangarmshirt Kingsville, feuerrot, XXL</t>
  </si>
  <si>
    <t>3243842-XXS</t>
  </si>
  <si>
    <t>Funktionslangarmshirt Kingsville, feuerrot, XXS</t>
  </si>
  <si>
    <t>3247966-110</t>
  </si>
  <si>
    <t>110-122</t>
  </si>
  <si>
    <t>ELT Lotta thermo lovaglószoknya</t>
  </si>
  <si>
    <t>Thermo-Reitrock Lotta, dunkeloliv, Gr. 110-122</t>
  </si>
  <si>
    <t>Divatos thermo lovagló szoknya az ELT kínálatából.
- tépőzárral ellátva, így a megfelelő szélesség beállítható
- vízlepergető anyagból készült
- hőtartó, meleg polárral belül
- légáteresztő
- fényvisszaverő szegélyszalaggal
- elöl cipzárral
- ELT logónyomattal díszítve
Anyaga: 100% poliészter ; bélés: 100% poliészter</t>
  </si>
  <si>
    <t>3247966-128</t>
  </si>
  <si>
    <t>128-140</t>
  </si>
  <si>
    <t>Thermo-Reitrock Lotta, dunkeloliv, Gr. 128-140</t>
  </si>
  <si>
    <t>3247966-146</t>
  </si>
  <si>
    <t>146-158</t>
  </si>
  <si>
    <t>Thermo-Reitrock Lotta, dunkeloliv, Gr. 146-158</t>
  </si>
  <si>
    <t>3247966-D34</t>
  </si>
  <si>
    <t>34-38</t>
  </si>
  <si>
    <t>Thermo-Reitrock Lotta, dunkeloliv, Gr.34-38</t>
  </si>
  <si>
    <t>Női lovaglószoknya</t>
  </si>
  <si>
    <t>3247966-D40</t>
  </si>
  <si>
    <t>40-44</t>
  </si>
  <si>
    <t>Thermo-Reitrock Lotta, dunkeloliv, Gr. 40-44</t>
  </si>
  <si>
    <t>3247966-D46</t>
  </si>
  <si>
    <t>46-50</t>
  </si>
  <si>
    <t>Thermo-Reitrock Lotta, dunkeloliv, Gr. 46-50</t>
  </si>
  <si>
    <t>3248425-128</t>
  </si>
  <si>
    <t>128/134</t>
  </si>
  <si>
    <t>ELT Lina gyermek versenyzakó</t>
  </si>
  <si>
    <t>Turnierjacket Lina, tiefblau, 128/134</t>
  </si>
  <si>
    <t>Versenyruházat</t>
  </si>
  <si>
    <t>Zakó</t>
  </si>
  <si>
    <t>Rendkívül elegáns megjelenésű versenyzakó az ELT kínálatából.
- karcsúsított fazon
- légáteresztő anyagból készült
- kiváló nedvességelvezető képességű anyag
- maximális mozgásszabadságot biztosít
- letisztult, elegáns megjelenés
- két oldalsó, hengeres zsebbel
- díszítő strasszokkal a zseben
Anyaga: 90% poliészter, 10% elasztán</t>
  </si>
  <si>
    <t>tiefblau</t>
  </si>
  <si>
    <t>3248425-140</t>
  </si>
  <si>
    <t>140/046</t>
  </si>
  <si>
    <t>Turnierjacket Lina, tiefblau, 140/146</t>
  </si>
  <si>
    <t>3248425-152</t>
  </si>
  <si>
    <t>152/158</t>
  </si>
  <si>
    <t>Turnierjacket Lina, tiefblau, 152/158</t>
  </si>
  <si>
    <t>3248425-164</t>
  </si>
  <si>
    <t>164/170</t>
  </si>
  <si>
    <t>Turnierjacket Lina, tiefblau, 164/170</t>
  </si>
  <si>
    <t>3248425-L</t>
  </si>
  <si>
    <t>ELT Lina női versenyzakó</t>
  </si>
  <si>
    <t>Turnierjacket Lina, tiefblau, L</t>
  </si>
  <si>
    <t>3248425-M</t>
  </si>
  <si>
    <t>Turnierjacket Lina, tiefblau, M</t>
  </si>
  <si>
    <t>3248425-S</t>
  </si>
  <si>
    <t>Turnierjacket Lina, tiefblau, S</t>
  </si>
  <si>
    <t>3248425-XL</t>
  </si>
  <si>
    <t>Turnierjacket Lina, tiefblau, XL</t>
  </si>
  <si>
    <t>3248425-XS</t>
  </si>
  <si>
    <t>Turnierjacket Lina, tiefblau, XS</t>
  </si>
  <si>
    <t>3248425-XXL</t>
  </si>
  <si>
    <t>Turnierjacket Lina, tiefblau, XXL</t>
  </si>
  <si>
    <t>3248425-XXS</t>
  </si>
  <si>
    <t>Turnierjacket Lina, tiefblau, XXS</t>
  </si>
  <si>
    <t>3248555-110</t>
  </si>
  <si>
    <t>ELT Lotta lovaglószoknya</t>
  </si>
  <si>
    <t>Reitrock Lotta, nachtblau, Gr.110-122</t>
  </si>
  <si>
    <t>Gyermek lovaglószoknya</t>
  </si>
  <si>
    <t>3248555-128</t>
  </si>
  <si>
    <t>Reitrock Lotta, nachtblau, Gr.128-140</t>
  </si>
  <si>
    <t>3248555-146</t>
  </si>
  <si>
    <t>Reitrock Lotta, nachtblau, Gr.146-158</t>
  </si>
  <si>
    <t>3248555-D34</t>
  </si>
  <si>
    <t>Reitrock Lotta, nachtblau, Gr.34-38</t>
  </si>
  <si>
    <t>3248555-D40</t>
  </si>
  <si>
    <t>Reitrock Lotta, nachtblau, Gr.40-44</t>
  </si>
  <si>
    <t>3248555-D46</t>
  </si>
  <si>
    <t>Reitrock Lotta, nachtblau, Gr.46-50</t>
  </si>
  <si>
    <t>3248566-110</t>
  </si>
  <si>
    <t>Reitrock Lotta, dunkeloliv, Gr.110-122</t>
  </si>
  <si>
    <t>sötét olívazökd</t>
  </si>
  <si>
    <t>3248566-128</t>
  </si>
  <si>
    <t>Reitrock Lotta, dunkeloliv, Gr.128-140</t>
  </si>
  <si>
    <t>3248566-146</t>
  </si>
  <si>
    <t>Reitrock Lotta, dunkeloliv, Gr.146-158</t>
  </si>
  <si>
    <t>3248566-D34</t>
  </si>
  <si>
    <t>Reitrock Lotta, dunkeloliv, Gr.34-38</t>
  </si>
  <si>
    <t>3248566-D40</t>
  </si>
  <si>
    <t>Reitrock Lotta, dunkeloliv, Gr.40-44</t>
  </si>
  <si>
    <t>3248566-D46</t>
  </si>
  <si>
    <t>Reitrock Lotta, dunkeloliv, Gr.46-50</t>
  </si>
  <si>
    <t>3252024-L</t>
  </si>
  <si>
    <t>ELT Milano funkcionális lovaglófelső</t>
  </si>
  <si>
    <t>Funktions-Zip-Shirt Milano, cappuccino mélange, L</t>
  </si>
  <si>
    <t>Az ELT Milano funkcionális lovaglelső egy divatos és praktikus hosszú ujjú cipzáras női lovaglófelső, amelyet minden lovas imádni fog.
Alakhoz illeszkedő szabása kényelmes és divatos megjelenést biztosít. A légáteresztő, funkcionális anyagnak köszönhetően kényelmesen érezheti magát a felső viselése közben, még a legforróbb napokon is.
- négyévszakos lovaglófelső
- alakhoz illeszkedő szabás
- rugalmas anyagösszetétel
- magas gallér logónyomattal
- nyakkivágás rejtett elülső cipzárral
- dekoratív szalag a nyak területén
- légáteresztő
- ELT betűkkel díszített strassz az ujjon
Anyaga: 88% poliészter, 12% elasztán</t>
  </si>
  <si>
    <t>cappuccino mélange</t>
  </si>
  <si>
    <t>cappuccino</t>
  </si>
  <si>
    <t>3252024-M</t>
  </si>
  <si>
    <t>Funktions-Zip-Shirt Milano, cappuccino mélange, M</t>
  </si>
  <si>
    <t>3252024-S</t>
  </si>
  <si>
    <t>Funktions-Zip-Shirt Milano, cappuccino mélange, S</t>
  </si>
  <si>
    <t>3252024-XL</t>
  </si>
  <si>
    <t>Funktions-Zip-Shirt Milano, cappuccino mélange, XL</t>
  </si>
  <si>
    <t>3252024-XS</t>
  </si>
  <si>
    <t>Funktions-Zip-Shirt Milano, cappuccino mélange, XS</t>
  </si>
  <si>
    <t>3252024-XXL</t>
  </si>
  <si>
    <t>Funktions-Zip-Shirt Milano, cappuccino mélange, XXL</t>
  </si>
  <si>
    <t>3252024-XXS</t>
  </si>
  <si>
    <t>Funktions-Zip-Shirt Milano, cappuccino mélange, XXS</t>
  </si>
  <si>
    <t>3252108-L</t>
  </si>
  <si>
    <t>ELT Madison garbós felső</t>
  </si>
  <si>
    <t>Rollkragenshirt Madison, dunkelviolett, L</t>
  </si>
  <si>
    <t>Az ELT Madison hosszú ujjú funkciós lovaglófelső egy tökéletes választás minden lovassport szerelmes számára, aki stílusosan és kényelmesen szeretne lovagolni.
Ez a felső kombinálja a funkcionalitást és a divatot, így minden szempontból kielégíti az igényeket. A felső kiválóan illeszkedik a testhez, ezáltal kiemeli az alakot és stílusos megjelenést biztosít a lovasnak. Az anyag légáteresztő tulajdonságokkal rendelkezik, így akár hosszabb lovaglások során is kényelmes maradhat. A hosszú nyakrész a logó nyomtatással még egyedibbé teszi a felsőt, és ezáltal igazán figyelemfelketővé válik.
- testhezálló szabással
- funkcionális anyagból
- strasszköves részletekkel
- ELT betűkkel díszített strassz az ujjon
Anyaga: 88% poliészter, 12% elasztán</t>
  </si>
  <si>
    <t>dunkelviolett</t>
  </si>
  <si>
    <t>sötétlila</t>
  </si>
  <si>
    <t>3252108-M</t>
  </si>
  <si>
    <t>Rollkragenshirt Madison, dunkelviolett, M</t>
  </si>
  <si>
    <t>3252108-S</t>
  </si>
  <si>
    <t>Rollkragenshirt Madison, dunkelviolett, S</t>
  </si>
  <si>
    <t>3252108-XL</t>
  </si>
  <si>
    <t>Rollkragenshirt Madison, dunkelviolett, XL</t>
  </si>
  <si>
    <t>3252108-XS</t>
  </si>
  <si>
    <t>Rollkragenshirt Madison, dunkelviolett, XS</t>
  </si>
  <si>
    <t>3252108-XXL</t>
  </si>
  <si>
    <t>Rollkragenshirt Madison, dunkelviolett, XXL</t>
  </si>
  <si>
    <t>3252108-XXS</t>
  </si>
  <si>
    <t>Rollkragenshirt Madison, dunkelviolett, XXS</t>
  </si>
  <si>
    <t>3252666-D34</t>
  </si>
  <si>
    <t>ELT Mathilda Glam magasított derekú lovaglónadrág</t>
  </si>
  <si>
    <t>Reithose Mathilda Glam High Waist, dunkeloliv, Gr. 34</t>
  </si>
  <si>
    <t>Versenyezzen a legújabb ELT Mathilda Glam magasított derekú lovaglónadrágban, amely bi-elasztikus anyagának köszönhetően extra kényelmes viseletet biztosít. 
- szilikon üléshuzattal és hurkokkal a könnyebb fogásokkal
- elasztikus lábmandzsettákkal
- ragasztott anyag: rendkívül rugalmas, mérettartó, légáteresztő és puha belsővel
- bi-elasztikus, kompressziós hatással
- szintetikus
- dekoratív gombos zsebekkel a fenékrészen
- elöl oldalzsebekkel és mobiltelefonzsebbel, dekoratív strasszokkal
- kiváló minőségű ELT fém logóval
Külső anyag: 77% poliamid, 23% elasztán ; belső anyag: 92% poliészter, 8% elasztán</t>
  </si>
  <si>
    <t>sötét olivazöld</t>
  </si>
  <si>
    <t>3252666-D36</t>
  </si>
  <si>
    <t>Reithose Mathilda Glam High Waist, dunkeloliv, Gr. 36</t>
  </si>
  <si>
    <t>3252666-D38</t>
  </si>
  <si>
    <t>Reithose Mathilda Glam High Waist, dunkeloliv, Gr. 38</t>
  </si>
  <si>
    <t>3252666-D40</t>
  </si>
  <si>
    <t>Reithose Mathilda Glam High Waist, dunkeloliv, Gr. 40</t>
  </si>
  <si>
    <t>3252666-D42</t>
  </si>
  <si>
    <t>Reithose Mathilda Glam High Waist, dunkeloliv, Gr. 42</t>
  </si>
  <si>
    <t>3252666-D44</t>
  </si>
  <si>
    <t>Reithose Mathilda Glam High Waist, dunkeloliv, Gr. 44</t>
  </si>
  <si>
    <t>3252666-D46</t>
  </si>
  <si>
    <t>Reithose Mathilda Glam High Waist, dunkeloliv, Gr. 46</t>
  </si>
  <si>
    <t>3252666-D48</t>
  </si>
  <si>
    <t>Reithose Mathilda Glam High Waist, dunkeloliv, Gr. 48</t>
  </si>
  <si>
    <t>3252734-D34</t>
  </si>
  <si>
    <t>ELT Maja Glam magasított derekú lovaglónadrág</t>
  </si>
  <si>
    <t>Reithose Maja Glam Curved High Waist, cappuccino, Gr. 34</t>
  </si>
  <si>
    <t>Az ELT Maja Glam lovaglónadrág forradalmian új, technikai anyagból készült a modern szabás ötvözetével. 
- a fenékrészbe integrált szilikon logóval
- elasztikus lábmandzsetákkal
- ragasztott anyag: rendkívül rugalmas, mérettartó és puha belsővel
-  bi-elasztikus és légáteresztő
- kompressziós hatású
- az elején varrott cipzáras zsebekkel (+ mobiltelefon-tartóval)
- hátul dekoratív csőzsebekkel
- derékpánton szatén csíkokkal
- dekoratív ELT felirat a bal combon, és kiváló minőségű ELT fém címkével
A lovaglónadrág funkcionalitását jelentősen befolyásolja a felhasznált anyag minősége. Az ELT lovaglónadrágnál az anyag és illeszkedés összehangolt, és tökéletes társat kínál minden felhasználási területen. Két rétegű anyagból: kívül szennyeződés- és vízlepergető, belül puha és kényelmes viseletet biztosít. A termék légáteresztő és nagyon jó nyúlási tulajdonságokkal rendelkezik, ami optimálisan támogatja az alakot. 
Anyaga: kívül: 77% poliamid, 23% elasztán ; belül: 92% poliészter, 8% elasztán</t>
  </si>
  <si>
    <t>3252734-D36</t>
  </si>
  <si>
    <t>Reithose Maja Glam Curved High Waist, cappuccino, Gr. 36</t>
  </si>
  <si>
    <t>3252734-D38</t>
  </si>
  <si>
    <t>Reithose Maja Glam Curved High Waist, cappuccino, Gr. 38</t>
  </si>
  <si>
    <t>3252734-D40</t>
  </si>
  <si>
    <t>Reithose Maja Glam Curved High Waist, cappuccino, Gr. 40</t>
  </si>
  <si>
    <t>3252734-D42</t>
  </si>
  <si>
    <t>Reithose Maja Glam Curved High Waist, cappuccino, Gr. 42</t>
  </si>
  <si>
    <t>3252734-D44</t>
  </si>
  <si>
    <t>Reithose Maja Glam Curved High Waist, cappuccino, Gr. 44</t>
  </si>
  <si>
    <t>3252734-D46</t>
  </si>
  <si>
    <t>Reithose Maja Glam Curved High Waist, cappuccino, Gr. 46</t>
  </si>
  <si>
    <t>3252734-D48</t>
  </si>
  <si>
    <t>Reithose Maja Glam Curved High Waist, cappuccino, Gr. 48</t>
  </si>
  <si>
    <t>3254925-L</t>
  </si>
  <si>
    <t>L (35-38)</t>
  </si>
  <si>
    <t>ELT Merino unisex lovaglózokni</t>
  </si>
  <si>
    <t>* Reitsocken Merino, Unisex, tiefblau/ dunkelgrau, L (35-38)</t>
  </si>
  <si>
    <t>Női lovasruházat kiegészítők</t>
  </si>
  <si>
    <t>Női lovaglózokni</t>
  </si>
  <si>
    <t>Sportos lovaglózokni hőszabályzó funkcióval.
- anyagkeverék merinó gyapjúval
- légáteresztő
- antibakteriális, szagtalanító hatású
- nedvességszabályozó
- beépített, kötött ELT logó felirat
Anyaga: 70% gyapjú, 25% poliamid, 5% elasztán</t>
  </si>
  <si>
    <t>tiefblau/ dunkelgrau</t>
  </si>
  <si>
    <t>mélykék</t>
  </si>
  <si>
    <t>3254925-M</t>
  </si>
  <si>
    <t>* Reitsocken Merino, Unisex, tiefblau/ dunkelgrau, M (35-38)</t>
  </si>
  <si>
    <t>3254925-S</t>
  </si>
  <si>
    <t>S (35-38)</t>
  </si>
  <si>
    <t>* Reitsocken Merino, Unisex, tiefblau/dunkelgrau, S (35-38)</t>
  </si>
  <si>
    <t>Férfi lovasruházat</t>
  </si>
  <si>
    <t>Férfi lovasruházat kiegészítők</t>
  </si>
  <si>
    <t>Férfi lovaglózokni</t>
  </si>
  <si>
    <t>3257101-75</t>
  </si>
  <si>
    <t>75 cm</t>
  </si>
  <si>
    <t>ELT Jewel bőr öv</t>
  </si>
  <si>
    <t>Ledergürtel Jewel, schwarz, 75cm</t>
  </si>
  <si>
    <t>Női lovasruházat egyéb kiegészítők</t>
  </si>
  <si>
    <t>3257101-80</t>
  </si>
  <si>
    <t>80 cm</t>
  </si>
  <si>
    <t>Ledergürtel Jewel, schwarz, 80 cm</t>
  </si>
  <si>
    <t>3257101-85</t>
  </si>
  <si>
    <t>85 cm</t>
  </si>
  <si>
    <t>Ledergürtel Jewel, schwarz, 85 cm</t>
  </si>
  <si>
    <t>3257101-90</t>
  </si>
  <si>
    <t>90 cm</t>
  </si>
  <si>
    <t>Ledergürtel Jewel, schwarz, 90cm</t>
  </si>
  <si>
    <t>3257101-95</t>
  </si>
  <si>
    <t>95 cm</t>
  </si>
  <si>
    <t>Ledergürtel Jewel, schwarz, 95cm</t>
  </si>
  <si>
    <t>3258001-L</t>
  </si>
  <si>
    <t>ELT Opal téli kabát</t>
  </si>
  <si>
    <t>Winter-Performance-Reitmantel Opal, schwarz, L</t>
  </si>
  <si>
    <t>3258001-M</t>
  </si>
  <si>
    <t>Winter-Performance-Reitmantel Opal, schwarz, M</t>
  </si>
  <si>
    <t>3258001-S</t>
  </si>
  <si>
    <t>Winter-Performance-Reitmantel Opal, schwarz, S</t>
  </si>
  <si>
    <t>3258001-XL</t>
  </si>
  <si>
    <t>Winter-Performance-Reitmantel Opal, schwarz, XL</t>
  </si>
  <si>
    <t>3258001-XS</t>
  </si>
  <si>
    <t>Winter-Performance-Reitmantel Opal, schwarz, XS</t>
  </si>
  <si>
    <t>3258001-XXL</t>
  </si>
  <si>
    <t>Winter-Performance-Reitmantel Opal, schwarz, XXL</t>
  </si>
  <si>
    <t>3258001-XXS</t>
  </si>
  <si>
    <t>Winter-Performance-Reitmantel Opal, schwarz, XXS</t>
  </si>
  <si>
    <t>3258025-L</t>
  </si>
  <si>
    <t>Winter-Performance-Reitmantel Opal, tiefblau, L</t>
  </si>
  <si>
    <t>3258025-M</t>
  </si>
  <si>
    <t>Winter-Performance-Reitmantel Opal, tiefblau, M</t>
  </si>
  <si>
    <t>3258025-S</t>
  </si>
  <si>
    <t>Winter-Performance-Reitmantel Opal, tiefblau, S</t>
  </si>
  <si>
    <t>3258025-XL</t>
  </si>
  <si>
    <t>Winter-Performance-Reitmantel Opal, tiefblau, XL</t>
  </si>
  <si>
    <t>3258025-XS</t>
  </si>
  <si>
    <t>Winter-Performance-Reitmantel Opal, tiefblau, XS</t>
  </si>
  <si>
    <t>3258025-XXL</t>
  </si>
  <si>
    <t>Winter-Performance-Reitmantel Opal, tiefblau, XXL</t>
  </si>
  <si>
    <t>3258025-XXS</t>
  </si>
  <si>
    <t>Winter-Performance-Reitmantel Opal, tiefblau, XXS</t>
  </si>
  <si>
    <t>3258101-L</t>
  </si>
  <si>
    <t>ELT Oslo könnyű lovaglókabát</t>
  </si>
  <si>
    <t>Lightweight Mantel Oslo , schwarz, L</t>
  </si>
  <si>
    <t>3258101-M</t>
  </si>
  <si>
    <t>Lightweight Mantel Oslo , schwarz, M</t>
  </si>
  <si>
    <t>3258101-S</t>
  </si>
  <si>
    <t>Lightweight Mantel Oslo , schwarz, S</t>
  </si>
  <si>
    <t>3258101-XL</t>
  </si>
  <si>
    <t>Lightweight Mantel Oslo , schwarz, XL</t>
  </si>
  <si>
    <t>3258101-XS</t>
  </si>
  <si>
    <t>Lightweight Mantel Oslo , schwarz, XS</t>
  </si>
  <si>
    <t>3258101-XXL</t>
  </si>
  <si>
    <t>Lightweight Mantel Oslo , schwarz, XXL</t>
  </si>
  <si>
    <t>3258101-XXS</t>
  </si>
  <si>
    <t>Lightweight Mantel Oslo , schwarz, XXS</t>
  </si>
  <si>
    <t>3258168-L</t>
  </si>
  <si>
    <t>Lightweight Mantel Oslo , zimt, L</t>
  </si>
  <si>
    <t>fahéj</t>
  </si>
  <si>
    <t>3258168-M</t>
  </si>
  <si>
    <t>Lightweight Mantel Oslo , zimt, M</t>
  </si>
  <si>
    <t>3258168-S</t>
  </si>
  <si>
    <t>Lightweight Mantel Oslo , zimt, S</t>
  </si>
  <si>
    <t>3258168-XL</t>
  </si>
  <si>
    <t>Lightweight Mantel Oslo , zimt, XL</t>
  </si>
  <si>
    <t>3258168-XS</t>
  </si>
  <si>
    <t>Lightweight Mantel Oslo , zimt, XS</t>
  </si>
  <si>
    <t>3258168-XXL</t>
  </si>
  <si>
    <t>Lightweight Mantel Oslo , zimt, XXL</t>
  </si>
  <si>
    <t>3258168-XXS</t>
  </si>
  <si>
    <t>Lightweight Mantel Oslo , zimt, XXS</t>
  </si>
  <si>
    <t>3258201-L</t>
  </si>
  <si>
    <t>ELT Ostend könnyű, hosszú lovaglómellény</t>
  </si>
  <si>
    <t>Lightweight Longweste Ostende , schwarz, L</t>
  </si>
  <si>
    <t>Női mellény</t>
  </si>
  <si>
    <t>3258201-M</t>
  </si>
  <si>
    <t>Lightweight Longweste Ostende , schwarz, M</t>
  </si>
  <si>
    <t>3258201-S</t>
  </si>
  <si>
    <t>Lightweight Longweste Ostende , schwarz, S</t>
  </si>
  <si>
    <t>3258201-XL</t>
  </si>
  <si>
    <t>Lightweight Longweste Ostende , schwarz, XL</t>
  </si>
  <si>
    <t>3258201-XS</t>
  </si>
  <si>
    <t>Lightweight Longweste Ostende , schwarz, XS</t>
  </si>
  <si>
    <t>3258201-XXL</t>
  </si>
  <si>
    <t>Lightweight Longweste Ostende , schwarz, XXL</t>
  </si>
  <si>
    <t>3258201-XXS</t>
  </si>
  <si>
    <t>Lightweight Longweste Ostende , schwarz, XXS</t>
  </si>
  <si>
    <t>3258268-L</t>
  </si>
  <si>
    <t>Lightweight Longweste Ostende , zimt,  L</t>
  </si>
  <si>
    <t>3258268-M</t>
  </si>
  <si>
    <t>Lightweight Longweste Ostende , zimt,  M</t>
  </si>
  <si>
    <t>3258268-S</t>
  </si>
  <si>
    <t>Lightweight Longweste Ostende , zimt,  S</t>
  </si>
  <si>
    <t>3258268-XL</t>
  </si>
  <si>
    <t>Lightweight Longweste Ostende , zimt,  XL</t>
  </si>
  <si>
    <t>3258268-XS</t>
  </si>
  <si>
    <t>Lightweight Longweste Ostende , zimt,  XS</t>
  </si>
  <si>
    <t>3258268-XXL</t>
  </si>
  <si>
    <t>Lightweight Longweste Ostende , zimt,  XXL</t>
  </si>
  <si>
    <t>3258268-XXS</t>
  </si>
  <si>
    <t>Lightweight Longweste Ostende , zimt,  XXS</t>
  </si>
  <si>
    <t>3258301-L</t>
  </si>
  <si>
    <t>ELT Oxford téli lovaglómellény</t>
  </si>
  <si>
    <t>Winter Lightweight Weste Oxford, schwarz, L</t>
  </si>
  <si>
    <t>3258301-M</t>
  </si>
  <si>
    <t>Winter Lightweight Weste Oxford, schwarz, M</t>
  </si>
  <si>
    <t>3258301-S</t>
  </si>
  <si>
    <t>Winter Lightweight Weste Oxford, schwarz, S</t>
  </si>
  <si>
    <t>3258301-XL</t>
  </si>
  <si>
    <t>Winter Lightweight Weste Oxford, schwarz, XL</t>
  </si>
  <si>
    <t>3258301-XS</t>
  </si>
  <si>
    <t>Winter Lightweight Weste Oxford, schwarz, XS</t>
  </si>
  <si>
    <t>3258301-XXL</t>
  </si>
  <si>
    <t>Winter Lightweight Weste Oxford, schwarz, XXL</t>
  </si>
  <si>
    <t>3258301-XXS</t>
  </si>
  <si>
    <t>Winter Lightweight Weste Oxford, schwarz, XXS</t>
  </si>
  <si>
    <t>3258425-L</t>
  </si>
  <si>
    <t>ELT Ontario téli lovaglókabát</t>
  </si>
  <si>
    <t>Winter-Performance-Reitparka Ontario, tiefblau, L</t>
  </si>
  <si>
    <t>3258425-M</t>
  </si>
  <si>
    <t>Winter-Performance-Reitparka Ontario, tiefblau, M</t>
  </si>
  <si>
    <t>3258425-S</t>
  </si>
  <si>
    <t>Winter-Performance-Reitparka Ontario, tiefblau, S</t>
  </si>
  <si>
    <t>3258425-XL</t>
  </si>
  <si>
    <t>Winter-Performance-Reitparka Ontario, tiefblau, XL</t>
  </si>
  <si>
    <t>3258425-XS</t>
  </si>
  <si>
    <t>Winter-Performance-Reitparka Ontario, tiefblau XS</t>
  </si>
  <si>
    <t>3258425-XXL</t>
  </si>
  <si>
    <t>Winter-Performance-Reitparka Ontario, tiefblau, XXL</t>
  </si>
  <si>
    <t>3258425-XXS</t>
  </si>
  <si>
    <t>Winter-Performance-Reitparka Ontario, tiefblau, XXS</t>
  </si>
  <si>
    <t>3258466-L</t>
  </si>
  <si>
    <t>Winter-Performance-Reitparka Ontario, dunkeloliv, L</t>
  </si>
  <si>
    <t>sötét oliva</t>
  </si>
  <si>
    <t>3258466-M</t>
  </si>
  <si>
    <t>Winter-Performance-Reitparka Ontario, dunkeloliv, M</t>
  </si>
  <si>
    <t>3258466-S</t>
  </si>
  <si>
    <t>Winter-Performance-Reitparka Ontario, dunkeloliv, S</t>
  </si>
  <si>
    <t>3258466-XL</t>
  </si>
  <si>
    <t>Winter-Performance-Reitparka Ontario, dunkeloliv, XL</t>
  </si>
  <si>
    <t>3258466-XS</t>
  </si>
  <si>
    <t>Winter-Performance-Reitparka Ontario, dunkeloliv, XS</t>
  </si>
  <si>
    <t>3258466-XXL</t>
  </si>
  <si>
    <t>Winter-Performance-Reitparka Ontario, dunkeloliv, XXL</t>
  </si>
  <si>
    <t>3258466-XXS</t>
  </si>
  <si>
    <t>Winter-Performance-Reitparka Ontario, dunkeloliv, XXS</t>
  </si>
  <si>
    <t>3258525-L</t>
  </si>
  <si>
    <t>ELT Ohio téli lovaglókabát</t>
  </si>
  <si>
    <t>Winter-Performance-Reitjacke Ohio, tiefblau, L</t>
  </si>
  <si>
    <t>3258525-M</t>
  </si>
  <si>
    <t>Winter-Performance-Reitjacke Ohio, tiefblau, M</t>
  </si>
  <si>
    <t>3258525-S</t>
  </si>
  <si>
    <t>Winter-Performance-Reitjacke Ohio,tiefblau, S</t>
  </si>
  <si>
    <t>3258525-XL</t>
  </si>
  <si>
    <t>Winter-Performance-Reitjacke Ohio, tiefblau, XL</t>
  </si>
  <si>
    <t>3258525-XS</t>
  </si>
  <si>
    <t>Winter-Performance-Reitjacke Ohio, tiefblau, XS</t>
  </si>
  <si>
    <t>3258525-XXL</t>
  </si>
  <si>
    <t>Winter-Performance-Reitjacket Ohio, tiefblau, XXL</t>
  </si>
  <si>
    <t>3258525-XXS</t>
  </si>
  <si>
    <t>Winter-Performance-Reitjacke Ohio, tiefblau, XXS</t>
  </si>
  <si>
    <t>3258601-L</t>
  </si>
  <si>
    <t>ELT Oregon steppelt lovaglókabát</t>
  </si>
  <si>
    <t>Hybrid Steppjacke Oregon , schwarz, L</t>
  </si>
  <si>
    <t>3258601-M</t>
  </si>
  <si>
    <t>Hybrid Steppjacke Oregon, schwarz, M</t>
  </si>
  <si>
    <t>3258601-S</t>
  </si>
  <si>
    <t>Hybrid Steppjacke Oregon, schwarz, S</t>
  </si>
  <si>
    <t>3258601-XL</t>
  </si>
  <si>
    <t>Hybrid Steppjacke Oregon, schwarz, XL</t>
  </si>
  <si>
    <t>3258601-XS</t>
  </si>
  <si>
    <t>Hybrid Steppjacke Oregon, schwarz, XS</t>
  </si>
  <si>
    <t>3258601-XXL</t>
  </si>
  <si>
    <t>Hybrid Steppjacke Oregon, schwarz, XXL</t>
  </si>
  <si>
    <t>3258601-XXS</t>
  </si>
  <si>
    <t>Hybrid Steppjacke Oregon, schwarz, XXS</t>
  </si>
  <si>
    <t>3258608-L</t>
  </si>
  <si>
    <t>Hybrid Steppjacke Oregon , dunkelviolett, L</t>
  </si>
  <si>
    <t>3258608-M</t>
  </si>
  <si>
    <t>Hybrid Steppjacke Oregon, dunkelviolett, M</t>
  </si>
  <si>
    <t>3258608-S</t>
  </si>
  <si>
    <t>Hybrid Steppjacke Oregon, dunkelviolett, S</t>
  </si>
  <si>
    <t>3258608-XL</t>
  </si>
  <si>
    <t>Hybrid Steppjacke Oregon, dunkelviolett, XL</t>
  </si>
  <si>
    <t>3258608-XS</t>
  </si>
  <si>
    <t>Hybrid Steppjacke Oregon, dunkelviolett, XS</t>
  </si>
  <si>
    <t>3258608-XXL</t>
  </si>
  <si>
    <t>Hybrid Steppjacke Oregon, dunkelviolett, XXL</t>
  </si>
  <si>
    <t>3258608-XXS</t>
  </si>
  <si>
    <t>Hybrid Steppjacke Oregon, dunkelviolett, XXS</t>
  </si>
  <si>
    <t>3258708-L</t>
  </si>
  <si>
    <t>ELT Orlando kapucnis pulóver</t>
  </si>
  <si>
    <t>Hoody-Jacke Orlando, dunkelviolett, L</t>
  </si>
  <si>
    <t>sötétlia</t>
  </si>
  <si>
    <t>3258708-M</t>
  </si>
  <si>
    <t>Hoody-Jacke Orlando, dunkelviolett, M</t>
  </si>
  <si>
    <t>3258708-S</t>
  </si>
  <si>
    <t>Hoody- Jacke Orlando, dunkelviolett, S</t>
  </si>
  <si>
    <t>3258708-XL</t>
  </si>
  <si>
    <t>Hoody- Jacke Orlando, dunkelviolett, XL</t>
  </si>
  <si>
    <t>3258708-XS</t>
  </si>
  <si>
    <t>Hoody- Jacke Orlando, dunkelviolett, XS</t>
  </si>
  <si>
    <t>3258708-XXL</t>
  </si>
  <si>
    <t>Hoody- Jacke Orlando, dunkelviolett, XXL</t>
  </si>
  <si>
    <t>3258708-XXS</t>
  </si>
  <si>
    <t>Hoody- Jacke Orlando, dunkelviolett, XXS</t>
  </si>
  <si>
    <t>3258734-L</t>
  </si>
  <si>
    <t>Hoody- Jacke Orlando, cappuccino, L</t>
  </si>
  <si>
    <t>3258734-M</t>
  </si>
  <si>
    <t>Hoody- Jacke Orlando, cappuccino, M</t>
  </si>
  <si>
    <t>3258734-S</t>
  </si>
  <si>
    <t>Hoody- Jacke Orlando, cappuccino, S</t>
  </si>
  <si>
    <t>3258734-XL</t>
  </si>
  <si>
    <t>Hoody- Jacke Orlando, cappuccino, XL</t>
  </si>
  <si>
    <t>3258734-XS</t>
  </si>
  <si>
    <t>Hoody-Jacke Orlando, cappuccino, XS</t>
  </si>
  <si>
    <t>3258734-XXL</t>
  </si>
  <si>
    <t>Hoody- Jacke Orlando, cappuccino, XXL</t>
  </si>
  <si>
    <t>3258734-XXS</t>
  </si>
  <si>
    <t>Hoody- Jacke Orlando, cappuccino, XXS</t>
  </si>
  <si>
    <t>3258801-L</t>
  </si>
  <si>
    <t>ELT Osaka polár pulóver</t>
  </si>
  <si>
    <t>Fleece Pullover Osake, schwarz, L</t>
  </si>
  <si>
    <t>3258801-M</t>
  </si>
  <si>
    <t>Fleece Pullover Osaka, schwarz, M</t>
  </si>
  <si>
    <t>3258801-S</t>
  </si>
  <si>
    <t>Fleece Pullover Osaka, schwarz, S</t>
  </si>
  <si>
    <t>3258801-XL</t>
  </si>
  <si>
    <t>Fleece Pullover Osaka, schwarz, XL</t>
  </si>
  <si>
    <t>3258801-XS</t>
  </si>
  <si>
    <t>Fleece Pullover Osaka, schwarz, XS</t>
  </si>
  <si>
    <t>3258801-XXL</t>
  </si>
  <si>
    <t>Fleece Pullover Osaka, schwarz, XXL</t>
  </si>
  <si>
    <t>3258801-XXS</t>
  </si>
  <si>
    <t>Fleece Pullover Osaka, schwarz, XXS</t>
  </si>
  <si>
    <t>3258868-L</t>
  </si>
  <si>
    <t>Fleece Pullover Osake, zimt, L</t>
  </si>
  <si>
    <t>3258868-M</t>
  </si>
  <si>
    <t>Fleece Pullover Osaka, zimt, M</t>
  </si>
  <si>
    <t>3258868-S</t>
  </si>
  <si>
    <t>Fleece Pullover Osaka, zimt, S</t>
  </si>
  <si>
    <t>3258868-XL</t>
  </si>
  <si>
    <t>Fleece Pullover Osaka, zimt, XL</t>
  </si>
  <si>
    <t>3258868-XS</t>
  </si>
  <si>
    <t>Fleece Pullover Osaka, zimt, XS</t>
  </si>
  <si>
    <t>3258868-XXL</t>
  </si>
  <si>
    <t>Fleece Pullover Osaka, zimt, XXL</t>
  </si>
  <si>
    <t>3258868-XXS</t>
  </si>
  <si>
    <t>Fleece Pullover Osaka, zimt, XXS</t>
  </si>
  <si>
    <t>3258925-L</t>
  </si>
  <si>
    <t>ELT Fehmarn esőkabát (új dizájn)</t>
  </si>
  <si>
    <t>Regenmantel Fehmarn (neues Design), tiefblau, L</t>
  </si>
  <si>
    <t>3258925-M</t>
  </si>
  <si>
    <t>Regenmantel Fehmarn (neues Design), tiefblau, M</t>
  </si>
  <si>
    <t>3258925-S</t>
  </si>
  <si>
    <t>Regenmantel Fehmarn (neues Design), tiefblau, S</t>
  </si>
  <si>
    <t>3258925-XL</t>
  </si>
  <si>
    <t>Regenmantel Fehmarn (neues Design), tiefblau, XL</t>
  </si>
  <si>
    <t>3258925-XS</t>
  </si>
  <si>
    <t>Regenmantel Fehmarn (neues Design), tiefblau, XS</t>
  </si>
  <si>
    <t>3258925-XXL</t>
  </si>
  <si>
    <t>Regenmantel Fehmarn (neues Design), tiefblau, XXL</t>
  </si>
  <si>
    <t>3258925-XXS</t>
  </si>
  <si>
    <t>Regenmantel Fehmarn (neues Design), tiefblau, XXS</t>
  </si>
  <si>
    <t>3259001-D34</t>
  </si>
  <si>
    <t>ELT Octavia teliszilikonos lovaglónadrág</t>
  </si>
  <si>
    <t>Reithose Oktavia Silikon, schwarz, Gr. 34</t>
  </si>
  <si>
    <t>3259001-D36</t>
  </si>
  <si>
    <t>Reithose Oktavia Silikon, schwarz, Gr. 36</t>
  </si>
  <si>
    <t>3259001-D38</t>
  </si>
  <si>
    <t>Reithose Oktavia Silikon, schwarz, Gr. 38</t>
  </si>
  <si>
    <t>3259001-D40</t>
  </si>
  <si>
    <t>Reithose Oktavia Silikon, schwarz, Gr. 40</t>
  </si>
  <si>
    <t>3259001-D42</t>
  </si>
  <si>
    <t>Reithose Oktavia Silikon, schwarz, Gr. 42</t>
  </si>
  <si>
    <t>3259001-D44</t>
  </si>
  <si>
    <t>Reithose Oktavia Silikon, schwarz, Gr. 44</t>
  </si>
  <si>
    <t>3259001-D46</t>
  </si>
  <si>
    <t>Reithose Oktavia Silikon, schwarz, Gr. 46</t>
  </si>
  <si>
    <t>3259001-D48</t>
  </si>
  <si>
    <t>Reithose Oktavia Silikon, schwarz, Gr. 48</t>
  </si>
  <si>
    <t>3259034-D34</t>
  </si>
  <si>
    <t>Reithose Oktavia Silikon, cappuccino, Gr. 34</t>
  </si>
  <si>
    <t>3259034-D36</t>
  </si>
  <si>
    <t>Reithose Oktavia Silikon, cappuccino, Gr. 36</t>
  </si>
  <si>
    <t>3259034-D38</t>
  </si>
  <si>
    <t>Reithose Oktavia Silikon, cappuccino, Gr. 38</t>
  </si>
  <si>
    <t>3259034-D40</t>
  </si>
  <si>
    <t>Reithose Oktavia Silikon, cappuccino, Gr. 40</t>
  </si>
  <si>
    <t>3259034-D42</t>
  </si>
  <si>
    <t>Reithose Oktavia Silikon, cappuccino, Gr. 42</t>
  </si>
  <si>
    <t>3259034-D44</t>
  </si>
  <si>
    <t>Reithose Oktavia Silikon, cappuccino, Gr. 44</t>
  </si>
  <si>
    <t>3259034-D46</t>
  </si>
  <si>
    <t>Reithose Oktavia Silikon, cappuccino, Gr. 46</t>
  </si>
  <si>
    <t>3259034-D48</t>
  </si>
  <si>
    <t>Reithose Oktavia Silikon, cappuccino, Gr. 48</t>
  </si>
  <si>
    <t>3259101-D34</t>
  </si>
  <si>
    <t>ELT Octavia magas derekú lovaglónadrág</t>
  </si>
  <si>
    <t>Reithose Oktavia Curved High Waist, schwarz, Gr. 34</t>
  </si>
  <si>
    <t>3259101-D36</t>
  </si>
  <si>
    <t>Reithose Oktavia Curved High Waist, schwarz, Gr. 36</t>
  </si>
  <si>
    <t>3259101-D38</t>
  </si>
  <si>
    <t>Reithose Oktavia Curved High Waist, schwarz, Gr. 38</t>
  </si>
  <si>
    <t>3259101-D40</t>
  </si>
  <si>
    <t>Reithose Oktavia Curved High Waist, schwarz, Gr. 40</t>
  </si>
  <si>
    <t>3259101-D42</t>
  </si>
  <si>
    <t>Reithose Oktavia Curved High Waist, schwarz, Gr. 42</t>
  </si>
  <si>
    <t>3259101-D44</t>
  </si>
  <si>
    <t>Reithose Oktavia Curved High Waist, schwarz, Gr. 44</t>
  </si>
  <si>
    <t>3259101-D46</t>
  </si>
  <si>
    <t>Reithose Oktavia Curved High Waist, schwarz, Gr. 46</t>
  </si>
  <si>
    <t>3259101-D48</t>
  </si>
  <si>
    <t>Reithose Oktavia Curved High Waist, schwarz, Gr. 48</t>
  </si>
  <si>
    <t>3259125-D34</t>
  </si>
  <si>
    <t>Reithose Oktavia Curved High Waist, tiefblau, Gr. 34</t>
  </si>
  <si>
    <t>3259125-D36</t>
  </si>
  <si>
    <t>Reithose Oktavia Curved High Waist, tiefblau, Gr. 36</t>
  </si>
  <si>
    <t>3259125-D38</t>
  </si>
  <si>
    <t>Reithose Oktavia Curved High Waist, tiefblau, Gr. 38</t>
  </si>
  <si>
    <t>3259125-D40</t>
  </si>
  <si>
    <t>Reithose Oktavia Curved High Waist, tiefblau, Gr. 40</t>
  </si>
  <si>
    <t>3259125-D42</t>
  </si>
  <si>
    <t>Reithose Oktavia Curved High Waist, tiefblau, Gr. 42</t>
  </si>
  <si>
    <t>3259125-D44</t>
  </si>
  <si>
    <t>Reithose Oktavia Curved High Waist, tiefblau, Gr. 44</t>
  </si>
  <si>
    <t>3259125-D46</t>
  </si>
  <si>
    <t>Reithose Oktavia Curved High Waist, tiefblau, Gr. 46</t>
  </si>
  <si>
    <t>3259125-D48</t>
  </si>
  <si>
    <t>Reithose Oktavia Curved High Waist, tiefblau, Gr. 48</t>
  </si>
  <si>
    <t>3259201-140</t>
  </si>
  <si>
    <t>ELT Ella térdszilikonos lovaglónadrág gyermek</t>
  </si>
  <si>
    <t>Reitleggings Ella Knie Silikon, schwarz, Gr. 140</t>
  </si>
  <si>
    <t>3259201-152</t>
  </si>
  <si>
    <t>Reitleggings Ella Knie Silikon, schwarz, Gr. 152</t>
  </si>
  <si>
    <t>3259201-164</t>
  </si>
  <si>
    <t>Reitleggings Ella Knie Silikon, schwarz, Gr. 164</t>
  </si>
  <si>
    <t>3259201-176</t>
  </si>
  <si>
    <t>Reitleggings Ella Knie Silikon, schwarz, Gr. 176</t>
  </si>
  <si>
    <t>3259201-D34</t>
  </si>
  <si>
    <t>ELT Ella térdszilikonos lovaglónadrág</t>
  </si>
  <si>
    <t>Reitleggings Ella Knie Silikon, schwarz, Gr. 34</t>
  </si>
  <si>
    <t>3259201-D36</t>
  </si>
  <si>
    <t>Reitleggings Ella Knie Silikon, schwarz, Gr. 36</t>
  </si>
  <si>
    <t>3259201-D38</t>
  </si>
  <si>
    <t>Reitleggings Ella Knie Silikon, schwarz, Gr. 38</t>
  </si>
  <si>
    <t>3259201-D40</t>
  </si>
  <si>
    <t>Reitleggings Ella Knie Silikon, schwarz, Gr. 40</t>
  </si>
  <si>
    <t>3259201-D42</t>
  </si>
  <si>
    <t>Reitleggings Ella Knie Silikon, schwarz, Gr. 42</t>
  </si>
  <si>
    <t>3259201-D44</t>
  </si>
  <si>
    <t>Reitleggings Ella Knie Silikon, schwarz, Gr. 44</t>
  </si>
  <si>
    <t>3259201-D46</t>
  </si>
  <si>
    <t>Reitleggings Ella Knie Silikon, schwarz, Gr. 46</t>
  </si>
  <si>
    <t>3259201-D48</t>
  </si>
  <si>
    <t>Reitleggings Ella Knie Silikon, schwarz, Gr. 48</t>
  </si>
  <si>
    <t>3259255-140</t>
  </si>
  <si>
    <t>Reitleggings Ella Knie Silikon, nachtblau, Gr. 140</t>
  </si>
  <si>
    <t>3259255-152</t>
  </si>
  <si>
    <t>Reitleggings Ella Knie Silikon, nachtblau, Gr. 152</t>
  </si>
  <si>
    <t>3259255-164</t>
  </si>
  <si>
    <t>Reitleggings Ella Knie Silikon, nachtblau, Gr. 164</t>
  </si>
  <si>
    <t>3259255-176</t>
  </si>
  <si>
    <t>Reitleggings Ella Knie Silikon, nachtblau, Gr. 176</t>
  </si>
  <si>
    <t>3259255-D34</t>
  </si>
  <si>
    <t>Reitleggings Ella Knie Silikon, nachtblau, Gr. 34</t>
  </si>
  <si>
    <t>3259255-D36</t>
  </si>
  <si>
    <t>Reitleggings Ella Knie Silikon, nachtblau, Gr. 36</t>
  </si>
  <si>
    <t>3259255-D38</t>
  </si>
  <si>
    <t>Reitleggings Ella Knie Silikon, nachtblau, Gr. 38</t>
  </si>
  <si>
    <t>3259255-D40</t>
  </si>
  <si>
    <t>Reitleggings Ella Knie Silikon, nachtblau, Gr. 40</t>
  </si>
  <si>
    <t>3259255-D42</t>
  </si>
  <si>
    <t>Reitleggings Ella Knie Silikon, nachtblau, Gr. 42</t>
  </si>
  <si>
    <t>3259255-D44</t>
  </si>
  <si>
    <t>Reitleggings Ella Knie Silikon, nachtblau, Gr. 44</t>
  </si>
  <si>
    <t>3259255-D46</t>
  </si>
  <si>
    <t>Reitleggings Ella Knie Silikon, nachtblau, Gr. 46</t>
  </si>
  <si>
    <t>3259255-D48</t>
  </si>
  <si>
    <t>Reitleggings Ella Knie Silikon, nachtblau, Gr. 48</t>
  </si>
  <si>
    <t>3259301-D34</t>
  </si>
  <si>
    <t>ELT Odette teliszilikonos lovaglónadrág</t>
  </si>
  <si>
    <t>Reithose Odette Silikon, schwarz, Gr. 34</t>
  </si>
  <si>
    <t>3259301-D36</t>
  </si>
  <si>
    <t>Reithose Odette Silikon, schwarz, Gr. 36</t>
  </si>
  <si>
    <t>3259301-D38</t>
  </si>
  <si>
    <t>Reithose Odette Silikon, schwarz, Gr. 38</t>
  </si>
  <si>
    <t>3259301-D40</t>
  </si>
  <si>
    <t>Reithose Odette Silikon, schwarz, Gr. 40</t>
  </si>
  <si>
    <t>3259301-D42</t>
  </si>
  <si>
    <t>Reithose Odette Silikon, schwarz, Gr. 42</t>
  </si>
  <si>
    <t>3259301-D44</t>
  </si>
  <si>
    <t>Reithose Odette Silikon, schwarz, Gr. 44</t>
  </si>
  <si>
    <t>3259301-D46</t>
  </si>
  <si>
    <t>Reithose Odette Silikon, schwarz, Gr. 46</t>
  </si>
  <si>
    <t>3259301-D48</t>
  </si>
  <si>
    <t>Reithose Odette Silikon, schwarz, Gr. 48</t>
  </si>
  <si>
    <t>3259401-D34</t>
  </si>
  <si>
    <t>ELT Olivia teliszilikonos jodhpur lovagló leggings</t>
  </si>
  <si>
    <t>Jodhpur Reitleggings Olivia Silikon, schwarz, Gr. 34</t>
  </si>
  <si>
    <t>3259401-D36</t>
  </si>
  <si>
    <t>Jodhpur Reitleggings Olivia Silikon, schwarz, Gr. 36</t>
  </si>
  <si>
    <t>3259401-D38</t>
  </si>
  <si>
    <t>Jodhpur Reitleggings Olivia Silikon, schwarz, Gr. 38</t>
  </si>
  <si>
    <t>3259401-D40</t>
  </si>
  <si>
    <t>Jodhpur Reitleggings Olivia Silikon, schwarz, Gr. 40</t>
  </si>
  <si>
    <t>3259401-D42</t>
  </si>
  <si>
    <t>Jodhpur Reitleggings Olivia Silikon, schwarz, Gr. 42</t>
  </si>
  <si>
    <t>3259401-D44</t>
  </si>
  <si>
    <t>Jodhpur Reitleggings Olivia Silikon, schwarz, Gr. 44</t>
  </si>
  <si>
    <t>3259401-D46</t>
  </si>
  <si>
    <t>Jodhpur Reitleggings Olivia Silikon, schwarz, Gr. 46</t>
  </si>
  <si>
    <t>3259401-D48</t>
  </si>
  <si>
    <t>Jodhpur Reitleggings Olivia Silikon, schwarz, Gr. 48</t>
  </si>
  <si>
    <t>3259501-116</t>
  </si>
  <si>
    <t>Reithose Essential Silikon , schwarz, Gr. 116</t>
  </si>
  <si>
    <t>3259501-128</t>
  </si>
  <si>
    <t>Reithose Essential Silikon, schwarz, Gr. 128</t>
  </si>
  <si>
    <t>3259501-140</t>
  </si>
  <si>
    <t>Reithose Essential Silikon, schwarz, Gr. 140</t>
  </si>
  <si>
    <t>3259501-152</t>
  </si>
  <si>
    <t>Reithose Essential Silikon, schwarz, Gr. 152</t>
  </si>
  <si>
    <t>3259501-164</t>
  </si>
  <si>
    <t>Reithose Essential Silikon, schwarz, Gr. 164</t>
  </si>
  <si>
    <t>3259501-176</t>
  </si>
  <si>
    <t>Reithose Essential Silikon, schwarz, Gr. 176</t>
  </si>
  <si>
    <t>3259501-D34</t>
  </si>
  <si>
    <t>ELT Essential teliszilikonos lovaglónadrág</t>
  </si>
  <si>
    <t>Reithose Essential Silikon, schwarz, Gr. 34</t>
  </si>
  <si>
    <t>3259501-D36</t>
  </si>
  <si>
    <t>Reithose Essential Silikon , schwarz, Gr. 36</t>
  </si>
  <si>
    <t>3259501-D38</t>
  </si>
  <si>
    <t>Reithose Essential Silikon, schwarz, Gr. 38</t>
  </si>
  <si>
    <t>3259501-D40</t>
  </si>
  <si>
    <t>Reithose Essential Silikon, schwarz, Gr. 40</t>
  </si>
  <si>
    <t>3259501-D42</t>
  </si>
  <si>
    <t>Reithose Essential Silikon, schwarz, Gr. 42</t>
  </si>
  <si>
    <t>3259501-D44</t>
  </si>
  <si>
    <t>Reithose Essential Silikon, schwarz, Gr. 44</t>
  </si>
  <si>
    <t>3259501-D46</t>
  </si>
  <si>
    <t>Reithose Essential Silikon, schwarz, Gr. 46</t>
  </si>
  <si>
    <t>3259501-D48</t>
  </si>
  <si>
    <t>Reithose Essential Silikon, schwarz, Gr. 48</t>
  </si>
  <si>
    <t>3259502-116</t>
  </si>
  <si>
    <t>Reithose Essential Silikon , weiß, Gr. 116</t>
  </si>
  <si>
    <t>3259502-128</t>
  </si>
  <si>
    <t>Reithose Essential Silikon, weiß, Gr. 128</t>
  </si>
  <si>
    <t>3259502-140</t>
  </si>
  <si>
    <t>Reithose Essential Silikon, weiß, Gr. 140</t>
  </si>
  <si>
    <t>3259502-152</t>
  </si>
  <si>
    <t>Reithose Essential Silikon, weiß, Gr. 152</t>
  </si>
  <si>
    <t>3259502-164</t>
  </si>
  <si>
    <t>Reithose Essential Silikon, weiß, Gr. 164</t>
  </si>
  <si>
    <t>3259502-176</t>
  </si>
  <si>
    <t>Reithose Essential Silikon, weiß, Gr. 176</t>
  </si>
  <si>
    <t>3259502-D34</t>
  </si>
  <si>
    <t>Reithose Essential Silikon, weiß, Gr. 34</t>
  </si>
  <si>
    <t>3259502-D36</t>
  </si>
  <si>
    <t>Reithose Essential Silikon , weiß, Gr. 36</t>
  </si>
  <si>
    <t>3259502-D38</t>
  </si>
  <si>
    <t>Reithose Essential Silikon, weiß, Gr. 38</t>
  </si>
  <si>
    <t>3259502-D40</t>
  </si>
  <si>
    <t>Reithose Essential Silikon, weiß, Gr. 40</t>
  </si>
  <si>
    <t>3259502-D42</t>
  </si>
  <si>
    <t>Reithose Essential Silikon, weiß, Gr. 42</t>
  </si>
  <si>
    <t>3259502-D44</t>
  </si>
  <si>
    <t>Reithose Essential Silikon, weiß, Gr. 44</t>
  </si>
  <si>
    <t>3259502-D46</t>
  </si>
  <si>
    <t>D</t>
  </si>
  <si>
    <t>Reithose Essential Silikon, weiß, Gr. 46</t>
  </si>
  <si>
    <t>3259502-D48</t>
  </si>
  <si>
    <t>Reithose Essential Silikon, weiß, Gr. 48</t>
  </si>
  <si>
    <t>3259525-116</t>
  </si>
  <si>
    <t>Reithose Essential Silikon , tiefblau, Gr. 116</t>
  </si>
  <si>
    <t>3259525-128</t>
  </si>
  <si>
    <t>Reithose Essential Silikon, tiefblau, Gr. 128</t>
  </si>
  <si>
    <t>3259525-140</t>
  </si>
  <si>
    <t>Reithose Essential Silikon, tiefblau, Gr. 140</t>
  </si>
  <si>
    <t>3259525-152</t>
  </si>
  <si>
    <t>Reithose Essential Silikon, tiefblau, Gr. 152</t>
  </si>
  <si>
    <t>3259525-164</t>
  </si>
  <si>
    <t>Reithose Essential Silikon, tiefblau, Gr. 164</t>
  </si>
  <si>
    <t>3259525-176</t>
  </si>
  <si>
    <t>Reithose Essential Silikon, tiefblau, Gr. 176</t>
  </si>
  <si>
    <t>3259525-D34</t>
  </si>
  <si>
    <t>Reithose Essential Silikon, tiefblau, Gr. 34</t>
  </si>
  <si>
    <t>3259525-D36</t>
  </si>
  <si>
    <t>Reithose Essential Silikon, tiefblau, Gr. 36</t>
  </si>
  <si>
    <t>3259525-D38</t>
  </si>
  <si>
    <t>Reithose Essential Silikon, tiefblau, Gr. 38</t>
  </si>
  <si>
    <t>3259525-D40</t>
  </si>
  <si>
    <t>Reithose Essential Silikon, tiefblau, Gr. 40</t>
  </si>
  <si>
    <t>3259525-D42</t>
  </si>
  <si>
    <t>Reithose Essential Silikon, tiefblau, Gr. 42</t>
  </si>
  <si>
    <t>3259525-D44</t>
  </si>
  <si>
    <t>Reithose Essential Silikon, tiefblau, Gr. 44</t>
  </si>
  <si>
    <t>3259525-D46</t>
  </si>
  <si>
    <t>Reithose Essential Silikon, tiefblau, Gr. 46</t>
  </si>
  <si>
    <t>3259525-D48</t>
  </si>
  <si>
    <t>Reithose Essential Silikon, tiefblau, Gr. 48</t>
  </si>
  <si>
    <t>3259625-116</t>
  </si>
  <si>
    <t>Reithose Essential Knie Silikon, tiefblau, Gr. 116</t>
  </si>
  <si>
    <t>3259625-128</t>
  </si>
  <si>
    <t>Reithose Essential Knie Silikon , tiefblau, Gr. 128</t>
  </si>
  <si>
    <t>3259625-140</t>
  </si>
  <si>
    <t>Reithose Essential Knie Silikon, tiefblau, Gr. 140</t>
  </si>
  <si>
    <t>3259625-152</t>
  </si>
  <si>
    <t>Reithose Essential Knie Silikon, tiefblau, Gr. 152</t>
  </si>
  <si>
    <t>3259625-164</t>
  </si>
  <si>
    <t>Reithose Essential Knie Silikon, tiefblau, Gr. 164</t>
  </si>
  <si>
    <t>3259625-176</t>
  </si>
  <si>
    <t>Reithose Essential Knie Silikon, tiefblau, Gr. 176</t>
  </si>
  <si>
    <t>3259625-D34</t>
  </si>
  <si>
    <t>Reithose Essential Knie Silikon, tiefblau, Gr. 34</t>
  </si>
  <si>
    <t>3259625-D36</t>
  </si>
  <si>
    <t>Reithose Essential Knie Silikon , tiefblau, Gr. 36</t>
  </si>
  <si>
    <t>3259625-D38</t>
  </si>
  <si>
    <t>Reithose Essential Knie Silikon, tiefblau, Gr. 38</t>
  </si>
  <si>
    <t>3259625-D40</t>
  </si>
  <si>
    <t>Reithose Essential Knie Silikon, tiefblau, Gr. 40</t>
  </si>
  <si>
    <t>3259625-D42</t>
  </si>
  <si>
    <t>Reithose Essential Knie Silikon, tiefblau, Gr. 42</t>
  </si>
  <si>
    <t>3259625-D44</t>
  </si>
  <si>
    <t>Reithose Essential Knie Silikon, tiefblau, Gr. 44</t>
  </si>
  <si>
    <t>3259625-D46</t>
  </si>
  <si>
    <t>Reithose Essential Knie Silikon, tiefblau, Gr. 46</t>
  </si>
  <si>
    <t>3259625-D48</t>
  </si>
  <si>
    <t>Reithose Essential Knie Silikon, tiefblau, Gr. 48</t>
  </si>
  <si>
    <t>3259701-D34</t>
  </si>
  <si>
    <t>ELT Essential magas derekú teliszilikonos lovaglónadrág</t>
  </si>
  <si>
    <t>Reithose Essential High Waist Silikon, schwarz, Gr. 34</t>
  </si>
  <si>
    <t>3259701-D36</t>
  </si>
  <si>
    <t>Reithose Essential High Waist Silikon, schwarz, Gr. 36</t>
  </si>
  <si>
    <t>3259701-D38</t>
  </si>
  <si>
    <t>Reithose Essential High Waist Silikon, schwarz, Gr. 38</t>
  </si>
  <si>
    <t>3259701-D40</t>
  </si>
  <si>
    <t>Reithose Essential High Waist Silikon, schwarz, Gr. 40</t>
  </si>
  <si>
    <t>3259701-D42</t>
  </si>
  <si>
    <t>Reithose Essential High Waist Silikon, schwarz, Gr. 42</t>
  </si>
  <si>
    <t>3259701-D44</t>
  </si>
  <si>
    <t>Reithose Essential High Waist Silikon, schwarz, Gr. 44</t>
  </si>
  <si>
    <t>3259701-D46</t>
  </si>
  <si>
    <t>Reithose Essential High Waist Silikon, schwarz, Gr. 46</t>
  </si>
  <si>
    <t>3259701-D48</t>
  </si>
  <si>
    <t>Reithose Essential High Waist Silikon, schwarz, Gr. 48</t>
  </si>
  <si>
    <t>3259702-D34</t>
  </si>
  <si>
    <t>Reithose Essential High Waist Silikon, weiß, Gr. 34</t>
  </si>
  <si>
    <t>3259702-D36</t>
  </si>
  <si>
    <t>Reithose Essential High Waist Silikon, weiß, Gr. 36</t>
  </si>
  <si>
    <t>3259702-D38</t>
  </si>
  <si>
    <t>Reithose Essential High Waist Silikon, weiß, Gr. 38</t>
  </si>
  <si>
    <t>3259702-D40</t>
  </si>
  <si>
    <t>Reithose Essential High Waist Silikon, weiß, Gr. 40</t>
  </si>
  <si>
    <t>3259702-D42</t>
  </si>
  <si>
    <t>Reithose Essential High Waist Silikon, weiß, Gr. 42</t>
  </si>
  <si>
    <t>3259702-D44</t>
  </si>
  <si>
    <t>Reithose Essential High Waist Silikon, weiß, Gr. 44</t>
  </si>
  <si>
    <t>3259702-D46</t>
  </si>
  <si>
    <t>Reithose Essential High Waist Silikon, weiß, Gr. 46</t>
  </si>
  <si>
    <t>3259702-D48</t>
  </si>
  <si>
    <t>Reithose Essential High Waist Silikon, weiß, Gr. 48</t>
  </si>
  <si>
    <t>3259725-D34</t>
  </si>
  <si>
    <t>Reithose Essential High Waist Silikon, tiefblau, Gr. 34</t>
  </si>
  <si>
    <t>3259725-D36</t>
  </si>
  <si>
    <t>Reithose Essential High Waist Silikon, tiefblau, Gr. 36</t>
  </si>
  <si>
    <t>3259725-D38</t>
  </si>
  <si>
    <t>Reithose Essential High Waist Silikon, tiefblau, Gr. 38</t>
  </si>
  <si>
    <t>3259725-D40</t>
  </si>
  <si>
    <t>Reithose Essential High Waist Silikon, tiefblau, Gr. 40</t>
  </si>
  <si>
    <t>3259725-D42</t>
  </si>
  <si>
    <t>Reithose Essential High Waist Silikon, tiefblau, Gr. 42</t>
  </si>
  <si>
    <t>3259725-D44</t>
  </si>
  <si>
    <t>Reithose Essential High Waist Silikon, tiefblau, Gr. 44</t>
  </si>
  <si>
    <t>3259725-D46</t>
  </si>
  <si>
    <t>Reithose Essential High Waist Silikon, tiefblau, Gr. 46</t>
  </si>
  <si>
    <t>3259725-D48</t>
  </si>
  <si>
    <t>Reithose Essential High Waist Silikon, tiefblau, Gr. 48</t>
  </si>
  <si>
    <t>3259801-116</t>
  </si>
  <si>
    <t>Thermo Reithose Essential Silikon , schwarz, Gr. 116</t>
  </si>
  <si>
    <t>3259801-128</t>
  </si>
  <si>
    <t>Thermo Reithose Essential Silikon, schwarz, Gr. 128</t>
  </si>
  <si>
    <t>3259801-140</t>
  </si>
  <si>
    <t>Thermo Reithose Essential Silikon, schwarz, Gr. 140</t>
  </si>
  <si>
    <t>3259801-152</t>
  </si>
  <si>
    <t>Thermo Reithose Essential Silikon, schwarz, Gr. 152</t>
  </si>
  <si>
    <t>3259801-164</t>
  </si>
  <si>
    <t>Thermo Reithose Essential Silikon, schwarz, Gr. 164</t>
  </si>
  <si>
    <t>3259801-176</t>
  </si>
  <si>
    <t>Thermo Reithose Essential Silikon, schwarz, Gr. 176</t>
  </si>
  <si>
    <t>3259801-D34</t>
  </si>
  <si>
    <t>ELT Essential thermo teliszilikonos lovaglónadrág</t>
  </si>
  <si>
    <t>Thermo Reithose Essential Silikon, schwarz, Gr. 34</t>
  </si>
  <si>
    <t>3259801-D36</t>
  </si>
  <si>
    <t>Thermo Reithose Essential Silikon, schwarz, Gr. 36</t>
  </si>
  <si>
    <t>3259801-D38</t>
  </si>
  <si>
    <t>Thermo Reithose Essential Silikon, schwarz, Gr. 38</t>
  </si>
  <si>
    <t>3259801-D40</t>
  </si>
  <si>
    <t>Thermo Reithose Essential Silikon, schwarz, Gr. 40</t>
  </si>
  <si>
    <t>3259801-D42</t>
  </si>
  <si>
    <t>Thermo Reithose Essential Silikon, schwarz, Gr. 42</t>
  </si>
  <si>
    <t>3259801-D44</t>
  </si>
  <si>
    <t>Thermo Reithose Essential Silikon, schwarz, Gr. 44</t>
  </si>
  <si>
    <t>3259801-D46</t>
  </si>
  <si>
    <t>Thermo Reithose Essential Silikon, schwarz, Gr. 46</t>
  </si>
  <si>
    <t>3259801-D48</t>
  </si>
  <si>
    <t>Thermo Reithose Essential Silikon, schwarz, Gr. 48</t>
  </si>
  <si>
    <t>3259825-116</t>
  </si>
  <si>
    <t>Thermo Reithose Essential Silikon, tiefblau, Gr.116</t>
  </si>
  <si>
    <t>3259825-128</t>
  </si>
  <si>
    <t>Thermo Reithose Essential Silikon, tiefblau, Gr. 128</t>
  </si>
  <si>
    <t>3259825-140</t>
  </si>
  <si>
    <t>Thermo Reithose Essential Silikon, tiefblau, Gr. 140</t>
  </si>
  <si>
    <t>3259825-152</t>
  </si>
  <si>
    <t>Thermo Reithose Essential Silikon, tiefblau, Gr. 152</t>
  </si>
  <si>
    <t>3259825-164</t>
  </si>
  <si>
    <t>Thermo Reithose Essential Silikon, tiefblau, Gr. 164</t>
  </si>
  <si>
    <t>3259825-176</t>
  </si>
  <si>
    <t>Thermo Reithose Essential Silikon, tiefblau, Gr. 176</t>
  </si>
  <si>
    <t>3259825-D34</t>
  </si>
  <si>
    <t>Thermo Reithose Essential Silikon, tiefblau, Gr. 34</t>
  </si>
  <si>
    <t>3259825-D36</t>
  </si>
  <si>
    <t>Thermo Reithose Essential Silikon, tiefblau, Gr. 36</t>
  </si>
  <si>
    <t>3259825-D38</t>
  </si>
  <si>
    <t>Thermo Reithose Essential Silikon, tiefblau, Gr. 38</t>
  </si>
  <si>
    <t>3259825-D40</t>
  </si>
  <si>
    <t>Thermo Reithose Essential Silikon, tiefblau, Gr. 40</t>
  </si>
  <si>
    <t>3259825-D42</t>
  </si>
  <si>
    <t>Thermo Reithose Essential Silikon, tiefblau, Gr. 42</t>
  </si>
  <si>
    <t>3259825-D44</t>
  </si>
  <si>
    <t>Thermo Reithose Essential Silikon, tiefblau, Gr. 44</t>
  </si>
  <si>
    <t>3259825-D46</t>
  </si>
  <si>
    <t>Thermo Reithose Essential Silikon, tiefblau, Gr. 46</t>
  </si>
  <si>
    <t>3259825-D48</t>
  </si>
  <si>
    <t>Thermo Reithose Essential Silikon, tiefblau, Gr. 48</t>
  </si>
  <si>
    <t>3259901-D34</t>
  </si>
  <si>
    <t>ELT Essential jodhpur lovaglónadrág</t>
  </si>
  <si>
    <t>Jodhpur Reithose Essential, schwarz, Gr. 34</t>
  </si>
  <si>
    <t>3259901-D36</t>
  </si>
  <si>
    <t>Jodhpur Reithose Essential, schwarz, Gr. 36</t>
  </si>
  <si>
    <t>3259901-D38</t>
  </si>
  <si>
    <t>Jodhpur Reithose Essential, schwarz, Gr. 38</t>
  </si>
  <si>
    <t>3259901-D40</t>
  </si>
  <si>
    <t>Jodhpur Reithose Essential, schwarz, Gr. 40</t>
  </si>
  <si>
    <t>3259901-D42</t>
  </si>
  <si>
    <t>Jodhpur Reithose Essential, schwarz, Gr. 42</t>
  </si>
  <si>
    <t>3259901-D44</t>
  </si>
  <si>
    <t>Jodhpur Reithose Essential, schwarz, Gr. 44</t>
  </si>
  <si>
    <t>3259901-D46</t>
  </si>
  <si>
    <t>Jodhpur Reithose Essential, schwarz, Gr. 46</t>
  </si>
  <si>
    <t>3259901-D48</t>
  </si>
  <si>
    <t>Jodhpur Reithose Essential, schwarz, Gr. 48</t>
  </si>
  <si>
    <t>3259925-D34</t>
  </si>
  <si>
    <t>Jodhpur Reithose Essential, tiefblau, Gr. 34</t>
  </si>
  <si>
    <t>3259925-D36</t>
  </si>
  <si>
    <t>Jodhpur Reithose Essential, tiefblau, Gr. 36</t>
  </si>
  <si>
    <t>3259925-D38</t>
  </si>
  <si>
    <t>Jodhpur Reithose Essential, tiefblau, Gr. 38</t>
  </si>
  <si>
    <t>3259925-D40</t>
  </si>
  <si>
    <t>Jodhpur Reithose Essential, tiefblau, Gr. 40</t>
  </si>
  <si>
    <t>3259925-D42</t>
  </si>
  <si>
    <t>Jodhpur Reithose Essential, tiefblau, Gr. 42</t>
  </si>
  <si>
    <t>3259925-D44</t>
  </si>
  <si>
    <t>Jodhpur Reithose Essential, tiefblau, Gr. 44</t>
  </si>
  <si>
    <t>3259925-D46</t>
  </si>
  <si>
    <t>Jodhpur Reithose Essential, tiefblau, Gr. 46</t>
  </si>
  <si>
    <t>3259925-D48</t>
  </si>
  <si>
    <t>Jodhpur Reithose Essential, tiefblau, Gr. 48</t>
  </si>
  <si>
    <t>ONE</t>
  </si>
  <si>
    <t>ELT Ophelia kötött sapka</t>
  </si>
  <si>
    <t>Strickmütze Ophelia, tiefblau</t>
  </si>
  <si>
    <t>Strickmütze Ophelia , cappuccino</t>
  </si>
  <si>
    <t>3260101-L</t>
  </si>
  <si>
    <t>ELT Locarno lovaglókesztyű</t>
  </si>
  <si>
    <t>Reithandschuh Locarno, schwarz, L</t>
  </si>
  <si>
    <t>3260101-M</t>
  </si>
  <si>
    <t>Reithandschuh Locarno, schwarz, M</t>
  </si>
  <si>
    <t>3260101-S</t>
  </si>
  <si>
    <t>Reithandschuh Locarno, schwarz, S</t>
  </si>
  <si>
    <t>3260101-XL</t>
  </si>
  <si>
    <t>Reithandschuh Locarno, schwarz, XL</t>
  </si>
  <si>
    <t>3260101-XS</t>
  </si>
  <si>
    <t>Reithandschuh Locarno, schwarz, XS</t>
  </si>
  <si>
    <t>3260201-L</t>
  </si>
  <si>
    <t>ELT Torino lovaglókesztyű</t>
  </si>
  <si>
    <t>Reithandschuh Torino, schwarz, L</t>
  </si>
  <si>
    <t>3260201-M</t>
  </si>
  <si>
    <t>Reithandschuh Torino, schwarz, M</t>
  </si>
  <si>
    <t>3260201-S</t>
  </si>
  <si>
    <t>Reithandschuh Torino, schwarz, S</t>
  </si>
  <si>
    <t>3260201-XL</t>
  </si>
  <si>
    <t>Reithandschuh Torino, schwarz, XL</t>
  </si>
  <si>
    <t>3260201-XS</t>
  </si>
  <si>
    <t>Reithandschuh Torino, schwarz, XS</t>
  </si>
  <si>
    <t>3260301-L</t>
  </si>
  <si>
    <t>ELT Argyle lovaglózokni</t>
  </si>
  <si>
    <t>Reitsocken Argyle, schwarz/stone blue, L</t>
  </si>
  <si>
    <t>schwarz/stone blue</t>
  </si>
  <si>
    <t>fekete/kék</t>
  </si>
  <si>
    <t>3260301-M</t>
  </si>
  <si>
    <t>Reitsocken Argyle, schwarz/stone blue, M</t>
  </si>
  <si>
    <t>3260301-S</t>
  </si>
  <si>
    <t>Reitsocken Argyle, schwarz/stone blue, S</t>
  </si>
  <si>
    <t>ELT Argyle unisex lovaglózokni</t>
  </si>
  <si>
    <t>3260325-L</t>
  </si>
  <si>
    <t>Reitsocken Argyle, tiefblau/stone blue, L</t>
  </si>
  <si>
    <t>tiefblau/stone blue</t>
  </si>
  <si>
    <t>mélykék/kék</t>
  </si>
  <si>
    <t>3260325-M</t>
  </si>
  <si>
    <t>Reitsocken Argyle, tiefblau/stone blue, M</t>
  </si>
  <si>
    <t>3260325-S</t>
  </si>
  <si>
    <t>Reitsocken Argyle, tiefblau/stone blue, S</t>
  </si>
  <si>
    <t>3260334-L</t>
  </si>
  <si>
    <t>Reitsocken Argyle, cappuccino/feuerrot, L</t>
  </si>
  <si>
    <t>cappuccino/feuerrot</t>
  </si>
  <si>
    <t>cappuccino/tűzpiros</t>
  </si>
  <si>
    <t>3260334-M</t>
  </si>
  <si>
    <t>Reitsocken Argyle, cappuccino/feuerrot, M</t>
  </si>
  <si>
    <t>3260334-S</t>
  </si>
  <si>
    <t>Reitsocken Argyle, cappuccino/feuerrot, S</t>
  </si>
  <si>
    <t>3260401-L</t>
  </si>
  <si>
    <t>ELT Bambusz lovaglózokni</t>
  </si>
  <si>
    <t>Reitsocken Bamboo, schwarz/tiefblau, L</t>
  </si>
  <si>
    <t>schwarz/tiefblau</t>
  </si>
  <si>
    <t>fekete/mélykék</t>
  </si>
  <si>
    <t>3260401-M</t>
  </si>
  <si>
    <t>Reitsocken Bamboo, schwarz/tiefblau, M</t>
  </si>
  <si>
    <t>3260401-S</t>
  </si>
  <si>
    <t>Riding Socks Bamboo, schwarz/tiefblau, S</t>
  </si>
  <si>
    <t>ELT Bambusz unisex lovaglózokni</t>
  </si>
  <si>
    <t>3260501-L</t>
  </si>
  <si>
    <t>ELT Performance lovaglózokni</t>
  </si>
  <si>
    <t>Reitsocken Performance, schwarz/tiefblau, L</t>
  </si>
  <si>
    <t>3260501-M</t>
  </si>
  <si>
    <t>Reitsocken Performance, schwarz/tiefblau, M</t>
  </si>
  <si>
    <t>3260501-S</t>
  </si>
  <si>
    <t>Reitsocken Performance, schwarz/tiefblau, S</t>
  </si>
  <si>
    <t>ELT Performance unisex lovaglózokni</t>
  </si>
  <si>
    <t>344931-200</t>
  </si>
  <si>
    <t>200 cm</t>
  </si>
  <si>
    <t>Waldhausen ostor nejlon borítású, műanyag fogantyúval</t>
  </si>
  <si>
    <t>Longierpeitsche zerlegb. ohne Ring, pink,  200 cm</t>
  </si>
  <si>
    <t>pink</t>
  </si>
  <si>
    <t>Waldhausen Flex kefe szivaccsal</t>
  </si>
  <si>
    <t>* Flex Waschbürste, schwarz/ grau</t>
  </si>
  <si>
    <t>Lóápoló eszközök</t>
  </si>
  <si>
    <t>schwarz/grau</t>
  </si>
  <si>
    <t>* Flex Waschbürste mistel</t>
  </si>
  <si>
    <t>mistel</t>
  </si>
  <si>
    <t>3857601-L</t>
  </si>
  <si>
    <t xml:space="preserve">Waldhausen Pro memóriahabos ínvédő </t>
  </si>
  <si>
    <t>Gamasche Memory Foam Pro, schwarz:, L</t>
  </si>
  <si>
    <t>Ínvédő</t>
  </si>
  <si>
    <t>3857601-M</t>
  </si>
  <si>
    <t>Gamasche Memory Foam pro, schwarz, M</t>
  </si>
  <si>
    <t>3857601-XL</t>
  </si>
  <si>
    <t>Gamasche Memory Foam Pro, schwarz:, XL</t>
  </si>
  <si>
    <t>3857701-L</t>
  </si>
  <si>
    <t>Waldhausen Pro memóriahabos bokavédő</t>
  </si>
  <si>
    <t>Streichkappe Memory Foam Pro, schwarz, L</t>
  </si>
  <si>
    <t>Bokavédő</t>
  </si>
  <si>
    <t>3857701-M</t>
  </si>
  <si>
    <t>Streichkappe Memory Foam Pro, schwarz, M</t>
  </si>
  <si>
    <t>3857701-XL</t>
  </si>
  <si>
    <t>Streichkappe Memory Foam Pro, schwarz:, XL</t>
  </si>
  <si>
    <t>3866501-L</t>
  </si>
  <si>
    <t>Waldhausen Comfort Light szőrmés ínvédő</t>
  </si>
  <si>
    <t>Dressurgamasche Comfort Light, schwarz, L</t>
  </si>
  <si>
    <t>3866501-M</t>
  </si>
  <si>
    <t>Dressurgamasche Comfort Light, schwarz, M</t>
  </si>
  <si>
    <t>3866501-XL</t>
  </si>
  <si>
    <t>Dressurgamasche Comfort Light, schwarz, XL</t>
  </si>
  <si>
    <t>3866505-L</t>
  </si>
  <si>
    <t>Dressurgamasche Comfort Light, nachtblau, L</t>
  </si>
  <si>
    <t>3866505-M</t>
  </si>
  <si>
    <t>Dressurgamasche Comfort Light, nachtblau, M</t>
  </si>
  <si>
    <t>3866505-XL</t>
  </si>
  <si>
    <t>Dressurgamasche Comfort Light, nachtblau, XL</t>
  </si>
  <si>
    <t>3866601-L</t>
  </si>
  <si>
    <t>Waldhausen Phoenix szőrmés ínvédő</t>
  </si>
  <si>
    <t>Dressurgamasche Phoenix, schwarz, L</t>
  </si>
  <si>
    <t>3866601-M</t>
  </si>
  <si>
    <t>Dressurgamasche Phoenix, schwarz, M</t>
  </si>
  <si>
    <t>3866601-XL</t>
  </si>
  <si>
    <t>Dressurgamasche Phoenix, schwarz, XL</t>
  </si>
  <si>
    <t>3866701-L</t>
  </si>
  <si>
    <t>Waldhausen Phoenix szőrmés pataharang</t>
  </si>
  <si>
    <t>Hufglocke Phoenix, schwarz, L</t>
  </si>
  <si>
    <t>Pataharang, pártavédő</t>
  </si>
  <si>
    <t>3866701-M</t>
  </si>
  <si>
    <t>Hufglocke Phoenix, schwarz, M</t>
  </si>
  <si>
    <t>3866701-XL</t>
  </si>
  <si>
    <t>Hufglocke Phoenix, schwarz, XL</t>
  </si>
  <si>
    <t>475 ml</t>
  </si>
  <si>
    <t>KERALIT Huf-Elast pataápoló olaj</t>
  </si>
  <si>
    <t>KERALIT Huf-Elast Pflegeöl 475ml</t>
  </si>
  <si>
    <t>KERALIT</t>
  </si>
  <si>
    <t>Lóápoló szer</t>
  </si>
  <si>
    <t>Pataápolás</t>
  </si>
  <si>
    <t>500 g</t>
  </si>
  <si>
    <t>Waldhausen szív formájú jutalomfalat 500 g (eper)</t>
  </si>
  <si>
    <t>Leckerli-Herzen Erdbeere 500g</t>
  </si>
  <si>
    <t>Táplálékkiegészítők, vitaminok, nyalósó</t>
  </si>
  <si>
    <t>Jutalomfalat</t>
  </si>
  <si>
    <t>500 ml</t>
  </si>
  <si>
    <t xml:space="preserve">Waldhausen patazselé 500 ml (eper-vanília) </t>
  </si>
  <si>
    <t>Hufgel mit Glitzer, Erdbeer-Vanille, 500ml</t>
  </si>
  <si>
    <t>0.5</t>
  </si>
  <si>
    <t>250 ml</t>
  </si>
  <si>
    <t>Waldhausen sampon 250 ml (eper-vanília)</t>
  </si>
  <si>
    <t>Shampoo mit Erdbeer-Vanille-Duft, 250ml</t>
  </si>
  <si>
    <t>Sörény- és szőrápolás</t>
  </si>
  <si>
    <t>350 ml</t>
  </si>
  <si>
    <t>Waldhausen sörényfény 350 ml (eper-vanília)</t>
  </si>
  <si>
    <t>Fellglanz mit Glitzer, Erdbeer-Vanille, 350ml</t>
  </si>
  <si>
    <t>Waldhausen Plus vezetőszár pánikkarabinerrel</t>
  </si>
  <si>
    <t>Anbindestrick Plus, Panikhaken, schwarz mit dunklen Beschlägen</t>
  </si>
  <si>
    <t>Kötőfék és vezetőszár</t>
  </si>
  <si>
    <t>Vezetőszár</t>
  </si>
  <si>
    <t>Anbindestrick Plus, Panikhaken, cappuccino</t>
  </si>
  <si>
    <t>Anbindestrick Plus,  nachtblau/beige/cappuccino</t>
  </si>
  <si>
    <t xml:space="preserve"> nachtblau/beige/cappuccino</t>
  </si>
  <si>
    <t>éjkék/bézs/cappuccino</t>
  </si>
  <si>
    <t>Anbindestrick Plus, Panikhaken, dunkeloliv, dunkle Beschläge</t>
  </si>
  <si>
    <t>Anbindestrick Plus, Panikhaken, zimt</t>
  </si>
  <si>
    <t>Anbindestrick Plus, Panikhaken, zimt/schwarz</t>
  </si>
  <si>
    <t>zimt/schwarz</t>
  </si>
  <si>
    <t>Waldhausen Exclusive vezetőszár</t>
  </si>
  <si>
    <t>Führstrick Exclusive, Karabinerhaken, schwarz</t>
  </si>
  <si>
    <t>Führstrick Exclusive, Karabinerhaken, nachtblau</t>
  </si>
  <si>
    <t>Waldhausen Plus vezetőszár karabinerrel</t>
  </si>
  <si>
    <t>Anbindestrick Plus Karabiner, schwarz, dunkle Beschläge</t>
  </si>
  <si>
    <t>Anbindestrick Plus Karabiner, cappuccino</t>
  </si>
  <si>
    <t>Anbindestrick Plus Karabiner, dukeloliv, dunkle Beschläge</t>
  </si>
  <si>
    <t>Anbindestrick Plus Karabiner, zimt</t>
  </si>
  <si>
    <t>Anbindestrick Plus Karabiner, zimt/schwarz</t>
  </si>
  <si>
    <t>5034101-60</t>
  </si>
  <si>
    <t>60 cm</t>
  </si>
  <si>
    <t>Waldhausen X-Line bőr kengyelszíj</t>
  </si>
  <si>
    <t>Steigbügelschlaufen Leder,  X-Line, schwarz, 60 cm</t>
  </si>
  <si>
    <t>Kengyelszíj</t>
  </si>
  <si>
    <t>5034101-70</t>
  </si>
  <si>
    <t>70 cm</t>
  </si>
  <si>
    <t>Steigbügelschlaufen Leder, X-Line, schwarz, 70 cm</t>
  </si>
  <si>
    <t>5034101-80</t>
  </si>
  <si>
    <t>Steigbügelschlaufen Leder,  X-Line, schwarz, 80 cm</t>
  </si>
  <si>
    <t>5034201-45</t>
  </si>
  <si>
    <t>45 cm</t>
  </si>
  <si>
    <t>Waldhausen X-Line műbőr kengyelszíj</t>
  </si>
  <si>
    <t>Steigbügelschlaufen Synthetic, X-Line, schwarz, 45 cm</t>
  </si>
  <si>
    <t>5034201-60</t>
  </si>
  <si>
    <t>Steigbügelschlaufen Synthetic, X-Line, schwarz, 60 cm</t>
  </si>
  <si>
    <t>5034201-70</t>
  </si>
  <si>
    <t>Steigbügelschlaufen Synthetic, X-Line, schwarz, 70 cm</t>
  </si>
  <si>
    <t>5034201-80</t>
  </si>
  <si>
    <t>Steigbügelschlaufen Synthetic, X-Line, schwarz, 80 cm</t>
  </si>
  <si>
    <t>5041801-PON</t>
  </si>
  <si>
    <t>Pony</t>
  </si>
  <si>
    <t>Waldhausen csomózott kötőfék szárral</t>
  </si>
  <si>
    <t>* Knotenhalfter mit Zügel, schwarz, Pony</t>
  </si>
  <si>
    <t>Kötőfék</t>
  </si>
  <si>
    <t>5041801-VB</t>
  </si>
  <si>
    <t>Cob</t>
  </si>
  <si>
    <t>* Knotenhalfter mit Zügel, schwarz, VB</t>
  </si>
  <si>
    <t>5041801-WB</t>
  </si>
  <si>
    <t>Full</t>
  </si>
  <si>
    <t>* Knotenhalfter mit Zügel, schwarz, WB</t>
  </si>
  <si>
    <t>5041864-PON</t>
  </si>
  <si>
    <t>* Knotenhalfter mit Zügel, tannengrün, Pony</t>
  </si>
  <si>
    <t>tannengrün</t>
  </si>
  <si>
    <t>5041864-VB</t>
  </si>
  <si>
    <t>* Knotenhalfter mit Zügel, tannengrün, VB</t>
  </si>
  <si>
    <t>5041864-WB</t>
  </si>
  <si>
    <t>* Knotenhalfter mit Zügel, tannengrün, WB</t>
  </si>
  <si>
    <t>Waldhausen Economic pánikkarabineres vezetőszár</t>
  </si>
  <si>
    <t>* Anbindestrick Economic Panikhaken, cappuccino</t>
  </si>
  <si>
    <t>* Anbindestrick Economic Panikhaken, dunkeloliv</t>
  </si>
  <si>
    <t>Waldhausen Economic karabineres vezetőszár</t>
  </si>
  <si>
    <t>* Anbindestrick Economic Karabinerhaken, zimt</t>
  </si>
  <si>
    <t>5047334-PON</t>
  </si>
  <si>
    <t>Waldhausen Elegant szőrmés kötőfék</t>
  </si>
  <si>
    <t>* Halfter Elegant, cappuccino, Pony</t>
  </si>
  <si>
    <t>5047334-VB</t>
  </si>
  <si>
    <t>* Halfter Elegant, cappuccino, VB</t>
  </si>
  <si>
    <t>5047334-WB</t>
  </si>
  <si>
    <t>* Halfter Elegant, cappuccino, WB</t>
  </si>
  <si>
    <t>5047368-PON</t>
  </si>
  <si>
    <t>* Halfter Elegant, zimt, Pony</t>
  </si>
  <si>
    <t>5047368-VB</t>
  </si>
  <si>
    <t>* Halfter Elegant, zimt, VB</t>
  </si>
  <si>
    <t>5047368-WB</t>
  </si>
  <si>
    <t>* Halfter Elegant, zimt, WB</t>
  </si>
  <si>
    <t>5051201-PON</t>
  </si>
  <si>
    <t>Waldhausen Athletic kötőfék</t>
  </si>
  <si>
    <t>* Halfter Athletic, schwarz, Pony</t>
  </si>
  <si>
    <t>5051201-VB</t>
  </si>
  <si>
    <t>* Halfter Athletic, schwarz, Cob</t>
  </si>
  <si>
    <t>5051201-WB</t>
  </si>
  <si>
    <t>* Halfter Athletic, schwarz, WB</t>
  </si>
  <si>
    <t>5051234-PON</t>
  </si>
  <si>
    <t>* Halfter Athletic, cappuccino, Pony</t>
  </si>
  <si>
    <t>5051234-VB</t>
  </si>
  <si>
    <t>* Halfter Athletic, cappuccino, VB</t>
  </si>
  <si>
    <t>5051234-WB</t>
  </si>
  <si>
    <t>* Halfter Athletic, cappuccino, WB</t>
  </si>
  <si>
    <t>5051250-PON</t>
  </si>
  <si>
    <t>* Halfter Athletic, cappuccino/nachtblau, Pony</t>
  </si>
  <si>
    <t>cappuccino/nachtblau</t>
  </si>
  <si>
    <t>cappuccino/éjkék</t>
  </si>
  <si>
    <t>5051250-VB</t>
  </si>
  <si>
    <t>* Halfter Athletic, cappuccino/nachtblau, VB</t>
  </si>
  <si>
    <t>5051250-WB</t>
  </si>
  <si>
    <t>* Halfter Athletic, cappuccino/nachtblau, WB</t>
  </si>
  <si>
    <t>5051266-PON</t>
  </si>
  <si>
    <t>* Halfter Athletic, dunkeloliv, Pony</t>
  </si>
  <si>
    <t>5051266-VB</t>
  </si>
  <si>
    <t>* Halfter Athletic, dunkeloliv, VB</t>
  </si>
  <si>
    <t>5051266-WB</t>
  </si>
  <si>
    <t>* Halfter Athletic, dunkeloliv, WB</t>
  </si>
  <si>
    <t>5051268-PON</t>
  </si>
  <si>
    <t>* Halfter Athletic, zimt, Pony</t>
  </si>
  <si>
    <t>5051268-VB</t>
  </si>
  <si>
    <t>* Halfter Athletic, zimt, VB</t>
  </si>
  <si>
    <t>5051268-WB</t>
  </si>
  <si>
    <t>* Halfter Athletic, zimt, WB</t>
  </si>
  <si>
    <t>5051498-MSH</t>
  </si>
  <si>
    <t>Minishetty</t>
  </si>
  <si>
    <t>Waldhausen First szőrmés kötőfék</t>
  </si>
  <si>
    <t>Halfter First, rosa, Minishetty</t>
  </si>
  <si>
    <t>rosa</t>
  </si>
  <si>
    <t>5051498-PON</t>
  </si>
  <si>
    <t>Halfter First, kirschblüte, Pony</t>
  </si>
  <si>
    <t>kirschblüte</t>
  </si>
  <si>
    <t>5051498-SH</t>
  </si>
  <si>
    <t>Shetty</t>
  </si>
  <si>
    <t>Halfter First, kirschblüte, Shetty</t>
  </si>
  <si>
    <t>5051634-PON</t>
  </si>
  <si>
    <t>Waldhausen Breath kötőfék</t>
  </si>
  <si>
    <t>Halfter Breath, cappuccino, Pony</t>
  </si>
  <si>
    <t>5051634-VB</t>
  </si>
  <si>
    <t>Halfter Breath, cappuccino, VB</t>
  </si>
  <si>
    <t>5051634-WB</t>
  </si>
  <si>
    <t>Halfter Breath, cappuccino, WB</t>
  </si>
  <si>
    <t>5051668-PON</t>
  </si>
  <si>
    <t>Halfter Breath, zimt, Pony</t>
  </si>
  <si>
    <t>5051668-VB</t>
  </si>
  <si>
    <t>Halfter Breath, zimt, Cob</t>
  </si>
  <si>
    <t>5051668-WB</t>
  </si>
  <si>
    <t>Halfter Breath, zimt, Full</t>
  </si>
  <si>
    <t>5051701-VB</t>
  </si>
  <si>
    <t>Waldhausen Exclusive szőrmés kötőfék</t>
  </si>
  <si>
    <t>Halfter Exclusive, schwarz/schwarz, VB</t>
  </si>
  <si>
    <t>schwarz/schwarz</t>
  </si>
  <si>
    <t>5051701-WB</t>
  </si>
  <si>
    <t>Halfter Exclusive, schwarz/schwarz, WB</t>
  </si>
  <si>
    <t>5051705-VB</t>
  </si>
  <si>
    <t>Halfter Exclusive, nachtblau/beige, VB</t>
  </si>
  <si>
    <t>nachtblau/beige</t>
  </si>
  <si>
    <t>éjkék/bézs</t>
  </si>
  <si>
    <t>5051705-WB</t>
  </si>
  <si>
    <t>Halfter Exclusive, nachtblau/beige, WB</t>
  </si>
  <si>
    <t>5051901-VB</t>
  </si>
  <si>
    <t>Waldhausen Phoenix kötőfék</t>
  </si>
  <si>
    <t>* Halfter Phoenix, schwarz, VB</t>
  </si>
  <si>
    <t>5051901-WB</t>
  </si>
  <si>
    <t>* Halfter Phoenix, schwarz, WB</t>
  </si>
  <si>
    <t>5052001-VB</t>
  </si>
  <si>
    <t>Waldhausen Paris szőrmés kötőfék</t>
  </si>
  <si>
    <t>Halfter Paris schwarz/schwarz. VB</t>
  </si>
  <si>
    <t>5052001-WB</t>
  </si>
  <si>
    <t>Halfter Paris schwarz/schwarz. WB</t>
  </si>
  <si>
    <t>5052034-VB</t>
  </si>
  <si>
    <t>Halfter Paris, cappuccino/schwarz, VB</t>
  </si>
  <si>
    <t>cappuccino/schwarz</t>
  </si>
  <si>
    <t>5052034-WB</t>
  </si>
  <si>
    <t>Halfter Paris cappuccino/schwarz, VB</t>
  </si>
  <si>
    <t>5052068-VB</t>
  </si>
  <si>
    <t>Halfter Paris zimt/schwarz, VB</t>
  </si>
  <si>
    <t>5052068-WB</t>
  </si>
  <si>
    <t>Halfter Paris zimt/schwarz, WB</t>
  </si>
  <si>
    <t>51883811-53</t>
  </si>
  <si>
    <t>GPA 4S Speed Air Hybrid kobak</t>
  </si>
  <si>
    <t>GPA 4S Speed Air, Hybrid, schwarz matt, Gr. 53</t>
  </si>
  <si>
    <t>GPA</t>
  </si>
  <si>
    <t>Védőfelszerelés</t>
  </si>
  <si>
    <t>Kobak</t>
  </si>
  <si>
    <t>Felnőtt kobak</t>
  </si>
  <si>
    <t>schwarz matt</t>
  </si>
  <si>
    <t>30 cm</t>
  </si>
  <si>
    <t>Waldhausen marvas</t>
  </si>
  <si>
    <t>Kopfeisen für synthetik Sattel, schwarz, 30cm</t>
  </si>
  <si>
    <t>Nyereg- és tartozékai kiegészítők</t>
  </si>
  <si>
    <t>34 cm</t>
  </si>
  <si>
    <t>Kopfeisen für synthetik Sattel, orange, 34cm</t>
  </si>
  <si>
    <t>orange</t>
  </si>
  <si>
    <t>28 cm</t>
  </si>
  <si>
    <t>Kopfeisen für synthetik Sattel, blau, 28 cm</t>
  </si>
  <si>
    <t>blau</t>
  </si>
  <si>
    <t>32 cm</t>
  </si>
  <si>
    <t>Kopfeisen für synthetik Sattel, grün, 32 cm</t>
  </si>
  <si>
    <t>grün</t>
  </si>
  <si>
    <t>zöld</t>
  </si>
  <si>
    <t>26 cm</t>
  </si>
  <si>
    <t>Kopfeisen für synthetik Sattel, lila, 26 cm</t>
  </si>
  <si>
    <t>lila</t>
  </si>
  <si>
    <t>521601-PON</t>
  </si>
  <si>
    <t>39cm/15,5'</t>
  </si>
  <si>
    <t>Waldhausen Economic díjlovagló nyereg</t>
  </si>
  <si>
    <t>Dressursattel Economic,Pony, Synthetik, schwarz, 39cm/15,5'</t>
  </si>
  <si>
    <t>Nyereg</t>
  </si>
  <si>
    <t>Díjlovas nyereg</t>
  </si>
  <si>
    <t>521801-2</t>
  </si>
  <si>
    <t>17,5'</t>
  </si>
  <si>
    <t>Waldhausen Comfort ugró nyereg</t>
  </si>
  <si>
    <t>Springsattel Comfort, Leder, schwarz, 44cm/17,5'</t>
  </si>
  <si>
    <t>Ugró nyereg</t>
  </si>
  <si>
    <t>521801-PON</t>
  </si>
  <si>
    <t>25,5'</t>
  </si>
  <si>
    <t>Springsattel Comfort, Pony Leder, schwarz, 39cm/15,5'</t>
  </si>
  <si>
    <t>521830-2</t>
  </si>
  <si>
    <t>Springsattel Comfort, Leder, braun, 44cm/17,5'</t>
  </si>
  <si>
    <t>521901-0</t>
  </si>
  <si>
    <t>16,5'</t>
  </si>
  <si>
    <t>Waldhausen Comfort univerzális nyereg</t>
  </si>
  <si>
    <t>Vielseitigkeitssattel Comfort, Leder, schwarz, 42cm/16,5'</t>
  </si>
  <si>
    <t>Univerzális nyereg</t>
  </si>
  <si>
    <t>521901-2</t>
  </si>
  <si>
    <t>Waldhausen Vielseitigkeitssattel, Leder, schwarz, 44cm/17,5'</t>
  </si>
  <si>
    <t>521930-2</t>
  </si>
  <si>
    <t>Vielseitigkeitssattel Comfort, Leder, braun, 44cm/17,5'</t>
  </si>
  <si>
    <t>522101-0</t>
  </si>
  <si>
    <t>Waldhausen Comfort díjlovas nyereg</t>
  </si>
  <si>
    <t>Dressursattel Comfort, Leder, schwarz, 42cm/16,5'</t>
  </si>
  <si>
    <t>522101-2</t>
  </si>
  <si>
    <t>7,5'</t>
  </si>
  <si>
    <t>Waldhausen Dressursattel, Leder, schwarz, 44cm/17,5'</t>
  </si>
  <si>
    <t>522301-2</t>
  </si>
  <si>
    <t>Waldhausen Premium univerzális nyereg</t>
  </si>
  <si>
    <t>Vielseitigkeitssattel Premium, Leder, schwarz, 44cm/17,5cm</t>
  </si>
  <si>
    <t>522401-2</t>
  </si>
  <si>
    <t>Waldhausen Premium díjlovas nyereg</t>
  </si>
  <si>
    <t>Dressursattel Premium, Leder, schwarz, 44cm/17,5cm</t>
  </si>
  <si>
    <t>522501-PON</t>
  </si>
  <si>
    <t>15,5'</t>
  </si>
  <si>
    <t>Waldhausen Comfort univerzális nyereg, póni</t>
  </si>
  <si>
    <t>Vielseitigkeitssattel Comfort Pony, Leder, schw., 39cm/15,5'</t>
  </si>
  <si>
    <t>522601-PON</t>
  </si>
  <si>
    <t>Waldhausen Comfort díjlovas nyereg, póni</t>
  </si>
  <si>
    <t>Dressursattel Comfort Pony, Leder, schwarz, 39cm/15,5'</t>
  </si>
  <si>
    <t>522701-PON</t>
  </si>
  <si>
    <t>Waldhausen Economic univerzális nyereg, póni</t>
  </si>
  <si>
    <t>Vielseitigkeitssattel Economic Pony, schwarz, 39cm/15,5'</t>
  </si>
  <si>
    <t>523101-1</t>
  </si>
  <si>
    <t>Díjlovas nagy</t>
  </si>
  <si>
    <t>Waldhausen térdtámasz</t>
  </si>
  <si>
    <t>Knieblock DR groß, schwarz</t>
  </si>
  <si>
    <t>523101-2</t>
  </si>
  <si>
    <t>Díjlovas normál</t>
  </si>
  <si>
    <t>Knieblock DR standard, schwarz</t>
  </si>
  <si>
    <t>523101-3</t>
  </si>
  <si>
    <t>Univerzális nagy</t>
  </si>
  <si>
    <t>Knieblock VS groß, schwarz</t>
  </si>
  <si>
    <t>523101-4</t>
  </si>
  <si>
    <t>Univerzális normál</t>
  </si>
  <si>
    <t>Knieblock VS standard, schwarz</t>
  </si>
  <si>
    <t>523101-5</t>
  </si>
  <si>
    <t>Póni</t>
  </si>
  <si>
    <t>Knieblock VS Pony, schwarz</t>
  </si>
  <si>
    <t>523101-6</t>
  </si>
  <si>
    <t>Ugró nagy</t>
  </si>
  <si>
    <t>Knieblock SP vorne  groß, schwarz, 21x 8 x 5cm hoch</t>
  </si>
  <si>
    <t>Waldhausen mérősablon nyereg méret kiválasztásához</t>
  </si>
  <si>
    <t>Maßschablone für Waldhausen Sättel</t>
  </si>
  <si>
    <t>523301-2</t>
  </si>
  <si>
    <t>Waldhausen Economic szintetikus izlandi nyereg</t>
  </si>
  <si>
    <t>Island Sattel Economic Synthetik, schwarz 44cm/17,5'</t>
  </si>
  <si>
    <t xml:space="preserve">
Gyerek-és póni nyereg</t>
  </si>
  <si>
    <t>523330-2</t>
  </si>
  <si>
    <t>Island Sattel Economic Synthetik, braun,  44cm/17,5'</t>
  </si>
  <si>
    <t>610101-12</t>
  </si>
  <si>
    <t>12 cm</t>
  </si>
  <si>
    <t>Waldhausen izlandi kengyel</t>
  </si>
  <si>
    <t>Steigbügel Island, schwarze Einlage, 12 cm</t>
  </si>
  <si>
    <t>Kengyel</t>
  </si>
  <si>
    <t>Waldhausen gumis kengyelbetét, izlandi kengyelhez</t>
  </si>
  <si>
    <t>Islandbügeleinlage für 610100, schwarz, 12 cm</t>
  </si>
  <si>
    <t xml:space="preserve">Waldhausen izlandi alumínium kengyel </t>
  </si>
  <si>
    <t>Island Steigbügel Alu, schwarz, 12cm</t>
  </si>
  <si>
    <t>Waldhausen bőr sarkantyúvédő</t>
  </si>
  <si>
    <t>Leder Sporenschutz, schwarz</t>
  </si>
  <si>
    <t>Sarkantyú, sarkantyúszíj</t>
  </si>
  <si>
    <t>6313112-PON</t>
  </si>
  <si>
    <t>Waldhausen Zebra légymaszk</t>
  </si>
  <si>
    <t>Fliegenmaske Zebra, Pony</t>
  </si>
  <si>
    <t>Légy elleni védelem</t>
  </si>
  <si>
    <t>Légymaszk</t>
  </si>
  <si>
    <t>6313112-SH</t>
  </si>
  <si>
    <t>Fliegenmaske Zebra, Shetty</t>
  </si>
  <si>
    <t>6313112-VB</t>
  </si>
  <si>
    <t>VB</t>
  </si>
  <si>
    <t>Fliegenmaske Zebra, VB</t>
  </si>
  <si>
    <t>6313112-WB</t>
  </si>
  <si>
    <t>WB</t>
  </si>
  <si>
    <t>Fliegenmaske Zebra, WB</t>
  </si>
  <si>
    <t>63149001-SH</t>
  </si>
  <si>
    <t>Waldhausen Premium orrhálós légymaszk</t>
  </si>
  <si>
    <t>* Fliegenmaske Premium mit Ohren-u.Nasenschutz, schwarz, Pony</t>
  </si>
  <si>
    <t>63149011-SH</t>
  </si>
  <si>
    <t>* Fliegenmaske Premium mit Ohren-u.Nasenschutz, silbergrau, Shetty</t>
  </si>
  <si>
    <t>silbergrau</t>
  </si>
  <si>
    <t>63169020-085</t>
  </si>
  <si>
    <t>Waldhausen Economic légytakaró keresztpánttal</t>
  </si>
  <si>
    <t>* Fliegendecke Economic Kreuzbegurtung, silbergrau/grau, 85 cm</t>
  </si>
  <si>
    <t>Légytakaró</t>
  </si>
  <si>
    <t>silbergrau/grau</t>
  </si>
  <si>
    <t>63169020-095</t>
  </si>
  <si>
    <t>* Fliegendecke Economic Kreuzbegurtung, silbergrau/grau, 95 cm</t>
  </si>
  <si>
    <t>63169020-105</t>
  </si>
  <si>
    <t>105 cm</t>
  </si>
  <si>
    <t>* Fliegendecke Economic Kreuzbegurtung, silbergrau/grau, 105 cm</t>
  </si>
  <si>
    <t>63169020-115</t>
  </si>
  <si>
    <t>115 cm</t>
  </si>
  <si>
    <t>* Fliegendecke Economic Kreuzbegurtung, silbergrau/grau, 115 cm</t>
  </si>
  <si>
    <t>63169020-125</t>
  </si>
  <si>
    <t>125 cm</t>
  </si>
  <si>
    <t>* Fliegendecke Economic Kreuzbegurtung, silbergrau/grau, 125 cm</t>
  </si>
  <si>
    <t>63169020-135</t>
  </si>
  <si>
    <t>135 cm</t>
  </si>
  <si>
    <t>* Fliegendecke Economic Kreuzbegurtung, silbergrau/grau, 135 cm</t>
  </si>
  <si>
    <t>63169020-145</t>
  </si>
  <si>
    <t>145 cm</t>
  </si>
  <si>
    <t>* Fliegendecke Economic Kreuzbegurtung, silbergrau/grau, 145 cm</t>
  </si>
  <si>
    <t>63169020-155</t>
  </si>
  <si>
    <t>155 cm</t>
  </si>
  <si>
    <t>* Fliegendecke Economic Kreuzbegurtung, silbergrau/grau, 155 cm</t>
  </si>
  <si>
    <t>63169020-165</t>
  </si>
  <si>
    <t>165 cm</t>
  </si>
  <si>
    <t>* Fliegendecke Economic Kreuzbegurtung, silbergrau/grau, 165 cm</t>
  </si>
  <si>
    <t>6319201-XWB</t>
  </si>
  <si>
    <t>XWB</t>
  </si>
  <si>
    <t>Waldhausen Ride légymaszk</t>
  </si>
  <si>
    <t>* Fliegenmaske Ride, schwarz, XWB</t>
  </si>
  <si>
    <t>6330105-115</t>
  </si>
  <si>
    <t>Waldhausen Comfort eső-légytakaró</t>
  </si>
  <si>
    <t>Regen-Fliegendecke Comfort, nachtblau, 115 cm</t>
  </si>
  <si>
    <t>légy elleni védelem</t>
  </si>
  <si>
    <t>6330105-165</t>
  </si>
  <si>
    <t>Regen-Fliegendecke Comfort, nachtblau, 165 cm</t>
  </si>
  <si>
    <t>6330110-115</t>
  </si>
  <si>
    <t>Regen-Fliegendecke Comfort, grau, 115 cm</t>
  </si>
  <si>
    <t>grau</t>
  </si>
  <si>
    <t>6330110-165</t>
  </si>
  <si>
    <t>Regen-Fliegendecke Comfort, grau, 165 cm</t>
  </si>
  <si>
    <t>6330401-SH</t>
  </si>
  <si>
    <t>Waldhausen Puck légymaszk</t>
  </si>
  <si>
    <t>* Fliegenmaske Puck, schwarz, Shetty</t>
  </si>
  <si>
    <t>6330401-XWB</t>
  </si>
  <si>
    <t>* Fliegenmaske Puck, schwarz, XWB</t>
  </si>
  <si>
    <t>6330411-PON</t>
  </si>
  <si>
    <t>* Fliegenmaske Puck, silbergrau, Pony</t>
  </si>
  <si>
    <t>6330411-SH</t>
  </si>
  <si>
    <t>* Fliegenmaske Puck, silbergrau, Shetty</t>
  </si>
  <si>
    <t>6330411-VB</t>
  </si>
  <si>
    <t>* Fliegenmaske Puck, silbergrau, VB</t>
  </si>
  <si>
    <t>6330411-WB</t>
  </si>
  <si>
    <t>* Fliegenmaske Puck, silbergrau, WB</t>
  </si>
  <si>
    <t>6330411-XWB</t>
  </si>
  <si>
    <t>* Fliegenmaske Puck, silbergrau, XWB</t>
  </si>
  <si>
    <t>Waldhausen lakkozott sarkanytúvédő</t>
  </si>
  <si>
    <t>Lackleder Sporenschutz, schwarz mit Croco-Optik</t>
  </si>
  <si>
    <t>schwarz glänzend</t>
  </si>
  <si>
    <t>6534016-10</t>
  </si>
  <si>
    <t>10 cm</t>
  </si>
  <si>
    <t>Waldhausen kétszertört édes fém csikózabla</t>
  </si>
  <si>
    <t>Sweet Iron Wassertrense, dop.gebr., anatomisch, S:16mm, B:10</t>
  </si>
  <si>
    <t>Zabla</t>
  </si>
  <si>
    <t>Csikózabla</t>
  </si>
  <si>
    <t>6534016-11</t>
  </si>
  <si>
    <t>11 cm</t>
  </si>
  <si>
    <t>Sweet Iron Wassertrense, dop.gebr., anatomisch, S:14mm, B:11</t>
  </si>
  <si>
    <t>6534116-10</t>
  </si>
  <si>
    <t>10.5 cm</t>
  </si>
  <si>
    <t>Sweet Iron Wassertrense,einf.gebr.,anatomisch,S:14 mm,B:10,5</t>
  </si>
  <si>
    <t>6534116-11</t>
  </si>
  <si>
    <t>11,5 cm</t>
  </si>
  <si>
    <t>Sweet Iron Wassertrense,einf.gebr.,anatomisch,S:14 mm,B:11,5</t>
  </si>
  <si>
    <t>6535711-110</t>
  </si>
  <si>
    <t>110 mm</t>
  </si>
  <si>
    <t>Beris Comfort oliv zabla soft</t>
  </si>
  <si>
    <t>beris Olivenkopfgebiss, Comfortstange Dünn, R6cm, 110mm, Sof</t>
  </si>
  <si>
    <t>Oliv zabla</t>
  </si>
  <si>
    <t>fekete</t>
  </si>
  <si>
    <t>6535711-120</t>
  </si>
  <si>
    <t>120 mm</t>
  </si>
  <si>
    <t>beris Olivenkopfgebiss, Comfortstange Dünn, R6cm, 120mm, Soft</t>
  </si>
  <si>
    <t>6535711-130</t>
  </si>
  <si>
    <t>130 mm</t>
  </si>
  <si>
    <t>beris Olivenkopfgebiss, Comfortstange Dünn, R6cm, 130mm, Sof</t>
  </si>
  <si>
    <t>kék</t>
  </si>
  <si>
    <t>6535811-120</t>
  </si>
  <si>
    <t>beris Olivenkopfgebiss, Comfortstange Dünn, R7,5cm, 120mm, Sof</t>
  </si>
  <si>
    <t>6535811-130</t>
  </si>
  <si>
    <t>beris Olivenkopfgebiss, Comfortstange Dünn, R7,5cm, 130mm, Sof</t>
  </si>
  <si>
    <t>80010201-VB</t>
  </si>
  <si>
    <t>Waldhausen Perth eső munkatakaró 50 g</t>
  </si>
  <si>
    <t>Regen Ausreitdecke Perth 50g, schwarz, VB</t>
  </si>
  <si>
    <t>Lótakaró</t>
  </si>
  <si>
    <t>Munkatakaró</t>
  </si>
  <si>
    <t>80010201-WB</t>
  </si>
  <si>
    <t>Regen Ausreitdecke Perth 50g, schwarz, WB</t>
  </si>
  <si>
    <t>8002705-115</t>
  </si>
  <si>
    <t>Waldhausen Economic esőtakaró</t>
  </si>
  <si>
    <t>Regendecke Economic, nachtblau, 115 cm</t>
  </si>
  <si>
    <t>Karámtakaró</t>
  </si>
  <si>
    <t>8002705-165</t>
  </si>
  <si>
    <t>Regendecke Economic, nachtblau, 165 cm</t>
  </si>
  <si>
    <t>8002764-115</t>
  </si>
  <si>
    <t>Regendecke Economic, tannengrün, 115 cm</t>
  </si>
  <si>
    <t>8002764-165</t>
  </si>
  <si>
    <t>Regendecke Economic, tannengrün, 165 cm</t>
  </si>
  <si>
    <t>80043105-070</t>
  </si>
  <si>
    <t>Waldhausen Comfort Shetty esőtakaró 100 g</t>
  </si>
  <si>
    <t>Shetty Regendecke, 100 g, nachtblau, 70 cm</t>
  </si>
  <si>
    <t>80043105-080</t>
  </si>
  <si>
    <t>Shetty Regendecke, 100 g, nachtblau, 80 cm</t>
  </si>
  <si>
    <t>80043105-090</t>
  </si>
  <si>
    <t>Shetty Regendecke, 100 g, nachtblau, 90 cm</t>
  </si>
  <si>
    <t>80043164-070</t>
  </si>
  <si>
    <t>Shetty Regendecke, 100 g, tannengrün, 70 cm</t>
  </si>
  <si>
    <t>80043164-080</t>
  </si>
  <si>
    <t>Shetty Regendecke, 100 g, tannengrün, 80 cm</t>
  </si>
  <si>
    <t>80043164-090</t>
  </si>
  <si>
    <t>Shetty Regendecke, 100 g, tannengrün, 90 cm</t>
  </si>
  <si>
    <t>8021001-VB</t>
  </si>
  <si>
    <t>Waldhausen Scandic nyakrész 0 g</t>
  </si>
  <si>
    <t>Outdoorhalsteil Scandic, Light, schwarz, VB</t>
  </si>
  <si>
    <t>Lótakaró kiegészítők</t>
  </si>
  <si>
    <t>Kiváló minőségű nyakrész vízálló , lélegző 1200 D külső anyagból és puha belső béléssel. A Scandic kültéri takaró tökéletes kiegészítőjeként.
Külső anyag: 100% poliészter
Bélés: 100% poliészter
Fényvisszaverő
Clip-in mennyezeti rendszer
Vízálló
Légáteresztő</t>
  </si>
  <si>
    <t>8021001-WB</t>
  </si>
  <si>
    <t>Outdoorhalsteil Scandic, Light, schwarz, WB</t>
  </si>
  <si>
    <t>8021005-VB</t>
  </si>
  <si>
    <t>Outdoorhalsteil Scandic, Light, nachtblau, VB</t>
  </si>
  <si>
    <t>8021005-WB</t>
  </si>
  <si>
    <t>Outdoorhalsteil Scandic, Light, nachtblau, WB</t>
  </si>
  <si>
    <t>8021101-VB</t>
  </si>
  <si>
    <t>Waldhausen Scandic nyakrész 200 g</t>
  </si>
  <si>
    <t>Outdoorhalsteil Scandic, 200 g, schwarz, VB</t>
  </si>
  <si>
    <t>8021101-WB</t>
  </si>
  <si>
    <t>Outdoorhalsteil Scandic, 200 g, schwarz, WB</t>
  </si>
  <si>
    <t>8021105-VB</t>
  </si>
  <si>
    <t>Outdoorhalsteil Scandic, 200 g, nachtblau, VB</t>
  </si>
  <si>
    <t>8021105-WB</t>
  </si>
  <si>
    <t>Outdoorhalsteil Scandic, 200 g, nachtblau, WB</t>
  </si>
  <si>
    <t>8021701-125</t>
  </si>
  <si>
    <t>Waldhausen Scandic karámtakaró 0 g</t>
  </si>
  <si>
    <t>Outdoordecke Scandic, Light, schwarz, 125 cm</t>
  </si>
  <si>
    <t>A Waldhausen Scandic kültéri takaró a kényelem, a funkcionalitás, a kiváló minőségű anyagok és az innovatív funkciók tökéletes kombinációja. Az antibakteriális belső bélés maximális kényelmet biztosít.A fényvisszaverő csík rossz fényviszonyok között növeli ló láthatóságát és biztonságát. Az 1200 denieres külső anyag robusztus és tartós takarót garantál, amely ellenáll a kültéri használat kihívásainak. CLIP-IN rendszer
- 1200 D
- Légáteresztő
- Antibakteriális belső bélés
- Vízálló (vízoszlop 3000 mm)
- Praktikus egyrészes V-elülső záras  tépőzárral
- Habbetét a mar jobb és bal oldalán 
- Kompatibilis a klipszel - Takaró rendszerben (fűzők és gyűrűk az alsó takaró rögzítéséhez)
- 3 haspánt
- Lábzsinórok
- Extra nagy farok szárny fényvisszaverő Waldhausen felirattal
Külső anyag: 100% poliészter
Bélés: 100% poliészter
Töltet: 100% poliészter</t>
  </si>
  <si>
    <t>8021701-135</t>
  </si>
  <si>
    <t>Outdoordecke Scandic, Light, schwarz, 135 cm</t>
  </si>
  <si>
    <t>A Waldhausen Scandic kültéri takaró a kényelem, a funkcionalitás, a kiváló minőségű anyagok és az innovatív funkciók tökéletes kombinációja. Az antibakteriális belső bélés maximális kényelmet biztosít.A fényvisszaverő csík rossz fényviszonyok között növeli ló láthatóságát és biztonságát. Az 1200 D külső anyag robusztus és tartós takarót garantál, amely ellenáll a kültéri használat kihívásainak. CLIP-IN rendszer
- 1200 DEN
- Légáteresztő
- Antibakteriális belső bélés
- Vízálló (vízoszlop 3000 mm)
- Praktikus egyrészes V-elülső záras  tépőzárral
- Habbetét a mar jobb és bal oldalán 
- Kompatibilis a klipszel - Takaró rendszerben (fűzők és gyűrűk az alsó takaró rögzítéséhez)
- 3 haspánt
- Lábzsinórok
- Extra nagy farok szárny fényvisszaverő Waldhausen felirattal
Külső anyag: 100% poliészter
Bélés: 100% poliészter
Töltet: 100% poliészter</t>
  </si>
  <si>
    <t>8021701-145</t>
  </si>
  <si>
    <t>Outdoordecke Scandic, Light, schwarz, 145 cm</t>
  </si>
  <si>
    <t>8021701-155</t>
  </si>
  <si>
    <t>Outdoordecke Scandic, Light, schwarz, 155 cm</t>
  </si>
  <si>
    <t>8021701-165</t>
  </si>
  <si>
    <t>Outdoordecke Scandic, Light, schwarz, 165 cm</t>
  </si>
  <si>
    <t>8021705-125</t>
  </si>
  <si>
    <t>Outdoordecke Scandic, Light, nachtblau, 125 cm</t>
  </si>
  <si>
    <t>8021705-135</t>
  </si>
  <si>
    <t>Outdoordecke Scandic, Light, nachtblau, 135 cm</t>
  </si>
  <si>
    <t>8021705-145</t>
  </si>
  <si>
    <t>Outdoordecke Scandic, Light, nachtblau, 145 cm</t>
  </si>
  <si>
    <t>8021705-155</t>
  </si>
  <si>
    <t>Outdoordecke Scandic, Light, nachtblau, 155 cm</t>
  </si>
  <si>
    <t>8021705-165</t>
  </si>
  <si>
    <t>Outdoordecke Scandic, Light, nachtblau, 165 cm</t>
  </si>
  <si>
    <t>8021801-125</t>
  </si>
  <si>
    <t>Waldhausen Scandic karámtakaró 50 g</t>
  </si>
  <si>
    <t>Outdoordecke Scandic, 50g, schwarz, 125 cm</t>
  </si>
  <si>
    <t>8021801-135</t>
  </si>
  <si>
    <t>Outdoordecke Scandic, 50g, schwarz, 135 cm</t>
  </si>
  <si>
    <t>8021801-145</t>
  </si>
  <si>
    <t>Outdoordecke Scandic, 50g, schwarz, 145 cm</t>
  </si>
  <si>
    <t>8021801-155</t>
  </si>
  <si>
    <t>Outdoordecke Scandic, 50g, schwarz, 155 cm</t>
  </si>
  <si>
    <t>8021801-165</t>
  </si>
  <si>
    <t>Outdoordecke Scandic, 50g, schwarz, 165 cm</t>
  </si>
  <si>
    <t>8021805-125</t>
  </si>
  <si>
    <t>Outdoordecke Scandic, 50g, nachtblau, 125 cm</t>
  </si>
  <si>
    <t>8021805-135</t>
  </si>
  <si>
    <t>Outdoordecke Scandic, 50g, nachtblau, 135 cm</t>
  </si>
  <si>
    <t>8021805-145</t>
  </si>
  <si>
    <t>Outdoordecke Scandic, 50g, nachtblau, 145 cm</t>
  </si>
  <si>
    <t>8021805-155</t>
  </si>
  <si>
    <t>Outdoordecke Scandic, 50g, nachtblau, 155 cm</t>
  </si>
  <si>
    <t>8021805-165</t>
  </si>
  <si>
    <t>Outdoordecke Scandic, 50g, nachtblau, 165 cm</t>
  </si>
  <si>
    <t>8021901-125</t>
  </si>
  <si>
    <t>Waldhausen Scandic karámtakaró 100 g</t>
  </si>
  <si>
    <t>Outdoordecke Scandic, 100g, schwarz, 125 cm</t>
  </si>
  <si>
    <t>8021901-135</t>
  </si>
  <si>
    <t>Outdoordecke Scandic, 100g, schwarz, 135 cm</t>
  </si>
  <si>
    <t>8021901-145</t>
  </si>
  <si>
    <t>Outdoordecke Scandic, 100g, schwarz, 145 cm</t>
  </si>
  <si>
    <t>8021901-155</t>
  </si>
  <si>
    <t>Outdoordecke Scandic, 100g, schwarz, 155 cm</t>
  </si>
  <si>
    <t>8021901-165</t>
  </si>
  <si>
    <t>Outdoordecke Scandic, 100g, schwarz, 165 cm</t>
  </si>
  <si>
    <t>8021905-125</t>
  </si>
  <si>
    <t>Outdoordecke Scandic, 100g, nachtblau, 125 cm</t>
  </si>
  <si>
    <t>8021905-135</t>
  </si>
  <si>
    <t>Outdoordecke Scandic, 100g, nachtblau, 135 cm</t>
  </si>
  <si>
    <t>8021905-145</t>
  </si>
  <si>
    <t>Outdoordecke Scandic, 100g, nachtblau, 145 cm</t>
  </si>
  <si>
    <t>8021905-155</t>
  </si>
  <si>
    <t>Outdoordecke Scandic, 100g, nachtblau, 155 cm</t>
  </si>
  <si>
    <t>8021905-165</t>
  </si>
  <si>
    <t>Outdoordecke Scandic, 100g, nachtblau, 165 cm</t>
  </si>
  <si>
    <t>8022001-125</t>
  </si>
  <si>
    <t>Waldhausen Scandic karámtakaró 200 g</t>
  </si>
  <si>
    <t>Outdoordecke Scandic, 200 g, schwarz, 125 cm</t>
  </si>
  <si>
    <t>8022001-135</t>
  </si>
  <si>
    <t>Outdoordecke Scandic, 200 g, schwarz, 135 cm</t>
  </si>
  <si>
    <t>8022001-145</t>
  </si>
  <si>
    <t>Outdoordecke Scandic, 200 g, schwarz, 145 cm</t>
  </si>
  <si>
    <t>8022001-155</t>
  </si>
  <si>
    <t>Outdoordecke Scandic, 200 g, schwarz, 155 cm</t>
  </si>
  <si>
    <t>8022001-165</t>
  </si>
  <si>
    <t>Outdoordecke Scandic, 200 g, schwarz, 165 cm</t>
  </si>
  <si>
    <t>8022005-125</t>
  </si>
  <si>
    <t>Outdoordecke Scandic, 200 g, nachtblau, 125 cm</t>
  </si>
  <si>
    <t>8022005-135</t>
  </si>
  <si>
    <t>Outdoordecke Scandic, 200 g, nachtblau, 135 cm</t>
  </si>
  <si>
    <t>8022005-145</t>
  </si>
  <si>
    <t>Outdoordecke Scandic, 200 g, nachtblau, 145 cm</t>
  </si>
  <si>
    <t>8022005-155</t>
  </si>
  <si>
    <t>Outdoordecke Scandic, 200 g, nachtblau, 155 cm</t>
  </si>
  <si>
    <t>8022005-165</t>
  </si>
  <si>
    <t>Outdoordecke Scandic, 200 g, nachtblau, 165 cm</t>
  </si>
  <si>
    <t>8022101-125</t>
  </si>
  <si>
    <t>Waldhausen Scandic karámtakaró  300 g</t>
  </si>
  <si>
    <t>Outdoordecke Scandic, 300 g, schwarz, 125 cm</t>
  </si>
  <si>
    <t>8022101-135</t>
  </si>
  <si>
    <t>Outdoordecke Scandic, 300 g, schwarz, 135 cm</t>
  </si>
  <si>
    <t>8022101-145</t>
  </si>
  <si>
    <t>Outdoordecke Scandic, 300 g, schwarz, 145 cm</t>
  </si>
  <si>
    <t>8022101-155</t>
  </si>
  <si>
    <t>Outdoordecke Scandic, 300 g, schwarz, 155 cm</t>
  </si>
  <si>
    <t>8022101-165</t>
  </si>
  <si>
    <t>Outdoordecke Scandic, 300 g, schwarz, 165 cm</t>
  </si>
  <si>
    <t>8022105-125</t>
  </si>
  <si>
    <t>Outdoordecke Scandic, 300 g, nachtblau, 125 cm</t>
  </si>
  <si>
    <t>8022105-135</t>
  </si>
  <si>
    <t>Outdoordecke Scandic, 300 g, nachtblau, 135 cm</t>
  </si>
  <si>
    <t>8022105-145</t>
  </si>
  <si>
    <t>Outdoordecke Scandic, 300 g, nachtblau, 145 cm</t>
  </si>
  <si>
    <t>8022105-155</t>
  </si>
  <si>
    <t>Outdoordecke Scandic, 300 g, nachtblau, 155 cm</t>
  </si>
  <si>
    <t>8022105-165</t>
  </si>
  <si>
    <t>Outdoordecke Scandic, 300 g, nachtblau, 165 cm</t>
  </si>
  <si>
    <t>8022301-0</t>
  </si>
  <si>
    <t>STAR univerzális szintetikus nyereg</t>
  </si>
  <si>
    <t>STAR VSS Sattel Neoprene, schwarz, 16,5'/42 cm</t>
  </si>
  <si>
    <t>STAR</t>
  </si>
  <si>
    <t>8022301-2</t>
  </si>
  <si>
    <t>STAR VSS Sattel Neoprene, schwarz, 17,5'/44 cm</t>
  </si>
  <si>
    <t>8022301-PON</t>
  </si>
  <si>
    <t>15'</t>
  </si>
  <si>
    <t>STAR VSS Sattel Neoprene, schwarz, 15'/38 cm</t>
  </si>
  <si>
    <t>8022601-2</t>
  </si>
  <si>
    <t>STAR univerzális szintetikus nyereg széles</t>
  </si>
  <si>
    <t>Vielseitigkeitssattel Neoprene, schwarz, 17,5'/44 cm, weit</t>
  </si>
  <si>
    <t>8022601-PON</t>
  </si>
  <si>
    <t>Vielseitigkeitssattel Neoprene, schwarz, 15'/38 cm, weit</t>
  </si>
  <si>
    <t>8022701-125</t>
  </si>
  <si>
    <t>Waldhausen Scandic magasított nyakú karámtakaró  0 g</t>
  </si>
  <si>
    <t>Outdoordecke Scandic, High Neck, Light, schwarz, 125 cm</t>
  </si>
  <si>
    <t>8022701-135</t>
  </si>
  <si>
    <t xml:space="preserve">135 cm </t>
  </si>
  <si>
    <t>Outdoordecke Scandic, High Neck, Light, schwarz, 135 cm</t>
  </si>
  <si>
    <t>8022701-145</t>
  </si>
  <si>
    <t>Outdoordecke Scandic, High Neck, Light, schwarz, 145 cm</t>
  </si>
  <si>
    <t>8022701-155</t>
  </si>
  <si>
    <t>Outdoordecke Scandic, High Neck, Light, schwarz, 155 cm</t>
  </si>
  <si>
    <t>8022701-165</t>
  </si>
  <si>
    <t>Outdoordecke Scandic, High Neck, Light, schwarz, 165 cm</t>
  </si>
  <si>
    <t>8022705-125</t>
  </si>
  <si>
    <t>Outdoordecke Scandic, High Neck, Light, nachtblau, 125 cm</t>
  </si>
  <si>
    <t>8022705-135</t>
  </si>
  <si>
    <t>Outdoordecke Scandic, High Neck, Light, nachtblau, 135 cm</t>
  </si>
  <si>
    <t>8022705-145</t>
  </si>
  <si>
    <t>Outdoordecke Scandic, High Neck, Light, nachtblau, 145 cm</t>
  </si>
  <si>
    <t>8022705-155</t>
  </si>
  <si>
    <t>Outdoordecke Scandic, High Neck, Light, nachtblau, 155 cm</t>
  </si>
  <si>
    <t>8022705-165</t>
  </si>
  <si>
    <t>Outdoordecke Scandic, High Neck, Light, nachtblau, 165 cm</t>
  </si>
  <si>
    <t>8022801-125</t>
  </si>
  <si>
    <t>Waldhausen Scandic magasított nyakú karámtakaró 100 g</t>
  </si>
  <si>
    <t>Outdoordecke Scandic, High Neck, 100 g, schwarz, 125 cm</t>
  </si>
  <si>
    <t>8022801-135</t>
  </si>
  <si>
    <t>Outdoordecke Scandic, High Neck, 100 g, schwarz, 135 cm</t>
  </si>
  <si>
    <t>8022801-145</t>
  </si>
  <si>
    <t>Outdoordecke Scandic, High Neck, 100 g, schwarz, 145 cm</t>
  </si>
  <si>
    <t>8022801-155</t>
  </si>
  <si>
    <t>Outdoordecke Scandic, High Neck, 100 g, schwarz, 155 cm</t>
  </si>
  <si>
    <t>8022801-165</t>
  </si>
  <si>
    <t>Outdoordecke Scandic, High Neck, 100 g, schwarz, 165 cm</t>
  </si>
  <si>
    <t>8022805-125</t>
  </si>
  <si>
    <t>Outdoordecke Scandic, High Neck, 100 g, nachtblau, 125 cm</t>
  </si>
  <si>
    <t>8022805-135</t>
  </si>
  <si>
    <t>Outdoordecke Scandic, High Neck, 100 g, nachtblau, 135 cm</t>
  </si>
  <si>
    <t>8022805-145</t>
  </si>
  <si>
    <t>Outdoordecke Scandic, High Neck, 100 g, nachtblau, 145 cm</t>
  </si>
  <si>
    <t>8022805-155</t>
  </si>
  <si>
    <t>Outdoordecke Scandic, High Neck, 100 g, nachtblau, 155 cm</t>
  </si>
  <si>
    <t>8022805-165</t>
  </si>
  <si>
    <t>Outdoordecke Scandic, High Neck, 100 g, nachtblau, 165 cm</t>
  </si>
  <si>
    <t>8022901-125</t>
  </si>
  <si>
    <t>Waldhausen Scandic magasított nyakú karámtakaró 200 g</t>
  </si>
  <si>
    <t>Outdoordecke Scandic, High Neck, 200 g, schwarz, 125 cm</t>
  </si>
  <si>
    <t>8022901-135</t>
  </si>
  <si>
    <t>Outdoordecke Scandic, High Neck, 200 g, schwarz, 135 cm</t>
  </si>
  <si>
    <t>8022901-145</t>
  </si>
  <si>
    <t>Outdoordecke Scandic, High Neck, 200 g, schwarz, 145 cm</t>
  </si>
  <si>
    <t>8022901-155</t>
  </si>
  <si>
    <t>Outdoordecke Scandic, High Neck, 200 g, schwarz, 155 cm</t>
  </si>
  <si>
    <t>8022901-165</t>
  </si>
  <si>
    <t>Outdoordecke Scandic, High Neck, 200 g, schwarz, 165 cm</t>
  </si>
  <si>
    <t>8022905-125</t>
  </si>
  <si>
    <t>Outdoordecke Scandic, High Neck, 200g, nachtblau, 125 cm</t>
  </si>
  <si>
    <t>8022905-135</t>
  </si>
  <si>
    <t>Outdoordecke Scandic, High Neck, 200 g, nachtblau, 135 cm</t>
  </si>
  <si>
    <t>8022905-145</t>
  </si>
  <si>
    <t>Outdoordecke Scandic, High Neck, 200 g, nachtblau, 145 cm</t>
  </si>
  <si>
    <t>8022905-155</t>
  </si>
  <si>
    <t>Outdoordecke Scandic, High Neck, 200 g, nachtblau, 155 cm</t>
  </si>
  <si>
    <t>8022905-165</t>
  </si>
  <si>
    <t>Outdoordecke Scandic, High Neck, 200 g, nachtblau, 165 cm</t>
  </si>
  <si>
    <t>8023001-PON</t>
  </si>
  <si>
    <t>PON</t>
  </si>
  <si>
    <t>Waldhausen nyakrész 600D 0 g</t>
  </si>
  <si>
    <t>Outdoorhalsteil 600D, Light, schwarz, PON</t>
  </si>
  <si>
    <t>Kiváló minőségű nyakrész vízálló és lélegző 600 D külső anyagból és puha belső béléssel. Tökéletes kiegészítője az északi és sarkvidéki kültéri takarónknak.
Külső anyag: 100% poliészter
Bélés: 100% poliészter</t>
  </si>
  <si>
    <t>8023001-VB</t>
  </si>
  <si>
    <t>Outdoorhalsteil 600D, Light, schwarz, VB</t>
  </si>
  <si>
    <t>8023001-WB</t>
  </si>
  <si>
    <t>Outdoorhalsteil 600D, Light, schwarz, WB</t>
  </si>
  <si>
    <t>8023005-PON</t>
  </si>
  <si>
    <t>Outdoorhalsteil 600D, Light, nachtblau, PON</t>
  </si>
  <si>
    <t>8023005-VB</t>
  </si>
  <si>
    <t>Outdoorhalsteil 600D, Light, nachtblau, VB</t>
  </si>
  <si>
    <t>8023005-WB</t>
  </si>
  <si>
    <t>Outdoorhalsteil 600D, Light, nachtblau, WB</t>
  </si>
  <si>
    <t>8023034-PON</t>
  </si>
  <si>
    <t>Outdoorhalsteil 600D, Light, cappuccino/schwarz, PON</t>
  </si>
  <si>
    <t>8023034-VB</t>
  </si>
  <si>
    <t>Outdoorhalsteil 600D, Light, cappuccino/schwarz, VB</t>
  </si>
  <si>
    <t>8023034-WB</t>
  </si>
  <si>
    <t>Outdoorhalsteil 600D, Light, cappuccino/schwarz, WB</t>
  </si>
  <si>
    <t>8023101-PON</t>
  </si>
  <si>
    <t>Waldhausen nyakrész 600D 200 g</t>
  </si>
  <si>
    <t>Outdoorhalsteil 600D, 200g, schwarz, PON</t>
  </si>
  <si>
    <t>8023101-VB</t>
  </si>
  <si>
    <t>Outdoorhalsteil 600D, 200g, schwarz, VB</t>
  </si>
  <si>
    <t>8023101-WB</t>
  </si>
  <si>
    <t>Outdoorhalsteil 600D, 200g, schwarz, WB</t>
  </si>
  <si>
    <t>8023105-PON</t>
  </si>
  <si>
    <t>Outdoorhalsteil 600D, 200g, nachtblau, PON</t>
  </si>
  <si>
    <t>8023105-VB</t>
  </si>
  <si>
    <t>Outdoorhalsteil 600D, 200g, nachtblau, VB</t>
  </si>
  <si>
    <t>8023105-WB</t>
  </si>
  <si>
    <t>Outdoorhalsteil 600D, 200g, nachtblau, WB</t>
  </si>
  <si>
    <t>8023134-PON</t>
  </si>
  <si>
    <t>Outdoorhalsteil 600D, 200g, cappuccino/schwarz, PON</t>
  </si>
  <si>
    <t>8023134-VB</t>
  </si>
  <si>
    <t>Outdoorhalsteil 600D, 200g, cappuccino/schwarz, VB</t>
  </si>
  <si>
    <t>8023134-WB</t>
  </si>
  <si>
    <t>Outdoorhalsteil 600D, 200g, cappuccino/schwarz, WB</t>
  </si>
  <si>
    <t>unisize</t>
  </si>
  <si>
    <t xml:space="preserve">Waldhausen Arctic szügyrész takaró hosszabító </t>
  </si>
  <si>
    <t>Brusterweiterung, Arctic Decken, schwarz, unisize</t>
  </si>
  <si>
    <t>Brusterweiterung, Arctic Decken, nachtblau, unisize</t>
  </si>
  <si>
    <t>Brusterweiterung, Arctic Decken, cappuccino, unisize</t>
  </si>
  <si>
    <t>8023501-115</t>
  </si>
  <si>
    <t>Outdoordecke Arctic, Light, schwarz, 115 cm</t>
  </si>
  <si>
    <t>A Waldhausen Arctic kültéri takaró antibakteriális belső bélés maximális kényelmet biztosít. A dupla T-elülső zárak biztonságos illeszkedést biztosítanak és megakadályozzák a csúszást. A fényvisszaverő részek javítják a láthatóságot gyenge fényviszonyok között. CLIP-IN rendszer
- 600 D
- Légáteresztő
- Antibakteriális bélés
- Vízálló (vízoszlop 3000 mm)
- Dupla T-elülső záródás védőtépőzárral
- Rögzítő hurkok a nyakrész rögzítéséhez
- Kompatibilis a csíptetős takaró rendszerrel (fűzőlyukak és gyűrűk a rögzítéshez egy alsó takaró)
- Keresztpántok
- Fényvisszaverő Waldhausen feliratú farok szárnyKülső anyag: 100% poliészter
Bélés: 100% poliészter</t>
  </si>
  <si>
    <t>8023501-125</t>
  </si>
  <si>
    <t>Outdoordecke Arctic, Light, schwarz, 125 cm</t>
  </si>
  <si>
    <t>8023501-135</t>
  </si>
  <si>
    <t>135  cm</t>
  </si>
  <si>
    <t>Outdoordecke Arctic, Light, schwarz, 135 cm</t>
  </si>
  <si>
    <t>8023501-145</t>
  </si>
  <si>
    <t>Outdoordecke Arctic, Light, schwarz, 145 cm</t>
  </si>
  <si>
    <t>8023501-155</t>
  </si>
  <si>
    <t>Outdoordecke Arctic, Light, schwarz, 155 cm</t>
  </si>
  <si>
    <t>8023501-165</t>
  </si>
  <si>
    <t>Outdoordecke Arctic, Light, schwarz, 165 cm</t>
  </si>
  <si>
    <t>8023505-115</t>
  </si>
  <si>
    <t>Outdoordecke Arctic, Light, nachtblau, 115 cm</t>
  </si>
  <si>
    <t>8023505-125</t>
  </si>
  <si>
    <t>Outdoordecke Arctic, Light, nachtblau, 125 cm</t>
  </si>
  <si>
    <t>8023505-135</t>
  </si>
  <si>
    <t>Outdoordecke Arctic, Light, nachtblau, 135 cm</t>
  </si>
  <si>
    <t>8023505-145</t>
  </si>
  <si>
    <t>Outdoordecke Arctic, Light, nachtblau, 145 cm</t>
  </si>
  <si>
    <t>8023505-155</t>
  </si>
  <si>
    <t>Outdoordecke Arctic, Light, nachtblau, 155 cm</t>
  </si>
  <si>
    <t>8023505-165</t>
  </si>
  <si>
    <t>Outdoordecke Arctic, Light, nachtblau, 165 cm</t>
  </si>
  <si>
    <t>8023534-115</t>
  </si>
  <si>
    <t>Outdoordecke Arctic, Light, cappuccino/ schwarz, 115 cm</t>
  </si>
  <si>
    <t>8023534-125</t>
  </si>
  <si>
    <t>Outdoordecke Arctic, Light, cappuccino/ schwarz, 125 cm</t>
  </si>
  <si>
    <t>8023534-135</t>
  </si>
  <si>
    <t>Outdoordecke Arctic, Light, cappuccino/ schwarz, 135 cm</t>
  </si>
  <si>
    <t>8023534-145</t>
  </si>
  <si>
    <t>Outdoordecke Arctic, Light, cappuccino/ schwarz, 145 cm</t>
  </si>
  <si>
    <t>8023534-155</t>
  </si>
  <si>
    <t>Outdoordecke Arctic, Light, cappuccino/ schwarz, 155 cm</t>
  </si>
  <si>
    <t>8023534-165</t>
  </si>
  <si>
    <t>Outdoordecke Arctic, Light, cappuccino/ schwarz, 165 cm</t>
  </si>
  <si>
    <t>8023601-115</t>
  </si>
  <si>
    <t>Outdoordecke Arctic, 50 g, schwarz, 115 cm</t>
  </si>
  <si>
    <t>8023601-125</t>
  </si>
  <si>
    <t>Outdoordecke Arctic, 50 g, schwarz, 125 cm</t>
  </si>
  <si>
    <t>8023601-135</t>
  </si>
  <si>
    <t>Outdoordecke Arctic, 50 g, schwarz, 135 cm</t>
  </si>
  <si>
    <t>8023601-145</t>
  </si>
  <si>
    <t>Outdoordecke Arctic, 50 g, schwarz, 145 cm</t>
  </si>
  <si>
    <t>8023601-155</t>
  </si>
  <si>
    <t>Outdoordecke Arctic, 50 g, schwarz, 155 cm</t>
  </si>
  <si>
    <t>8023601-165</t>
  </si>
  <si>
    <t>Outdoordecke Arctic, 50 g, schwarz, 165 cm</t>
  </si>
  <si>
    <t>8023605-115</t>
  </si>
  <si>
    <t>Outdoordecke Arctic, 50g, nachtblau, 115 cm</t>
  </si>
  <si>
    <t>8023605-125</t>
  </si>
  <si>
    <t>Outdoordecke Arctic, 50 g, nachtblau, 125 cm</t>
  </si>
  <si>
    <t>8023605-135</t>
  </si>
  <si>
    <t>Outdoordecke Arctic, 50 g, nachtblau, 135 cm</t>
  </si>
  <si>
    <t>8023605-145</t>
  </si>
  <si>
    <t>Outdoordecke Arctic, 50 g, nachtblau, 145 cm</t>
  </si>
  <si>
    <t>8023605-155</t>
  </si>
  <si>
    <t>Outdoordecke Arctic, 50 g, nachtblau, 155 cm</t>
  </si>
  <si>
    <t>8023605-165</t>
  </si>
  <si>
    <t>Outdoordecke Arctic, 50 g, nachtblau, 165 cm</t>
  </si>
  <si>
    <t>8023634-115</t>
  </si>
  <si>
    <t>Outdoordecke Arctic, 50 g, cappuccino/schwarz, 115 cm</t>
  </si>
  <si>
    <t>8023634-125</t>
  </si>
  <si>
    <t>Outdoordecke Arctic, 50 g, cappuccino/schwarz, 125 cm</t>
  </si>
  <si>
    <t>8023634-135</t>
  </si>
  <si>
    <t>Outdoordecke Arctic, 50 g, cappuccino/schwarz, 135 cm</t>
  </si>
  <si>
    <t>8023634-145</t>
  </si>
  <si>
    <t>Outdoordecke Arctic, 50 g, cappuccino/schwarz, 145 cm</t>
  </si>
  <si>
    <t>8023634-155</t>
  </si>
  <si>
    <t>Outdoordecke Arctic, 50 g, cappuccino/schwarz, 155 cm</t>
  </si>
  <si>
    <t>8023634-165</t>
  </si>
  <si>
    <t>Outdoordecke Arctic, 50 g, cappuccino/schwarz, 165 cm</t>
  </si>
  <si>
    <t>8023701-115</t>
  </si>
  <si>
    <t>Outdoordecke Arctic, 100 g, schwarz, 115 cm</t>
  </si>
  <si>
    <t>8023701-125</t>
  </si>
  <si>
    <t>Outdoordecke Arctic, 100 g, schwarz, 125 cm</t>
  </si>
  <si>
    <t>8023701-135</t>
  </si>
  <si>
    <t>Outdoordecke Arctic, 100 g, schwarz, 135 cm</t>
  </si>
  <si>
    <t>8023701-145</t>
  </si>
  <si>
    <t>Outdoordecke Arctic, 100 g, schwarz, 145 cm</t>
  </si>
  <si>
    <t>8023701-155</t>
  </si>
  <si>
    <t>Outdoordecke Arctic, 100 g, schwarz, 155 cm</t>
  </si>
  <si>
    <t>8023701-165</t>
  </si>
  <si>
    <t>Outdoordecke Arctic, 100 g, schwarz, 165 cm</t>
  </si>
  <si>
    <t>8023705-115</t>
  </si>
  <si>
    <t>Outdoordecke Arctic, 100g, nachtblau, 115 cm</t>
  </si>
  <si>
    <t>8023705-125</t>
  </si>
  <si>
    <t>Outdoordecke Arctic, 100 g, nachtblau, 125 cm</t>
  </si>
  <si>
    <t>8023705-135</t>
  </si>
  <si>
    <t>Outdoordecke Arctic, 100 g, nachtblau, 135 cm</t>
  </si>
  <si>
    <t>8023705-145</t>
  </si>
  <si>
    <t>Outdoordecke Arctic, 100 g, nachtblau, 145 cm</t>
  </si>
  <si>
    <t>8023705-155</t>
  </si>
  <si>
    <t>Outdoordecke Arctic, 100 g, nachtblau, 155 cm</t>
  </si>
  <si>
    <t>8023705-165</t>
  </si>
  <si>
    <t>Outdoordecke Arctic, 100 g, nachtblau, 165 cm</t>
  </si>
  <si>
    <t>8023734-115</t>
  </si>
  <si>
    <t>Outdoordecke Arctic, 100 g, cappuccino/schwarz, 115 cm</t>
  </si>
  <si>
    <t>8023734-125</t>
  </si>
  <si>
    <t>Outdoordecke Arctic, 100 g, cappuccino/schwarz, 125 cm</t>
  </si>
  <si>
    <t>8023734-135</t>
  </si>
  <si>
    <t>Outdoordecke Arctic, 100 g, cappuccino/schwarz, 135 cm</t>
  </si>
  <si>
    <t>8023734-145</t>
  </si>
  <si>
    <t>Outdoordecke Arctic, 100 g, cappuccino/schwarz, 145 cm</t>
  </si>
  <si>
    <t>8023734-155</t>
  </si>
  <si>
    <t>Outdoordecke Arctic, 100 g, cappuccino/schwarz, 155 cm</t>
  </si>
  <si>
    <t>8023734-165</t>
  </si>
  <si>
    <t>Outdoordecke Arctic, 100 g, cappuccino/schwarz, 165 cm</t>
  </si>
  <si>
    <t>8023801-115</t>
  </si>
  <si>
    <t>Outdoordecke Arctic, 200 g, schwarz, 115 cm</t>
  </si>
  <si>
    <t>8023801-125</t>
  </si>
  <si>
    <t>Outdoordecke Arctic, 200 g, schwarz, 125 cm</t>
  </si>
  <si>
    <t>8023801-135</t>
  </si>
  <si>
    <t>Outdoordecke Arctic, 200 g, schwarz, 135 cm</t>
  </si>
  <si>
    <t>8023801-145</t>
  </si>
  <si>
    <t>Outdoordecke Arctic, 200 g, schwarz, 145 cm</t>
  </si>
  <si>
    <t>8023801-155</t>
  </si>
  <si>
    <t>Outdoordecke Arctic, 200 g, schwarz, 155 cm</t>
  </si>
  <si>
    <t>8023801-165</t>
  </si>
  <si>
    <t>Outdoordecke Arctic, 200 g, schwarz, 165 cm</t>
  </si>
  <si>
    <t>8023805-115</t>
  </si>
  <si>
    <t>Outdoordecke Arctic, 200g, nachtblau, 115 cm</t>
  </si>
  <si>
    <t>8023805-125</t>
  </si>
  <si>
    <t>Outdoordecke Arctic, 200 g, nachtblau, 125 cm</t>
  </si>
  <si>
    <t>8023805-135</t>
  </si>
  <si>
    <t>Outdoordecke Arctic, 200 g, nachtblau, 135 cm</t>
  </si>
  <si>
    <t>8023805-145</t>
  </si>
  <si>
    <t>Outdoordecke Arctic, 200 g, nachtblau, 145 cm</t>
  </si>
  <si>
    <t>8023805-155</t>
  </si>
  <si>
    <t>Outdoordecke Arctic, 200 g, nachtblau, 155 cm</t>
  </si>
  <si>
    <t>8023805-165</t>
  </si>
  <si>
    <t>Outdoordecke Arctic, 200 g, nachtblau, 165 cm</t>
  </si>
  <si>
    <t>8023834-115</t>
  </si>
  <si>
    <t>Outdoordecke Arctic, 200 g, cappuccino/schwarz, 115 cm</t>
  </si>
  <si>
    <t>8023834-125</t>
  </si>
  <si>
    <t>Outdoordecke Arctic, 200 g, cappuccino/schwarz,125 cm</t>
  </si>
  <si>
    <t>8023834-135</t>
  </si>
  <si>
    <t>Outdoordecke Arctic, 200 g, cappuccino/schwarz,135 cm</t>
  </si>
  <si>
    <t>8023834-145</t>
  </si>
  <si>
    <t>Outdoordecke Arctic, 200 g, cappuccino/schwarz,145 cm</t>
  </si>
  <si>
    <t>8023834-155</t>
  </si>
  <si>
    <t>Outdoordecke Arctic, 200 g, cappuccino/schwarz,155 cm</t>
  </si>
  <si>
    <t>8023834-165</t>
  </si>
  <si>
    <t>Outdoordecke Arctic, 200 g, cappuccino/schwarz,165 cm</t>
  </si>
  <si>
    <t>8023901-115</t>
  </si>
  <si>
    <t>Outdoordecke Arctic, 300 g, schwarz, 115 cm</t>
  </si>
  <si>
    <t>8023901-125</t>
  </si>
  <si>
    <t>Outdoordecke Arctic, 300 g, schwarz, 125 cm</t>
  </si>
  <si>
    <t>8023901-135</t>
  </si>
  <si>
    <t>Outdoordecke Arctic, 300 g, schwarz, 135 cm</t>
  </si>
  <si>
    <t>8023901-145</t>
  </si>
  <si>
    <t>Outdoordecke Arctic, 300 g, schwarz, 145 cm</t>
  </si>
  <si>
    <t>8023901-155</t>
  </si>
  <si>
    <t>Outdoordecke Arctic, 300 g, schwarz, 155 cm</t>
  </si>
  <si>
    <t>8023901-165</t>
  </si>
  <si>
    <t>Outdoordecke Arctic, 300 g, schwarz, 165 cm</t>
  </si>
  <si>
    <t>8023905-115</t>
  </si>
  <si>
    <t>Outdoordecke Arctic, 300g, nachtblau, 115 cm</t>
  </si>
  <si>
    <t>8023905-125</t>
  </si>
  <si>
    <t>Outdoordecke Arctic, 300 g, nachtblau, 125 cm</t>
  </si>
  <si>
    <t>8023905-135</t>
  </si>
  <si>
    <t>Outdoordecke Arctic, 300 g, nachtblau, 135 cm</t>
  </si>
  <si>
    <t>8023905-145</t>
  </si>
  <si>
    <t>Outdoordecke Arctic, 300 g, nachtblau, 145 cm</t>
  </si>
  <si>
    <t>8023905-155</t>
  </si>
  <si>
    <t>Outdoordecke Arctic, 300 g, nachtblau, 155 cm</t>
  </si>
  <si>
    <t>8023905-165</t>
  </si>
  <si>
    <t>Outdoordecke Arctic, 300 g, nachtblau, 165 cm</t>
  </si>
  <si>
    <t>8023934-115</t>
  </si>
  <si>
    <t>Outdoordecke Arctic, 300 g, cappuccino/schwarz, 115 cm</t>
  </si>
  <si>
    <t>8023934-125</t>
  </si>
  <si>
    <t>Outdoordecke Arctic, 300 g, cappuccino/schwarz, 125 cm</t>
  </si>
  <si>
    <t>8023934-135</t>
  </si>
  <si>
    <t>Outdoordecke Arctic, 300 g, cappuccino/schwarz, 135 cm</t>
  </si>
  <si>
    <t>8023934-145</t>
  </si>
  <si>
    <t>Outdoordecke Arctic, 300 g, cappuccino/schwarz, 145 cm</t>
  </si>
  <si>
    <t>8023934-155</t>
  </si>
  <si>
    <t>Outdoordecke Arctic, 300 g, cappuccino/schwarz, 155 cm</t>
  </si>
  <si>
    <t>8023934-165</t>
  </si>
  <si>
    <t>Outdoordecke Arctic, 300 g, cappuccino/schwarz, 165 cm</t>
  </si>
  <si>
    <t>8024001-125</t>
  </si>
  <si>
    <t>Waldhaususen Arctic magasított nyakú karámtakaró 0 g</t>
  </si>
  <si>
    <t>Outdoordecke Arctic, High Neck Light, schwarz, 125 cm</t>
  </si>
  <si>
    <t>8024001-135</t>
  </si>
  <si>
    <t>Outdoordecke Arctic, High Neck Light, schwarz, 135 cm</t>
  </si>
  <si>
    <t>8024001-145</t>
  </si>
  <si>
    <t>Outdoordecke Arctic, High Neck Light, schwarz, 145 cm</t>
  </si>
  <si>
    <t>8024001-155</t>
  </si>
  <si>
    <t>Outdoordecke Arctic, High Neck Light, schwarz, 155 cm</t>
  </si>
  <si>
    <t>8024001-165</t>
  </si>
  <si>
    <t>Outdoordecke Arctic, High Neck Light, schwarz, 165 cm</t>
  </si>
  <si>
    <t>8024005-125</t>
  </si>
  <si>
    <t>Outdoordecke Arctic, High Neck, Light, nachtblau, 125 cm</t>
  </si>
  <si>
    <t>8024005-135</t>
  </si>
  <si>
    <t>Outdoordecke Arctic, High Neck Light, nachtblau, 135 cm</t>
  </si>
  <si>
    <t>8024005-145</t>
  </si>
  <si>
    <t>Outdoordecke Arctic, High Neck Light, nachtblau, 145 cm</t>
  </si>
  <si>
    <t>8024005-155</t>
  </si>
  <si>
    <t>Outdoordecke Arctic, High Neck Light, nachtblau, 155 cm</t>
  </si>
  <si>
    <t>8024005-165</t>
  </si>
  <si>
    <t>Outdoordecke Arctic, High Neck Light, nachtblau, 165 cm</t>
  </si>
  <si>
    <t>8024034-125</t>
  </si>
  <si>
    <t>Outdoordecke Arctic, High Neck Light, cappuccino/schwarz, 125 cm</t>
  </si>
  <si>
    <t>8024034-135</t>
  </si>
  <si>
    <t>Outdoordecke Arctic, High Neck Light, cappuccino/schwarz, 135 cm</t>
  </si>
  <si>
    <t>8024034-145</t>
  </si>
  <si>
    <t>Outdoordecke Arctic, High Neck Light, cappuccino/schwarz, 145 cm</t>
  </si>
  <si>
    <t>8024034-155</t>
  </si>
  <si>
    <t>Outdoordecke Arctic, High Neck Light, cappuccino/schwarz, 155 cm</t>
  </si>
  <si>
    <t>8024034-165</t>
  </si>
  <si>
    <t>Outdoordecke Arctic, High Neck Light, cappuccino/schwarz, 165 cm</t>
  </si>
  <si>
    <t>8024101-125</t>
  </si>
  <si>
    <t>Waldhaususen Arctic magasított nyakú karámtakaró 100 g</t>
  </si>
  <si>
    <t>Outdoordecke Arctic, High Neck 100 g, schwarz, 125 cm</t>
  </si>
  <si>
    <t>8024101-135</t>
  </si>
  <si>
    <t>Outdoordecke Arctic, High Neck 100 g, schwarz, 135 cm</t>
  </si>
  <si>
    <t>8024101-145</t>
  </si>
  <si>
    <t>Outdoordecke Arctic, High Neck 100 g, schwarz, 145 cm</t>
  </si>
  <si>
    <t>8024101-155</t>
  </si>
  <si>
    <t>Outdoordecke Arctic, High Neck 100 g, schwarz, 155 cm</t>
  </si>
  <si>
    <t>8024101-165</t>
  </si>
  <si>
    <t>Outdoordecke Arctic, High Neck 100 g, schwarz, 165 cm</t>
  </si>
  <si>
    <t>8024105-125</t>
  </si>
  <si>
    <t>Outdoordecke Arctic, High Neck, 100g, nachtblau, 125 cm</t>
  </si>
  <si>
    <t>8024105-135</t>
  </si>
  <si>
    <t>Outdoordecke Arctic, High Neck 100 g, nachtblau, 135 cm</t>
  </si>
  <si>
    <t>8024105-145</t>
  </si>
  <si>
    <t>Outdoordecke Arctic, High Neck 100 g, nachtblau, 145 cm</t>
  </si>
  <si>
    <t>8024105-155</t>
  </si>
  <si>
    <t>Outdoordecke Arctic, High Neck 100 g, nachtblau, 155 cm</t>
  </si>
  <si>
    <t>8024105-165</t>
  </si>
  <si>
    <t>Outdoordecke Arctic, High Neck 100 g, nachtblau, 165 cm</t>
  </si>
  <si>
    <t>8024134-125</t>
  </si>
  <si>
    <t>Outdoordecke Arctic, High Neck 100 g, cappuccino/schwarz, 125 cm</t>
  </si>
  <si>
    <t>8024134-135</t>
  </si>
  <si>
    <t>Outdoordecke Arctic, High Neck 100 g, cappuccino/schwarz, 135 cm</t>
  </si>
  <si>
    <t>8024134-145</t>
  </si>
  <si>
    <t>Outdoordecke Arctic, High Neck 100 g, cappuccino/schwarz, 145 cm</t>
  </si>
  <si>
    <t>8024134-155</t>
  </si>
  <si>
    <t>Outdoordecke Arctic, High Neck 100 g, cappuccino/schwarz, 155 cm</t>
  </si>
  <si>
    <t>8024134-165</t>
  </si>
  <si>
    <t>Outdoordecke Arctic, High Neck 100 g, cappuccino/schwarz, 165 cm</t>
  </si>
  <si>
    <t>8024201-125</t>
  </si>
  <si>
    <t>Waldhaususen Arctic magasított nyakú karámtakaró 200 g</t>
  </si>
  <si>
    <t>Outdoordecke Arctic, High Neck 200 g, schwarz, 125 cm</t>
  </si>
  <si>
    <t>8024201-135</t>
  </si>
  <si>
    <t>Outdoordecke Arctic, High Neck 200 g, schwarz, 135 cm</t>
  </si>
  <si>
    <t>8024201-145</t>
  </si>
  <si>
    <t>Outdoordecke Arctic, High Neck 200 g, schwarz, 145 cm</t>
  </si>
  <si>
    <t>8024201-155</t>
  </si>
  <si>
    <t>Outdoordecke Arctic, High Neck 200 g, schwarz, 155 cm</t>
  </si>
  <si>
    <t>8024201-165</t>
  </si>
  <si>
    <t>Outdoordecke Arctic, High Neck 200 g, schwarz, 165 cm</t>
  </si>
  <si>
    <t>8024205-125</t>
  </si>
  <si>
    <t>Outdoordecke Arctic, High Neck, 200g, nachtblau, 125 cm</t>
  </si>
  <si>
    <t>8024205-135</t>
  </si>
  <si>
    <t>Outdoordecke Arctic, High Neck 200 g, nachtblau, 135 cm</t>
  </si>
  <si>
    <t>8024205-145</t>
  </si>
  <si>
    <t>Outdoordecke Arctic, High Neck 200 g, nachtblau, 145 cm</t>
  </si>
  <si>
    <t>8024205-155</t>
  </si>
  <si>
    <t>Outdoordecke Arctic, High Neck 200 g, nachtblau, 155 cm</t>
  </si>
  <si>
    <t>8024205-165</t>
  </si>
  <si>
    <t>Outdoordecke Arctic, High Neck 200 g, nachtblau, 165 cm</t>
  </si>
  <si>
    <t>8024234-125</t>
  </si>
  <si>
    <t>Outdoordecke Arctic, High Neck 200 g, cappuccino/schwarz, 125 cm</t>
  </si>
  <si>
    <t>8024234-135</t>
  </si>
  <si>
    <t>Outdoordecke Arctic, High Neck 200 g, cappuccino/schwarz, 135 cm</t>
  </si>
  <si>
    <t>8024234-145</t>
  </si>
  <si>
    <t>Outdoordecke Arctic, High Neck 200 g, cappuccino/schwarz, 145 cm</t>
  </si>
  <si>
    <t>8024234-155</t>
  </si>
  <si>
    <t>Outdoordecke Arctic, High Neck 200 g, cappuccino/schwarz, 155 cm</t>
  </si>
  <si>
    <t>8024234-165</t>
  </si>
  <si>
    <t>Outdoordecke Arctic, High Neck 200 g, cappuccino/schwarz, 165 cm</t>
  </si>
  <si>
    <t>8032366-125</t>
  </si>
  <si>
    <t>Waldhausen Nepal polártakaró</t>
  </si>
  <si>
    <t>Fleecedecke Nepal, dunkeloliv, 125 cm</t>
  </si>
  <si>
    <t>Polártakaró</t>
  </si>
  <si>
    <t>8032366-135</t>
  </si>
  <si>
    <t>Fleecedecke Nepal, dunkeloliv, 13 cm</t>
  </si>
  <si>
    <t>8032366-145</t>
  </si>
  <si>
    <t>Fleecedecke Nepal, dunkeloliv, 145 cm</t>
  </si>
  <si>
    <t>8032366-155</t>
  </si>
  <si>
    <t>Fleecedecke Nepal, dunkeloliv, 155 cm</t>
  </si>
  <si>
    <t>8032368-125</t>
  </si>
  <si>
    <t>Fleecedecke Nepal, zimt, 125cm</t>
  </si>
  <si>
    <t>8032368-135</t>
  </si>
  <si>
    <t>Fleecedecke Nepal, zimt, 135cm</t>
  </si>
  <si>
    <t>8032368-145</t>
  </si>
  <si>
    <t>Fleecedecke Nepal, zimt, 145 cm</t>
  </si>
  <si>
    <t>8032368-155</t>
  </si>
  <si>
    <t>Fleecedecke Nepal, zimt, 155 cm</t>
  </si>
  <si>
    <t>8032501-125</t>
  </si>
  <si>
    <t>Waldhausen Phoenix polártakaró</t>
  </si>
  <si>
    <t>Jerseyabschwitzdecke Phoenix , schwarz,  125 cm</t>
  </si>
  <si>
    <t>8032501-135</t>
  </si>
  <si>
    <t>Jerseyabschwitzdecke Phoenix , schwarz,  135 cm</t>
  </si>
  <si>
    <t>8032501-145</t>
  </si>
  <si>
    <t>Jerseyabschwitzdecke Phoenix , schwarz,  14 cm</t>
  </si>
  <si>
    <t>8032501-155</t>
  </si>
  <si>
    <t>Jerseyabschwitzdecke Phoenix, schwarz, 155 cm</t>
  </si>
  <si>
    <t>8032601-VB</t>
  </si>
  <si>
    <t>Waldhausen Exclusive szállító kamásli</t>
  </si>
  <si>
    <t>Transportgamaschen Exclusive, schwarz, VB</t>
  </si>
  <si>
    <t>Lószállítás</t>
  </si>
  <si>
    <t>8032601-WB</t>
  </si>
  <si>
    <t>Transportgamaschen Exclusive, schwarz, WB</t>
  </si>
  <si>
    <t>8032605-VB</t>
  </si>
  <si>
    <t>Transportgamaschen Exclusive, nachtblau, VB</t>
  </si>
  <si>
    <t>8032605-WB</t>
  </si>
  <si>
    <t>Transportgamaschen Exclusive, nachtblau, WB</t>
  </si>
  <si>
    <t>8033401-095</t>
  </si>
  <si>
    <t>Waldhausen Nordic karámtakaró 0 g</t>
  </si>
  <si>
    <t>Outdoordecke Nordic, Light, schwarz, 95 cm</t>
  </si>
  <si>
    <t>A Waldhausen Nordic kültéri takaróval optimális kültéri kényelmet kínálhat lovának a hűvös napokon. A dupla T-elülső zárak biztosítják a jó illeszkedést. A fényvisszaverő részletekk javítják a láthatóságot gyenge fényviszonyok között. A 600 D külső anyag tartós, melegen és szárazon tartja lovat. CLIP-IN rendszer.
- 600 D
- Légáteresztő
- Vízálló (3000 mm vízoszlop)
- Dupla T-elülső záródás
- Rögzítő hurkok a nyakrész rögzítéséhez
- Kompatibilis a csíptetős takaró rendszerrel (fűzőlyukak és gyűrűk az alsó takaró rögzítéséhez)
- Keresztpántok
- Stay-Clean betéttel
Külső anyag: 100% poliészter
Bélés: 100% poliészter</t>
  </si>
  <si>
    <t>8033401-105</t>
  </si>
  <si>
    <t>Outdoordecke Nordic, Light, schwarz, 105 cm</t>
  </si>
  <si>
    <t>8033401-115</t>
  </si>
  <si>
    <t>Outdoordecke Nordic, Light, schwarz, 115 cm</t>
  </si>
  <si>
    <t>8033401-125</t>
  </si>
  <si>
    <t>Outdoordecke Nordic, Light, schwarz, 125 cm</t>
  </si>
  <si>
    <t>8033401-135</t>
  </si>
  <si>
    <t>Outdoordecke Nordic, Light, schwarz, 135 cm</t>
  </si>
  <si>
    <t>8033401-145</t>
  </si>
  <si>
    <t>Outdoordecke Nordic, Light, schwarz, 145 cm</t>
  </si>
  <si>
    <t>8033401-155</t>
  </si>
  <si>
    <t>Outdoordecke Nordic, Light, schwarz, 155 cm</t>
  </si>
  <si>
    <t>8033401-165</t>
  </si>
  <si>
    <t>Outdoordecke Nordic, Light, schwarz, 165 cm</t>
  </si>
  <si>
    <t>8033405-095</t>
  </si>
  <si>
    <t>Outdoordecke Nordic, Light, nachtblau, 95 cm</t>
  </si>
  <si>
    <t>8033405-105</t>
  </si>
  <si>
    <t>Outdoordecke Nordic, Light, nachtblau, 105 cm</t>
  </si>
  <si>
    <t>8033405-115</t>
  </si>
  <si>
    <t>Outdoordecke Nordic, Light, nachtblau, 115 cm</t>
  </si>
  <si>
    <t>8033405-125</t>
  </si>
  <si>
    <t>Outdoordecke Nordic, Light, nachtblau, 125 cm</t>
  </si>
  <si>
    <t>8033405-135</t>
  </si>
  <si>
    <t>Outdoordecke Nordic, Light, nachtblau, 135 cm</t>
  </si>
  <si>
    <t>8033405-145</t>
  </si>
  <si>
    <t>Outdoordecke Nordic, Light, nachtblau, 145 cm</t>
  </si>
  <si>
    <t>8033405-155</t>
  </si>
  <si>
    <t>Outdoordecke Nordic, Light, nachtblau, 155 cm</t>
  </si>
  <si>
    <t>8033405-165</t>
  </si>
  <si>
    <t>Outdoordecke Nordic, Light, nachtblau, 165 cm</t>
  </si>
  <si>
    <t>8033501-095</t>
  </si>
  <si>
    <t>Waldhausen Nordic karámtakaró 50 g</t>
  </si>
  <si>
    <t>Outdoordecke Nordic, 50 g, schwarz, 95 cm</t>
  </si>
  <si>
    <t>8033501-105</t>
  </si>
  <si>
    <t>Outdoordecke Nordic, 50 g, schwarz, 105 cm</t>
  </si>
  <si>
    <t>8033501-115</t>
  </si>
  <si>
    <t>Outdoordecke Nordic, 50 g, schwarz, 115 cm</t>
  </si>
  <si>
    <t>8033501-125</t>
  </si>
  <si>
    <t>Outdoordecke Nordic, 50 g, schwarz, 125 cm</t>
  </si>
  <si>
    <t>8033501-135</t>
  </si>
  <si>
    <t>Outdoordecke Nordic, 50 g, schwarz, 135 cm</t>
  </si>
  <si>
    <t>8033501-145</t>
  </si>
  <si>
    <t>Outdoordecke Nordic, 50 g, schwarz, 145 cm</t>
  </si>
  <si>
    <t>8033501-155</t>
  </si>
  <si>
    <t>Outdoordecke Nordic, 50 g, schwarz, 155 cm</t>
  </si>
  <si>
    <t>8033501-165</t>
  </si>
  <si>
    <t>Outdoordecke Nordic, 50 g, schwarz, 165 cm</t>
  </si>
  <si>
    <t>8033505-095</t>
  </si>
  <si>
    <t>Outdoordecke Nordic, 50g, nachtblau, 95 cm</t>
  </si>
  <si>
    <t>8033505-105</t>
  </si>
  <si>
    <t>Outdoordecke Nordic, 50 g, nachtblau, 105 cm</t>
  </si>
  <si>
    <t>8033505-115</t>
  </si>
  <si>
    <t>Outdoordecke Nordic, 50 g, nachtblau, 115 cm</t>
  </si>
  <si>
    <t>8033505-125</t>
  </si>
  <si>
    <t>Outdoordecke Nordic, 50 g, nachtblau, 125 cm</t>
  </si>
  <si>
    <t>8033505-135</t>
  </si>
  <si>
    <t>Outdoordecke Nordic, 50 g, nachtblau, 135 cm</t>
  </si>
  <si>
    <t>8033505-145</t>
  </si>
  <si>
    <t>Outdoordecke Nordic, 50 g, nachtblau, 145 cm</t>
  </si>
  <si>
    <t>8033505-155</t>
  </si>
  <si>
    <t>Outdoordecke Nordic, 50 g, nachtblau, 155 cm</t>
  </si>
  <si>
    <t>8033505-165</t>
  </si>
  <si>
    <t>Outdoordecke Nordic, 50 g, nachtblau, 165 cm</t>
  </si>
  <si>
    <t>8033601-095</t>
  </si>
  <si>
    <t>Waldhausen Nordic karámtakaró 100 g</t>
  </si>
  <si>
    <t>Outdoordecke Nordic, 100 g, schwarz, 95 cm</t>
  </si>
  <si>
    <t>8033601-105</t>
  </si>
  <si>
    <t>Outdoordecke Nordic, 100 g, schwarz, 105 cm</t>
  </si>
  <si>
    <t>8033601-115</t>
  </si>
  <si>
    <t>Outdoordecke Nordic, 100 g, schwarz, 115 cm</t>
  </si>
  <si>
    <t>8033601-125</t>
  </si>
  <si>
    <t>Outdoordecke Nordic, 100 g, schwarz, 125 cm</t>
  </si>
  <si>
    <t>8033601-135</t>
  </si>
  <si>
    <t>Outdoordecke Nordic, 100 g, schwarz, 135 cm</t>
  </si>
  <si>
    <t>8033601-145</t>
  </si>
  <si>
    <t>Outdoordecke Nordic, 100 g, schwarz, 145 cm</t>
  </si>
  <si>
    <t>8033601-155</t>
  </si>
  <si>
    <t>Outdoordecke Nordic, 100 g, schwarz, 155 cm</t>
  </si>
  <si>
    <t>8033601-165</t>
  </si>
  <si>
    <t>Outdoordecke Nordic, 100 g, schwarz, 165 cm</t>
  </si>
  <si>
    <t>8033605-095</t>
  </si>
  <si>
    <t>Outdoordecke Nordic, 100g, nachtblau, 95 cm</t>
  </si>
  <si>
    <t>8033605-105</t>
  </si>
  <si>
    <t>Outdoordecke Nordic, 100 g, nachtblau, 105 cm</t>
  </si>
  <si>
    <t>8033605-115</t>
  </si>
  <si>
    <t>Outdoordecke Nordic, 100 g, nachtblau, 115 cm</t>
  </si>
  <si>
    <t>8033605-125</t>
  </si>
  <si>
    <t>Outdoordecke Nordic, 100 g, nachtblau, 125 cm</t>
  </si>
  <si>
    <t>8033605-135</t>
  </si>
  <si>
    <t>Outdoordecke Nordic, 100 g, nachtblau, 135 cm</t>
  </si>
  <si>
    <t>8033605-145</t>
  </si>
  <si>
    <t>Outdoordecke Nordic, 100 g, nachtblau, 145 cm</t>
  </si>
  <si>
    <t>8033605-155</t>
  </si>
  <si>
    <t>Outdoordecke Nordic, 100 g, nachtblau, 155 cm</t>
  </si>
  <si>
    <t>8033605-165</t>
  </si>
  <si>
    <t>Outdoordecke Nordic, 100 g, nachtblau, 165 cm</t>
  </si>
  <si>
    <t>8033701-095</t>
  </si>
  <si>
    <t>Waldhausen Nordic karámtakaró 200 g</t>
  </si>
  <si>
    <t>Outdoordecke Nordic, 200 g, schwarz, 95 cm</t>
  </si>
  <si>
    <t>8033701-105</t>
  </si>
  <si>
    <t>Outdoordecke Nordic, 200 g, schwarz, 105 cm</t>
  </si>
  <si>
    <t>8033701-115</t>
  </si>
  <si>
    <t>Outdoordecke Nordic, 200 g, schwarz, 115 cm</t>
  </si>
  <si>
    <t>8033701-125</t>
  </si>
  <si>
    <t>Outdoordecke Nordic, 200 g, schwarz, 125 cm</t>
  </si>
  <si>
    <t>8033701-135</t>
  </si>
  <si>
    <t>Outdoordecke Nordic, 200 g, schwarz, 135 cm</t>
  </si>
  <si>
    <t>8033701-145</t>
  </si>
  <si>
    <t>Outdoordecke Nordic, 200 g, schwarz, 145 cm</t>
  </si>
  <si>
    <t>8033701-155</t>
  </si>
  <si>
    <t>Outdoordecke Nordic, 200 g, schwarz, 155 cm</t>
  </si>
  <si>
    <t>8033701-165</t>
  </si>
  <si>
    <t>Outdoordecke Nordic, 200 g, schwarz, 165 cm</t>
  </si>
  <si>
    <t>8033705-095</t>
  </si>
  <si>
    <t>Outdoordecke Nordic, 200g, nachtblau, 95 cm</t>
  </si>
  <si>
    <t>8033705-105</t>
  </si>
  <si>
    <t>Outdoordecke Nordic, 200 g, nachtblau, 105 cm</t>
  </si>
  <si>
    <t>8033705-115</t>
  </si>
  <si>
    <t>Outdoordecke Nordic, 200 g, nachtblau, 115 cm</t>
  </si>
  <si>
    <t>8033705-125</t>
  </si>
  <si>
    <t>Outdoordecke Nordic, 200 g, nachtblau, 125 cm</t>
  </si>
  <si>
    <t>8033705-135</t>
  </si>
  <si>
    <t>Outdoordecke Nordic, 200 g, nachtblau, 135 cm</t>
  </si>
  <si>
    <t>8033705-145</t>
  </si>
  <si>
    <t>Outdoordecke Nordic, 200 g, nachtblau, 145 cm</t>
  </si>
  <si>
    <t>8033705-155</t>
  </si>
  <si>
    <t>Outdoordecke Nordic, 200 g, nachtblau, 155 cm</t>
  </si>
  <si>
    <t>8033705-165</t>
  </si>
  <si>
    <t>Outdoordecke Nordic, 200 g, nachtblau, 165 cm</t>
  </si>
  <si>
    <t>8033801-095</t>
  </si>
  <si>
    <t>Waldhausen Nordic karámtakaró 300 g</t>
  </si>
  <si>
    <t>Outdoordecke Nordic, 300 g, schwarz, 95 cm</t>
  </si>
  <si>
    <t>8033801-105</t>
  </si>
  <si>
    <t>Outdoordecke Nordic, 300 g, schwarz, 105 cm</t>
  </si>
  <si>
    <t>8033801-115</t>
  </si>
  <si>
    <t>Outdoordecke Nordic, 300 g, schwarz, 115 cm</t>
  </si>
  <si>
    <t>8033801-125</t>
  </si>
  <si>
    <t>Outdoordecke Nordic, 300 g, schwarz, 125 cm</t>
  </si>
  <si>
    <t>8033801-135</t>
  </si>
  <si>
    <t>Outdoordecke Nordic, 300 g, schwarz, 135 cm</t>
  </si>
  <si>
    <t>8033801-145</t>
  </si>
  <si>
    <t>Outdoordecke Nordic, 300 g, schwarz, 145 cm</t>
  </si>
  <si>
    <t>8033801-155</t>
  </si>
  <si>
    <t>Outdoordecke Nordic, 300 g, schwarz, 155 cm</t>
  </si>
  <si>
    <t>8033801-165</t>
  </si>
  <si>
    <t>Outdoordecke Nordic, 300 g, schwarz, 165 cm</t>
  </si>
  <si>
    <t>8033805-095</t>
  </si>
  <si>
    <t>Outdoordecke Nordic, 300 g, nachtblau, 95 cm</t>
  </si>
  <si>
    <t>8033805-105</t>
  </si>
  <si>
    <t>Outdoordecke Nordic, 300 g, nachtblau, 105 cm</t>
  </si>
  <si>
    <t>8033805-115</t>
  </si>
  <si>
    <t>Outdoordecke Nordic, 300 g, nachtblau, 115 cm</t>
  </si>
  <si>
    <t>8033805-125</t>
  </si>
  <si>
    <t>Outdoordecke Nordic, 300g, nachtblau, 125 cm</t>
  </si>
  <si>
    <t>8033805-135</t>
  </si>
  <si>
    <t>Outdoordecke Nordic, 300 g, nachtblau, 135 cm</t>
  </si>
  <si>
    <t>8033805-145</t>
  </si>
  <si>
    <t>Outdoordecke Nordic, 300 g, nachtblau, 145 cm</t>
  </si>
  <si>
    <t>8033805-155</t>
  </si>
  <si>
    <t>Outdoordecke Nordic, 300 g, nachtblau, 155 cm</t>
  </si>
  <si>
    <t>8033805-165</t>
  </si>
  <si>
    <t>Outdoordecke Nordic, 300 g, nachtblau, 165 cm</t>
  </si>
  <si>
    <t>Waldhausen Nordic szügyrész takaró hosszabító</t>
  </si>
  <si>
    <t>Brusterweiterung, Nordic Decken, schwarz, unisize</t>
  </si>
  <si>
    <t>Brusterweiterung, Nordic Decken, nachtblau, unisize</t>
  </si>
  <si>
    <t>8034101-125</t>
  </si>
  <si>
    <t>Waldhausen Nordic magasított nyakú karámtakaró 0 g</t>
  </si>
  <si>
    <t>Outdoordecke Nordic, High Neck Light, schwarz, 125 cm</t>
  </si>
  <si>
    <t>8034101-135</t>
  </si>
  <si>
    <t>Outdoordecke Nordic, High Neck Light, schwarz, 135 cm</t>
  </si>
  <si>
    <t>8034101-145</t>
  </si>
  <si>
    <t>Outdoordecke Nordic, High Neck Light, schwarz, 145 cm</t>
  </si>
  <si>
    <t>8034101-155</t>
  </si>
  <si>
    <t>Outdoordecke Nordic, High Neck Light, schwarz, 155 cm</t>
  </si>
  <si>
    <t>8034101-165</t>
  </si>
  <si>
    <t>Outdoordecke Nordic, High Neck Light, schwarz, 165 cm</t>
  </si>
  <si>
    <t>8034105-125</t>
  </si>
  <si>
    <t>Outdoordecke Nordic, High Neck, Light, nachtblau, 125 cm</t>
  </si>
  <si>
    <t>8034105-135</t>
  </si>
  <si>
    <t>Outdoordecke Nordic, High Neck Light, nachtblau, 135 cm</t>
  </si>
  <si>
    <t>8034105-145</t>
  </si>
  <si>
    <t>Outdoordecke Nordic, High Neck Light, nachtblau, 145 cm</t>
  </si>
  <si>
    <t>8034105-155</t>
  </si>
  <si>
    <t>Outdoordecke Nordic, High Neck Light, nachtblau, 155 cm</t>
  </si>
  <si>
    <t>8034105-165</t>
  </si>
  <si>
    <t>Outdoordecke Nordic, High Neck Light, nachtblau, 165 cm</t>
  </si>
  <si>
    <t>8034201-125</t>
  </si>
  <si>
    <t>Waldhausen Nordic magasított nyakú karámtakaró 200 g</t>
  </si>
  <si>
    <t>Outdoordecke Nordic, High Neck 200 g, schwarz, 125 cm</t>
  </si>
  <si>
    <t>8034201-135</t>
  </si>
  <si>
    <t>Outdoordecke Nordic, High Neck 200 g, schwarz, 135 cm</t>
  </si>
  <si>
    <t>8034201-145</t>
  </si>
  <si>
    <t>Outdoordecke Nordic, High Neck 200 g, schwarz, 145 cm</t>
  </si>
  <si>
    <t>8034201-155</t>
  </si>
  <si>
    <t>Outdoordecke Nordic, High Neck 200 g, schwarz, 155 cm</t>
  </si>
  <si>
    <t>8034201-165</t>
  </si>
  <si>
    <t>Outdoordecke Nordic, High Neck 200 g, schwarz, 165 cm</t>
  </si>
  <si>
    <t>8034205-125</t>
  </si>
  <si>
    <t>Outdoordecke Nordic, High Neck, 200g, nachtblau, 125 cm</t>
  </si>
  <si>
    <t>8034205-135</t>
  </si>
  <si>
    <t>Outdoordecke Nordic, High Neck 200 g, nachtblau, 135 cm</t>
  </si>
  <si>
    <t>8034205-145</t>
  </si>
  <si>
    <t>Outdoordecke Nordic, High Neck 200 g, nachtblau, 145 cm</t>
  </si>
  <si>
    <t>8034205-155</t>
  </si>
  <si>
    <t>Outdoordecke Nordic, High Neck 200 g, nachtblau, 155 cm</t>
  </si>
  <si>
    <t>8034205-165</t>
  </si>
  <si>
    <t>Outdoordecke Nordic, High Neck 200 g, nachtblau, 165 cm</t>
  </si>
  <si>
    <t>8034301-095</t>
  </si>
  <si>
    <t>Waldhausen Nordic karámtakaró</t>
  </si>
  <si>
    <t>Outdoordecke Nordic, Fleece, schwarz, 95 cm</t>
  </si>
  <si>
    <t>8034301-105</t>
  </si>
  <si>
    <t>Outdoordecke Nordic, Fleece, schwarz, 105 cm</t>
  </si>
  <si>
    <t>8034301-115</t>
  </si>
  <si>
    <t>Outdoordecke Nordic, Fleece, schwarz, 115 cm</t>
  </si>
  <si>
    <t>8034301-125</t>
  </si>
  <si>
    <t>Outdoordecke Nordic, Fleece, schwarz, 125 cm</t>
  </si>
  <si>
    <t>8034301-135</t>
  </si>
  <si>
    <t>Outdoordecke Nordic, Fleece, schwarz, 135 cm</t>
  </si>
  <si>
    <t>8034301-145</t>
  </si>
  <si>
    <t>Outdoordecke Nordic, Fleece, schwarz, 145 cm</t>
  </si>
  <si>
    <t>8034301-155</t>
  </si>
  <si>
    <t>Outdoordecke Nordic, Fleece, schwarz, 155 cm</t>
  </si>
  <si>
    <t>8034301-165</t>
  </si>
  <si>
    <t>Outdoordecke Nordic, Fleece, schwarz, 165 cm</t>
  </si>
  <si>
    <t>8034305-095</t>
  </si>
  <si>
    <t>Outdoordecke Nordic, Fleece, nachtblau, 95 cm</t>
  </si>
  <si>
    <t>8034305-105</t>
  </si>
  <si>
    <t>Outdoordecke Nordic, Fleece, nachtblau, 105 cm</t>
  </si>
  <si>
    <t>8034305-115</t>
  </si>
  <si>
    <t>Outdoordecke Nordic, Fleece, nachtblau, 115 cm</t>
  </si>
  <si>
    <t>8034305-125</t>
  </si>
  <si>
    <t>Outdoordecke Nordic, Fleece, nachtblau, 125 cm</t>
  </si>
  <si>
    <t>8034305-135</t>
  </si>
  <si>
    <t>Outdoordecke Nordic, Fleece, nachtblau, 135 cm</t>
  </si>
  <si>
    <t>8034305-145</t>
  </si>
  <si>
    <t>Outdoordecke Nordic, Fleece, nachtblau, 145 cm</t>
  </si>
  <si>
    <t>8034305-155</t>
  </si>
  <si>
    <t>Outdoordecke Nordic, Fleece, nachtblau, 155 cm</t>
  </si>
  <si>
    <t>8034305-165</t>
  </si>
  <si>
    <t>Outdoordecke Nordic, Fleece, nachtblau, 165 cm</t>
  </si>
  <si>
    <t>8057105-165</t>
  </si>
  <si>
    <t>Waldhausen ekcéma takaró</t>
  </si>
  <si>
    <t>Ekzemdecke, nachtblau, 165 cm</t>
  </si>
  <si>
    <t>8057111-165</t>
  </si>
  <si>
    <t>Ekzemdecke, silbergrau, 165 cm</t>
  </si>
  <si>
    <t>8082901-36</t>
  </si>
  <si>
    <t>Bootie Rainless Velours, schwarz, Gr. 36</t>
  </si>
  <si>
    <t>Csizma, lovaglócsizma</t>
  </si>
  <si>
    <t>Csizma, istálló csizma</t>
  </si>
  <si>
    <t>8082901-37</t>
  </si>
  <si>
    <t>Bootie Rainless Velours, schwarz, Gr. 37</t>
  </si>
  <si>
    <t>8082901-38</t>
  </si>
  <si>
    <t>Bootie Rainless Velours, schwarz, Gr. 38</t>
  </si>
  <si>
    <t>8082901-39</t>
  </si>
  <si>
    <t>Bootie Rainless Velours, schwarz, Gr. 39</t>
  </si>
  <si>
    <t>8082901-40</t>
  </si>
  <si>
    <t>Bootie Rainless Velours, schwarz, Gr. 40</t>
  </si>
  <si>
    <t>8082901-41</t>
  </si>
  <si>
    <t>Bootie Rainless Velours, schwarz, Gr. 41</t>
  </si>
  <si>
    <t>8082901-42</t>
  </si>
  <si>
    <t>Bootie Rainless Velours, schwarz, Gr. 42</t>
  </si>
  <si>
    <t>8082901-43</t>
  </si>
  <si>
    <t>Bootie Rainless Velours, schwarz, Gr. 43</t>
  </si>
  <si>
    <t>8082966-36</t>
  </si>
  <si>
    <t>Bootie Rainless Velours, dunkeloliv, Gr. 36</t>
  </si>
  <si>
    <t>8082966-37</t>
  </si>
  <si>
    <t>Bootie Rainless Velours, dunkeloliv, Gr. 37</t>
  </si>
  <si>
    <t>8082966-38</t>
  </si>
  <si>
    <t>Bootie Rainless Velours, dunkeloliv, Gr. 38</t>
  </si>
  <si>
    <t>8082966-39</t>
  </si>
  <si>
    <t>Bootie Rainless Velours, dunkeloliv, Gr. 39</t>
  </si>
  <si>
    <t>8082966-40</t>
  </si>
  <si>
    <t>Bootie Rainless Velours, dunkeloliv, Gr. 40</t>
  </si>
  <si>
    <t>8082966-41</t>
  </si>
  <si>
    <t>Bootie Rainless Velours, dunkeloliv, Gr. 41</t>
  </si>
  <si>
    <t>8082966-42</t>
  </si>
  <si>
    <t>Bootie Rainless Velours, dunkeloliv, Gr. 42</t>
  </si>
  <si>
    <t>8082966-43</t>
  </si>
  <si>
    <t>Bootie Rainless Velours, dunkeloliv, Gr. 43</t>
  </si>
  <si>
    <t>8083501-36</t>
  </si>
  <si>
    <t>ELT T Calgary thermo csizma</t>
  </si>
  <si>
    <t>Thermostiefel Calgary, schwarz, Gr. 36</t>
  </si>
  <si>
    <t>8083501-37</t>
  </si>
  <si>
    <t>Thermostiefel Calgary, schwarz, Gr. 37</t>
  </si>
  <si>
    <t>8083501-38</t>
  </si>
  <si>
    <t>Thermostiefel Calgary, schwarz, Gr. 38</t>
  </si>
  <si>
    <t>8083501-39</t>
  </si>
  <si>
    <t>Thermostiefel Calgary, schwarz, Gr. 39</t>
  </si>
  <si>
    <t>8083501-40</t>
  </si>
  <si>
    <t>Thermostiefel Calgary, schwarz, Gr. 40</t>
  </si>
  <si>
    <t>8083501-41</t>
  </si>
  <si>
    <t>Thermostiefel Calgary, schwarz, Gr. 41</t>
  </si>
  <si>
    <t>8083501-42</t>
  </si>
  <si>
    <t>Thermostiefel Calgary, schwarz, Gr. 42</t>
  </si>
  <si>
    <t>8083901-36</t>
  </si>
  <si>
    <t>ELT Cleveland thermo csizma</t>
  </si>
  <si>
    <t>Thermostiefel Cleveland, schwarz, Gr. 36</t>
  </si>
  <si>
    <t>8083901-37</t>
  </si>
  <si>
    <t>Thermostiefel Cleveland, schwarz, Gr. 37</t>
  </si>
  <si>
    <t>8083901-38</t>
  </si>
  <si>
    <t>Thermostiefel Cleveland, schwarz, Gr. 38</t>
  </si>
  <si>
    <t>8083901-39</t>
  </si>
  <si>
    <t>Thermostiefel Cleveland, schwarz, Gr. 39</t>
  </si>
  <si>
    <t>8083901-40</t>
  </si>
  <si>
    <t>Thermostiefel Cleveland, schwarz, Gr. 40</t>
  </si>
  <si>
    <t>8083901-41</t>
  </si>
  <si>
    <t>Thermostiefel Cleveland, schwarz, Gr. 41</t>
  </si>
  <si>
    <t>8083901-42</t>
  </si>
  <si>
    <t>Thermostiefel Cleveland, schwarz, Gr. 42</t>
  </si>
  <si>
    <t>8084101-36</t>
  </si>
  <si>
    <t>ELT Chcago thermo csizma</t>
  </si>
  <si>
    <t>Thermoschuh Chicago, schwarz, Gr. 36</t>
  </si>
  <si>
    <t>Lovaglócipő, csizma</t>
  </si>
  <si>
    <t>Cipő, lovaglócipő</t>
  </si>
  <si>
    <t>8084101-37</t>
  </si>
  <si>
    <t>Thermoschuh Chicago, schwarz, Gr. 37</t>
  </si>
  <si>
    <t>8084101-38</t>
  </si>
  <si>
    <t>Thermoschuh Chicago, schwarz, Gr. 38</t>
  </si>
  <si>
    <t>8084101-39</t>
  </si>
  <si>
    <t>Thermoschuh Chicago, schwarz, Gr. 39</t>
  </si>
  <si>
    <t>8084101-40</t>
  </si>
  <si>
    <t>Thermoschuh Chicago, schwarz, Gr. 40</t>
  </si>
  <si>
    <t>8084101-41</t>
  </si>
  <si>
    <t>Thermoschuh Chicago, schwarz, Gr. 41</t>
  </si>
  <si>
    <t>8084101-42</t>
  </si>
  <si>
    <t>Thermoschuh Chicago, schwarz, Gr. 42</t>
  </si>
  <si>
    <t>8084201-30</t>
  </si>
  <si>
    <t>ELT Essential thermo csizma</t>
  </si>
  <si>
    <t>Thermo-Reitstiefel Essential, schwarz, Gr. 30</t>
  </si>
  <si>
    <t>8084201-31</t>
  </si>
  <si>
    <t>Thermo-Reitstiefel Essential, schwarz, Gr. 31</t>
  </si>
  <si>
    <t>8084201-32</t>
  </si>
  <si>
    <t>Thermo-Reitstiefel Essential, schwarz, Gr. 32</t>
  </si>
  <si>
    <t>8084201-33</t>
  </si>
  <si>
    <t>Thermo-Reitstiefel Essential, schwarz, Gr. 33</t>
  </si>
  <si>
    <t>8084201-34</t>
  </si>
  <si>
    <t>Thermostiefel Essential, schwarz, Gr. 34</t>
  </si>
  <si>
    <t>8084201-35</t>
  </si>
  <si>
    <t>Thermostiefel Essential, schwarz, Gr. 35</t>
  </si>
  <si>
    <t>8084201-36</t>
  </si>
  <si>
    <t>Thermostiefel Essential, schwarz, Gr. 36</t>
  </si>
  <si>
    <t>8084201-37</t>
  </si>
  <si>
    <t>Thermostiefel Essential, schwarz, Gr. 37</t>
  </si>
  <si>
    <t>8084201-38</t>
  </si>
  <si>
    <t>Thermostiefel Essential, schwarz, Gr. 38</t>
  </si>
  <si>
    <t>8084201-39</t>
  </si>
  <si>
    <t>Thermostiefel Essential, schwarz, Gr. 39</t>
  </si>
  <si>
    <t>8084201-40</t>
  </si>
  <si>
    <t>Thermostiefel Essential, schwarz, Gr. 40</t>
  </si>
  <si>
    <t>8084201-41</t>
  </si>
  <si>
    <t>Thermostiefel Essential, schwarz, Gr. 41</t>
  </si>
  <si>
    <t>8084201-42</t>
  </si>
  <si>
    <t>Thermostiefel Essential, schwarz, Gr. 42</t>
  </si>
  <si>
    <t>8084201-43</t>
  </si>
  <si>
    <t>Thermostiefel Essential, schwarz, Gr. 43</t>
  </si>
  <si>
    <t>8084201-44</t>
  </si>
  <si>
    <t>Thermostiefel Essential, schwarz, Gr. 44</t>
  </si>
  <si>
    <t>8084201-45</t>
  </si>
  <si>
    <t>Thermostiefel Essential, schwarz, Gr. 45</t>
  </si>
  <si>
    <t>8084430-36</t>
  </si>
  <si>
    <t>ELT Oakland téli istálló csizma</t>
  </si>
  <si>
    <t>Winter Stallstiefel Oakland, braun, Gr. 36</t>
  </si>
  <si>
    <t>8084430-37</t>
  </si>
  <si>
    <t>Winter Stallstiefel Oakland, braun, Gr. 37</t>
  </si>
  <si>
    <t>8084430-38</t>
  </si>
  <si>
    <t>Winter Stallstiefel Oakland, braun, Gr. 38</t>
  </si>
  <si>
    <t>8084430-39</t>
  </si>
  <si>
    <t>Winter Stallstiefel Oakland, braun, Gr. 39</t>
  </si>
  <si>
    <t>8084430-40</t>
  </si>
  <si>
    <t>Winter Stallstiefel Oakland, braun, Gr. 40</t>
  </si>
  <si>
    <t>8084430-41</t>
  </si>
  <si>
    <t>Winter Stallstiefel Oakland, braun, Gr. 41</t>
  </si>
  <si>
    <t>8084430-42</t>
  </si>
  <si>
    <t>Winter Stallstiefel Oakland, braun, Gr. 42</t>
  </si>
  <si>
    <t>8084530-36</t>
  </si>
  <si>
    <t>ELT Oklahoma istálló csizma</t>
  </si>
  <si>
    <t>Stallstiefel Oklahoma, braun, Gr. 36</t>
  </si>
  <si>
    <t>8084530-37</t>
  </si>
  <si>
    <t>Stallstiefel Oklahoma, braun, Gr. 36, braun, Gr. 37</t>
  </si>
  <si>
    <t>8084530-38</t>
  </si>
  <si>
    <t>Stallstiefel Oklahoma, braun, Gr. 36, braun, Gr. 38</t>
  </si>
  <si>
    <t>8084530-39</t>
  </si>
  <si>
    <t>Stallstiefel Oklahoma, braun, Gr. 36, braun, Gr. 39</t>
  </si>
  <si>
    <t>8084530-40</t>
  </si>
  <si>
    <t>Stallstiefel Oklahoma, braun, Gr. 36, braun, Gr. 40</t>
  </si>
  <si>
    <t>8084530-41</t>
  </si>
  <si>
    <t>Stallstiefel Oklahoma, braun, Gr. 36, braun, Gr. 41</t>
  </si>
  <si>
    <t>8084530-42</t>
  </si>
  <si>
    <t>Stallstiefel Oklahoma, braun, Gr. 36, braun, Gr. 42</t>
  </si>
  <si>
    <t>8084601-36</t>
  </si>
  <si>
    <t>Clever Comfort Winter-Reitstiefel, schwarz, Gr. 36</t>
  </si>
  <si>
    <t xml:space="preserve">
Lovaglócsizma</t>
  </si>
  <si>
    <t>8084601-37</t>
  </si>
  <si>
    <t>Clever Comfort Winter-Reitstiefel, schwarz, Gr. 37</t>
  </si>
  <si>
    <t>8084601-38</t>
  </si>
  <si>
    <t>Clever Comfort Winter-Reitstiefel, schwarz, Gr. 38</t>
  </si>
  <si>
    <t>8084601-39</t>
  </si>
  <si>
    <t>Clever Comfort Winter-Reitstiefel, schwarz, Gr. 39</t>
  </si>
  <si>
    <t>8084601-40</t>
  </si>
  <si>
    <t>Clever Comfort Winter-Reitstiefel, schwarz, Gr. 40</t>
  </si>
  <si>
    <t>8084601-41</t>
  </si>
  <si>
    <t>Clever Comfort Winter-Reitstiefel, schwarz, Gr. 41</t>
  </si>
  <si>
    <t>8084601-42</t>
  </si>
  <si>
    <t>ELT Clever Comfort téli  lovaglócsizma</t>
  </si>
  <si>
    <t>Clever Comfort Winter-Reitstiefel, schwarz, Gr. 42</t>
  </si>
  <si>
    <t>8084701-36</t>
  </si>
  <si>
    <t>ELT Clever Comfort Jodhpur lovaglócipő</t>
  </si>
  <si>
    <t>Clever Comfort Jodhpurstiefelette, schwarz, Gr. 36</t>
  </si>
  <si>
    <t>8084701-37</t>
  </si>
  <si>
    <t>Clever Comfort Jodhpurstiefelette, schwarz, Gr. 37</t>
  </si>
  <si>
    <t>8084701-38</t>
  </si>
  <si>
    <t>Clever Comfort Jodhpurstiefelette, schwarz, Gr. 38</t>
  </si>
  <si>
    <t>8084701-39</t>
  </si>
  <si>
    <t>Clever Comfort Jodhpurstiefelette, schwarz, Gr. 39</t>
  </si>
  <si>
    <t>8084701-40</t>
  </si>
  <si>
    <t>Clever Comfort Jodhpurstiefelette, schwarz, Gr. 40</t>
  </si>
  <si>
    <t>8084701-41</t>
  </si>
  <si>
    <t>Clever Comfort Jodhpurstiefelette, schwarz, Gr. 41</t>
  </si>
  <si>
    <t>8084701-42</t>
  </si>
  <si>
    <t>Clever Comfort Jodhpurstiefelette, schwarz, Gr. 42</t>
  </si>
  <si>
    <t>8084701-43</t>
  </si>
  <si>
    <t>Clever Comfort Jodhpurstiefelette, schwarz, Gr. 43</t>
  </si>
  <si>
    <t>8084801-36</t>
  </si>
  <si>
    <t>ELT Clever Comfort lovaglócipő</t>
  </si>
  <si>
    <t>Clever Comfort Schnürstiefelette, schwarz, Gr. 36</t>
  </si>
  <si>
    <t>8084801-37</t>
  </si>
  <si>
    <t>Clever Comfort Schnürstiefelette, schwarz, Gr. 37</t>
  </si>
  <si>
    <t>8084801-38</t>
  </si>
  <si>
    <t>Clever Comfort Schnürstiefelette, schwarz, Gr. 38</t>
  </si>
  <si>
    <t>8084801-39</t>
  </si>
  <si>
    <t>Clever Comfort Schnürstiefelette, schwarz, Gr. 39</t>
  </si>
  <si>
    <t>8084801-40</t>
  </si>
  <si>
    <t>Clever Comfort Schnürstiefelette, schwarz, Gr. 40</t>
  </si>
  <si>
    <t>8084801-41</t>
  </si>
  <si>
    <t>Clever Comfort Schnürstiefelette, schwarz, Gr. 41</t>
  </si>
  <si>
    <t>8084801-42</t>
  </si>
  <si>
    <t>Clever Comfort Schnürstiefelette, schwarz, Gr. 42</t>
  </si>
  <si>
    <t>8084801-43</t>
  </si>
  <si>
    <t>Clever Comfort Schnürstiefelette, schwarz, Gr. 43</t>
  </si>
  <si>
    <t>8105101-1</t>
  </si>
  <si>
    <t>P</t>
  </si>
  <si>
    <t>Waldhausen Secutrust szügyelő biztonsági szárral</t>
  </si>
  <si>
    <t>Vorderzeug mit Sicherheitszügel, PON</t>
  </si>
  <si>
    <t>Martingál, szügyelő</t>
  </si>
  <si>
    <t>8105101-2</t>
  </si>
  <si>
    <t>Full/Cob</t>
  </si>
  <si>
    <t>Vorderzeug mit Sicherheitszügel, VB/WB</t>
  </si>
  <si>
    <t>8114410-MSH</t>
  </si>
  <si>
    <t>Waldhausen voltizsheveder</t>
  </si>
  <si>
    <t>Longiergurt mit zwei Handgriffen, synthetik, schwarz/grau, Shetty</t>
  </si>
  <si>
    <t>Futószárazás, lókiképzés</t>
  </si>
  <si>
    <t>Futószárazó heveder</t>
  </si>
  <si>
    <t>Bőrből készült heveder mindkét oldalán csattal, bőrborítású fogantyúkkal a biztonságos futószárazáshoz gyerekekkel vagy felnőttekkel, optimális testkontaktus mellett, nyereg nélkül. Téglalap alakú gyűrűkkel, amelyekbe kengyelhevedereket lehet csatolni, 6 gyűrűvel a segédgyeplő rögzítésére.</t>
  </si>
  <si>
    <t>8114463-MSH</t>
  </si>
  <si>
    <t xml:space="preserve">Mini shetty </t>
  </si>
  <si>
    <t>Longiergurt mit zwei Handgriffen, synthetik, schwarz/rosarot, MSH</t>
  </si>
  <si>
    <t>schwarz/rosarot</t>
  </si>
  <si>
    <t>812101-2</t>
  </si>
  <si>
    <t>17,5"</t>
  </si>
  <si>
    <t>STAR díjlovasi nyereg</t>
  </si>
  <si>
    <t>STAR Sattel Dressur, schwarz, 17,5 ''/44 cm</t>
  </si>
  <si>
    <t>81357006-MSH</t>
  </si>
  <si>
    <t>STAR Diamond kantár</t>
  </si>
  <si>
    <t>Trensenzaum Diamond engl.komb., grün, Minishetty</t>
  </si>
  <si>
    <t>Kantár</t>
  </si>
  <si>
    <t>Kantár, nagykantár</t>
  </si>
  <si>
    <t xml:space="preserve">- Angol kombinált orrszíj
- Egyenes homlokszíj színes strasszlánccal
- Az orr- és homlokszíj lágyan bélelt
- Nikkelezett vas csatokkal
- Barna színű sárgaréz színű csatokkal
- 19 mm-es szélességű szárral, 16 mm-es szár MSH és SH méreteknél
A kantár a Waldhausen STAR kollekciójának darabja. Tökéletes ár-érték arány! Tartós bőrminőség - szakértői kivitelezés. </t>
  </si>
  <si>
    <t>81357006-PON</t>
  </si>
  <si>
    <t>Trensenzaum Diamond engl.komb., grün, Pony</t>
  </si>
  <si>
    <t>81357006-SH</t>
  </si>
  <si>
    <t>Trensenzaum Diamond engl.komb., grün, Shetty</t>
  </si>
  <si>
    <t>81357006-VB</t>
  </si>
  <si>
    <t>Trensenzaum Diamond engl.komb., grün, VB</t>
  </si>
  <si>
    <t>81357006-WB</t>
  </si>
  <si>
    <t>Trensenzaum Diamond engl.komb., grün, WB</t>
  </si>
  <si>
    <t>940902-120</t>
  </si>
  <si>
    <t>120 cm</t>
  </si>
  <si>
    <t>* Linda Tellington Jones Gerte, weiß, 120 cm</t>
  </si>
  <si>
    <t>Linda Tellington Jones</t>
  </si>
  <si>
    <t>Ostor, kontakt pálca</t>
  </si>
  <si>
    <t>940902-130</t>
  </si>
  <si>
    <t>130 cm</t>
  </si>
  <si>
    <t>* Linda Tellington Jones Gerte, weiß, 130 cm</t>
  </si>
  <si>
    <t>LTJ Balance Zügel, schwarz</t>
  </si>
  <si>
    <t>Futószárazás, lókiképzés egyéb kiegészítők</t>
  </si>
  <si>
    <t>LTJ Balance Zügel, blau</t>
  </si>
  <si>
    <t>9414101-PON</t>
  </si>
  <si>
    <t>p</t>
  </si>
  <si>
    <t>LTJ Lindel, schwarz, PON</t>
  </si>
  <si>
    <t>9414101-VB</t>
  </si>
  <si>
    <t>LTJ Lindel, schwarz, VB</t>
  </si>
  <si>
    <t>9414101-WB</t>
  </si>
  <si>
    <t>LTJ Lindel, schwarz, WB</t>
  </si>
  <si>
    <t>9414130-PON</t>
  </si>
  <si>
    <t>LTJ Lindel, braun, PON</t>
  </si>
  <si>
    <t>9414130-VB</t>
  </si>
  <si>
    <t>LTJ Lindel, braun, VB</t>
  </si>
  <si>
    <t>9414130-WB</t>
  </si>
  <si>
    <t>LTJ Lindel, braun, WB</t>
  </si>
  <si>
    <t>941830-10</t>
  </si>
  <si>
    <t>10"</t>
  </si>
  <si>
    <t>Waldhausen Arisona western nyereg</t>
  </si>
  <si>
    <t>Westernsattel Round Skirt, braun, 10'/25 cm</t>
  </si>
  <si>
    <t>Western felszerelés</t>
  </si>
  <si>
    <t>Western nyereg és tartozékai</t>
  </si>
  <si>
    <t>941930-13</t>
  </si>
  <si>
    <t>13"</t>
  </si>
  <si>
    <t>Westernsattel Round Skirt, braun 13'/32,5 cm</t>
  </si>
  <si>
    <t>9456204-100</t>
  </si>
  <si>
    <t>100 cm</t>
  </si>
  <si>
    <t>Waldhausen kontakt pálca</t>
  </si>
  <si>
    <t>* Kontaktstock, rot/schwarz, 100 cm</t>
  </si>
  <si>
    <t>rot</t>
  </si>
  <si>
    <t>9456204-120</t>
  </si>
  <si>
    <t>* Kontaktstock, rot/schwarz</t>
  </si>
  <si>
    <t>9456205-100</t>
  </si>
  <si>
    <t>* Kontaktstock, blau/schwarz, 100 cm</t>
  </si>
  <si>
    <t>9456205-120</t>
  </si>
  <si>
    <t>* Kontaktstock, blau/schwarz</t>
  </si>
  <si>
    <t>9485401-4</t>
  </si>
  <si>
    <t>Waldhausen futószár 4 m</t>
  </si>
  <si>
    <t>Bodenarbeitsseil, schwarz, 4,2 m</t>
  </si>
  <si>
    <t>Futószár</t>
  </si>
  <si>
    <t>9485430-4</t>
  </si>
  <si>
    <t>Bodenarbeitsseil, braun, 4,2 m</t>
  </si>
  <si>
    <t>9485501-7</t>
  </si>
  <si>
    <t xml:space="preserve"> </t>
  </si>
  <si>
    <t>Waldhausen futószár 7 m</t>
  </si>
  <si>
    <t>Bodenarbeitsseil, schwarz, 7 m</t>
  </si>
  <si>
    <t>9579330-VB</t>
  </si>
  <si>
    <t>Waldhausen X-Line Relaxation kantár</t>
  </si>
  <si>
    <t>Trensenzaum X-Line Relaxation, braun, VB</t>
  </si>
  <si>
    <t>- Anatómiai orrszíj, biztosítja a zabla nyugodt elhelyezkedését, közvetlen hatással van az ajkakra és a nyelvre, egyértelmű segítségnyújtás érdekében
- A rövid orrszíj az orrcsont középső magasságában van elhelyezve, hogy minimalizálja az érzékeny idegpályák, vérerek és csontterületek terhelését
- Kiegészítő szíj, ami könnyítést biztosít az alsó állkapocs számára
- A fejrész extra helyet biztosít a füleknek, hogy ne nehezedjen nyomás a nyakpántra
- A fejrész és az orrszíj puhán párnázott
- Rozsdamentes acél csatokkal
- 19 mm-es szélességű szárral</t>
  </si>
  <si>
    <t>9579330-WB</t>
  </si>
  <si>
    <t>Trensenzaum X-Line Relaxation, braun, WB</t>
  </si>
  <si>
    <t>9580801-120</t>
  </si>
  <si>
    <t>Waldhausen Premium kengyelszíj</t>
  </si>
  <si>
    <t>Steigbügelriemen Premium 25mm, schwarz, 120cm</t>
  </si>
  <si>
    <t>9580801-130</t>
  </si>
  <si>
    <t>Steigbügelriemen Premium 25mm, schwarz, 130cm</t>
  </si>
  <si>
    <t>9580801-140</t>
  </si>
  <si>
    <t>140 cm</t>
  </si>
  <si>
    <t>Steigbügelriemen Premium 25mm, schwarz, 140cm</t>
  </si>
  <si>
    <t>9580801-150</t>
  </si>
  <si>
    <t>150 cm</t>
  </si>
  <si>
    <t>Steigbügelriemen Premium 25mm, schwarz, 150cm</t>
  </si>
  <si>
    <t>9580830-120</t>
  </si>
  <si>
    <t>Steigbügelriemen Premium 25mm, braun, 120cm</t>
  </si>
  <si>
    <t>9580830-130</t>
  </si>
  <si>
    <t>Steigbügelriemen Premium 25mm, braun, 130cm</t>
  </si>
  <si>
    <t>9580830-140</t>
  </si>
  <si>
    <t>Steigbügelriemen Premium 25mm, braun, 140cm</t>
  </si>
  <si>
    <t>9580830-150</t>
  </si>
  <si>
    <t>Steigbügelriemen Premium 25mm, braun, 150cm</t>
  </si>
  <si>
    <t>9580901-PON</t>
  </si>
  <si>
    <t>Waldhausen Crystal bőr kötőfék</t>
  </si>
  <si>
    <t>* Lederhalfter Crystal, schwarz, Pony</t>
  </si>
  <si>
    <t>9580901-VB</t>
  </si>
  <si>
    <t>* Lederhalfter Crystal, schwarz/grau, VB</t>
  </si>
  <si>
    <t>9580901-WB</t>
  </si>
  <si>
    <t>* Lederhalfter Crystal, schwarz/grau, WB</t>
  </si>
  <si>
    <t>9580930-PON</t>
  </si>
  <si>
    <t>* Lederhalfter Crystal, braun/gold, Pony</t>
  </si>
  <si>
    <t>9580930-VB</t>
  </si>
  <si>
    <t>* Lederhalfter Crystal, braun/gold, VB</t>
  </si>
  <si>
    <t>9580930-WB</t>
  </si>
  <si>
    <t>* Lederhalfter Crystal, braun/gold, WB</t>
  </si>
  <si>
    <t>9581101-VB</t>
  </si>
  <si>
    <t>Waldhausen X-Line Clincher kantár</t>
  </si>
  <si>
    <t>Trensenzaum X-Line Clincher, schwarz, VB</t>
  </si>
  <si>
    <t>9581101-WB</t>
  </si>
  <si>
    <t>Trensenzaum X-Line Clincher</t>
  </si>
  <si>
    <t>9581130-VB</t>
  </si>
  <si>
    <t>Trensenzaum X-Line Clincher, braun,VB</t>
  </si>
  <si>
    <t>9581130-WB</t>
  </si>
  <si>
    <t>Trensenzaum X-Line Clincher, braun,WB</t>
  </si>
  <si>
    <t>Waldhausen bőr kantárszár</t>
  </si>
  <si>
    <t>Lederzügel rundgenäht mit Haken</t>
  </si>
  <si>
    <t>Kantár kiegészítők</t>
  </si>
  <si>
    <t>9808501-VB</t>
  </si>
  <si>
    <t>Waldhausen S-Line Magic kantár</t>
  </si>
  <si>
    <t>S-Line Trensenzaum Magic, schwarz, VB</t>
  </si>
  <si>
    <t>9808801-VB</t>
  </si>
  <si>
    <t>Waldhausen S-Line Classy bőr kötőfék</t>
  </si>
  <si>
    <t>Lederhalfter S-Line Classy, schwarz, VB</t>
  </si>
  <si>
    <t>9808801-WB</t>
  </si>
  <si>
    <t>Lederhalfter S-Line Classy, schwarz, WB</t>
  </si>
  <si>
    <t>9808830-VB</t>
  </si>
  <si>
    <t>Lederhalfter S-Line Classy, braun, VB</t>
  </si>
  <si>
    <t>9808830-WB</t>
  </si>
  <si>
    <t>Lederhalfter S-Line Classy, braun, WB</t>
  </si>
  <si>
    <t>9808901-VB</t>
  </si>
  <si>
    <t>Waldhausen S-Line Harmony  kantár</t>
  </si>
  <si>
    <t>S-Line Trensenzaum Harmony, englisch komb. schwarz, VB</t>
  </si>
  <si>
    <t>9808901-WB</t>
  </si>
  <si>
    <t>S-Line Trensenzaum Harmony, englisch komb. schwarz, WB</t>
  </si>
  <si>
    <t>9808930-VB</t>
  </si>
  <si>
    <t>S-Line Trensenzaum Harmony, englisch komb. braun, VB</t>
  </si>
  <si>
    <t>9808930-WB</t>
  </si>
  <si>
    <t>S-Line Trensenzaum Harmony, englisch komb. braun, WB</t>
  </si>
  <si>
    <t>nemet</t>
  </si>
  <si>
    <t>magyar</t>
  </si>
  <si>
    <t>colorCode</t>
  </si>
  <si>
    <t>alpenblau</t>
  </si>
  <si>
    <t>alpesi kék</t>
  </si>
  <si>
    <t>RGB(0, 153, 204)</t>
  </si>
  <si>
    <t>alpenblau/kreideblau/grau</t>
  </si>
  <si>
    <t>alpesi kék/krétakék/szürke</t>
  </si>
  <si>
    <t>alpenblau/natur</t>
  </si>
  <si>
    <t>_x000D_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</si>
  <si>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</si>
  <si>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</si>
  <si>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</si>
  <si>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</si>
  <si>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</si>
  <si>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</si>
  <si>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</si>
  <si>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</si>
  <si>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</si>
  <si>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</si>
  <si>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</si>
  <si>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</si>
  <si>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</si>
  <si>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</si>
  <si>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</si>
  <si>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</si>
  <si>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</si>
  <si>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</si>
  <si>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</si>
  <si>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</si>
  <si>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</si>
  <si>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</si>
  <si>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</si>
  <si>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</si>
  <si>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</si>
  <si>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</si>
  <si>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</si>
  <si>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</si>
  <si>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</si>
  <si>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</si>
  <si>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</si>
  <si>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</si>
  <si>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</si>
  <si>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</si>
  <si>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</si>
  <si>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</si>
  <si>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</si>
  <si>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</si>
  <si>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RGB(0, 0, 0)</t>
  </si>
  <si>
    <t>black shine</t>
  </si>
  <si>
    <t>fényes fekete</t>
  </si>
  <si>
    <t>RGB(0, 0, 255)</t>
  </si>
  <si>
    <t>blau Glitzer</t>
  </si>
  <si>
    <t>fényes kék</t>
  </si>
  <si>
    <t>blau/gold</t>
  </si>
  <si>
    <t>kék/arany</t>
  </si>
  <si>
    <t>blau/rot</t>
  </si>
  <si>
    <t>kék/vörös</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</si>
  <si>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</si>
  <si>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</si>
  <si>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</si>
  <si>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</si>
  <si>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</si>
  <si>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</si>
  <si>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</si>
  <si>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</si>
  <si>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</si>
  <si>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</si>
  <si>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</si>
  <si>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</si>
  <si>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</si>
  <si>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</si>
  <si>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</si>
  <si>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</si>
  <si>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</si>
  <si>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</si>
  <si>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</si>
  <si>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</si>
  <si>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</si>
  <si>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</si>
  <si>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</si>
  <si>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</si>
  <si>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</si>
  <si>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</si>
  <si>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</si>
  <si>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</si>
  <si>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</si>
  <si>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</si>
  <si>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</si>
  <si>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</si>
  <si>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</si>
  <si>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</si>
  <si>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</si>
  <si>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</si>
  <si>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</si>
  <si>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</si>
  <si>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</si>
  <si>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</si>
  <si>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</si>
  <si>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</si>
  <si>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</si>
  <si>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</si>
  <si>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</si>
  <si>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</si>
  <si>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</si>
  <si>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</si>
  <si>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</si>
  <si>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</si>
  <si>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</si>
  <si>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</si>
  <si>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</si>
  <si>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</si>
  <si>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</si>
  <si>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</si>
  <si>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</si>
  <si>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</si>
  <si>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</si>
  <si>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</si>
  <si>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</si>
  <si>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</si>
  <si>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</si>
  <si>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</si>
  <si>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_x000D_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</si>
  <si>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</si>
  <si>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</si>
  <si>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</si>
  <si>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</si>
  <si>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</si>
  <si>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</si>
  <si>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</si>
  <si>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</si>
  <si>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</si>
  <si>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</si>
  <si>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</si>
  <si>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</si>
  <si>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</si>
  <si>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</si>
  <si>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</si>
  <si>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</si>
  <si>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</si>
  <si>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</si>
  <si>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</si>
  <si>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szürke</t>
  </si>
  <si>
    <t>RGB(136,136,136)</t>
  </si>
  <si>
    <t>grau metalllic</t>
  </si>
  <si>
    <t>fém szürke</t>
  </si>
  <si>
    <t>RGB(142, 142, 142)</t>
  </si>
  <si>
    <t>grau/hellblau</t>
  </si>
  <si>
    <t>szürke/világoskék</t>
  </si>
  <si>
    <t>rgb(82,139,139)</t>
  </si>
  <si>
    <t>grau/roségold</t>
  </si>
  <si>
    <t>szürke/rózsakék</t>
  </si>
  <si>
    <t>rgb(255,228,225)</t>
  </si>
  <si>
    <t>grau/rot</t>
  </si>
  <si>
    <t>szürke/vörös</t>
  </si>
  <si>
    <t>grau/schwarz</t>
  </si>
  <si>
    <t>szürke/fekete</t>
  </si>
  <si>
    <t>rgb(71,71,71)</t>
  </si>
  <si>
    <t>grün mit Kräutern</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</si>
  <si>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</si>
  <si>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</si>
  <si>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</si>
  <si>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</si>
  <si>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</si>
  <si>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</si>
  <si>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</si>
  <si>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</si>
  <si>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</si>
  <si>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</si>
  <si>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</si>
  <si>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</si>
  <si>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málna/szürke</t>
  </si>
  <si>
    <t>RGB(227, 11, 93)</t>
  </si>
  <si>
    <t>Holz</t>
  </si>
  <si>
    <t>fa</t>
  </si>
  <si>
    <t>kalamata</t>
  </si>
  <si>
    <t>gesztenybarna</t>
  </si>
  <si>
    <t>keki zöld</t>
  </si>
  <si>
    <t>RGB(195, 176, 145)</t>
  </si>
  <si>
    <t>cseresznyevirág</t>
  </si>
  <si>
    <t>kreideblau/silber</t>
  </si>
  <si>
    <t>krétakék/ezüst</t>
  </si>
  <si>
    <t>rgb(176,196,222)</t>
  </si>
  <si>
    <t>levandel</t>
  </si>
  <si>
    <t>levendula</t>
  </si>
  <si>
    <t>rgb(230,230,250)</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</si>
  <si>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</si>
  <si>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</si>
  <si>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</si>
  <si>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</si>
  <si>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</si>
  <si>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</si>
  <si>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</si>
  <si>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</si>
  <si>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</si>
  <si>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</si>
  <si>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</si>
  <si>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</si>
  <si>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</si>
  <si>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</si>
  <si>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</si>
  <si>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</si>
  <si>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</si>
  <si>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</si>
  <si>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</si>
  <si>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</si>
  <si>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</si>
  <si>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</si>
  <si>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</si>
  <si>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</si>
  <si>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</si>
  <si>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</si>
  <si>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</si>
  <si>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</si>
  <si>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</si>
  <si>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</si>
  <si>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</si>
  <si>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</si>
  <si>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</si>
  <si>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</si>
  <si>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</si>
  <si>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</si>
  <si>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</si>
  <si>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</si>
  <si>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</si>
  <si>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</si>
  <si>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</si>
  <si>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</si>
  <si>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</si>
  <si>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</si>
  <si>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</si>
  <si>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</si>
  <si>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</si>
  <si>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</si>
  <si>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</si>
  <si>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</si>
  <si>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</si>
  <si>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</si>
  <si>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</si>
  <si>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</si>
  <si>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</si>
  <si>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</si>
  <si>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</si>
  <si>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</si>
  <si>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</si>
  <si>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</si>
  <si>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</si>
  <si>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</si>
  <si>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</si>
  <si>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</si>
  <si>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</si>
  <si>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</si>
  <si>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</si>
  <si>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</si>
  <si>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rgb(255,174,185)</t>
  </si>
  <si>
    <t>rosa Glitzer</t>
  </si>
  <si>
    <t>csillogó rózsaszín</t>
  </si>
  <si>
    <t>rosarot</t>
  </si>
  <si>
    <t>rózsa vörös</t>
  </si>
  <si>
    <t>rgb(179,159,122)</t>
  </si>
  <si>
    <t>cappuccino melange</t>
  </si>
  <si>
    <t>cappuccino/fekete</t>
  </si>
  <si>
    <t>rózsa</t>
  </si>
  <si>
    <t>rgb(183,110,121)</t>
  </si>
  <si>
    <t>rosé</t>
  </si>
  <si>
    <t>rgb(73,182,117)</t>
  </si>
  <si>
    <t>dunkeloliv/rosegold</t>
  </si>
  <si>
    <t>sötét olivazöld/rosegold</t>
  </si>
  <si>
    <t>rosé gold</t>
  </si>
  <si>
    <t>rózsa arany</t>
  </si>
  <si>
    <t>rose shine</t>
  </si>
  <si>
    <t>csillogó rózsa</t>
  </si>
  <si>
    <t>roségold</t>
  </si>
  <si>
    <t>vörös</t>
  </si>
  <si>
    <t>rgb(255,0,0)</t>
  </si>
  <si>
    <t>rot/dunkelblau</t>
  </si>
  <si>
    <t>vörös/sötétkék</t>
  </si>
  <si>
    <t>rgb(205,0,0)</t>
  </si>
  <si>
    <t>rot/schwarz</t>
  </si>
  <si>
    <t>vörös/fekete</t>
  </si>
  <si>
    <t>rgb(139,26,26)</t>
  </si>
  <si>
    <t>rot/silber</t>
  </si>
  <si>
    <t>vörös/ezüst</t>
  </si>
  <si>
    <t>rgb(139,125,123)</t>
  </si>
  <si>
    <t>rgb(92,38,13)</t>
  </si>
  <si>
    <t>fahéj/fekete</t>
  </si>
  <si>
    <t>rubinrot</t>
  </si>
  <si>
    <t>rubin vörös</t>
  </si>
  <si>
    <t>rgb(238,44,44)</t>
  </si>
  <si>
    <t>schwartz</t>
  </si>
  <si>
    <t>rgb(44,44,44)</t>
  </si>
  <si>
    <t>schwarz/rot</t>
  </si>
  <si>
    <t>fekete/vörös</t>
  </si>
  <si>
    <t>schwedisch komb.schwarz</t>
  </si>
  <si>
    <t>ezüst</t>
  </si>
  <si>
    <t>rgb(201,201,201)</t>
  </si>
  <si>
    <t>silber-/goldfarben</t>
  </si>
  <si>
    <t>ezüst/arany</t>
  </si>
  <si>
    <t>silberfarben/bunt</t>
  </si>
  <si>
    <t>ezüst/színes</t>
  </si>
  <si>
    <t>ezüstszürke</t>
  </si>
  <si>
    <t>ezüstszürke/szürke</t>
  </si>
  <si>
    <t>rgb(153,153,153)</t>
  </si>
  <si>
    <t>smaragd</t>
  </si>
  <si>
    <t>smaragdzöld</t>
  </si>
  <si>
    <t>rgb(162,205,90)</t>
  </si>
  <si>
    <t>steingrau</t>
  </si>
  <si>
    <t>kőszürke</t>
  </si>
  <si>
    <t>fenyő zöld</t>
  </si>
  <si>
    <t>rgb(0,100,0)</t>
  </si>
  <si>
    <t>tannengrün/gelb</t>
  </si>
  <si>
    <t>fenyő zöld/sárga</t>
  </si>
  <si>
    <t>tannengrün/schwarz</t>
  </si>
  <si>
    <t>fenyő zöld/fekete</t>
  </si>
  <si>
    <t>tannengrün/silber</t>
  </si>
  <si>
    <t>fenyő zöld/ezüst</t>
  </si>
  <si>
    <t>rgb(0,0,139)</t>
  </si>
  <si>
    <t>tiefblau/alpenblau</t>
  </si>
  <si>
    <t>mélykék/alpesi kék</t>
  </si>
  <si>
    <t>transparent</t>
  </si>
  <si>
    <t>átlátszó</t>
  </si>
  <si>
    <t>RGB(64, 224, 208)</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</si>
  <si>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</si>
  <si>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</si>
  <si>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</si>
  <si>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</si>
  <si>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</si>
  <si>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</si>
  <si>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</si>
  <si>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</si>
  <si>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</si>
  <si>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</si>
  <si>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</si>
  <si>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</si>
  <si>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</si>
  <si>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</si>
  <si>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</si>
  <si>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</si>
  <si>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rgb(205,186,150)</t>
  </si>
  <si>
    <t>braun/bronze</t>
  </si>
  <si>
    <t>barna/bronz</t>
  </si>
  <si>
    <t>kreideblau</t>
  </si>
  <si>
    <t>krétakék</t>
  </si>
  <si>
    <t>rgb(202,225,255)</t>
  </si>
  <si>
    <t>lavendel/sand/steingrau</t>
  </si>
  <si>
    <t>levendula/homok/kőszürke</t>
  </si>
  <si>
    <t>éjkék</t>
  </si>
  <si>
    <t>rosarot/mint/nachtblau</t>
  </si>
  <si>
    <t>rózsa vörös/menta/éjkék</t>
  </si>
  <si>
    <t>rgb(255,20,147)</t>
  </si>
  <si>
    <t>sár</t>
  </si>
  <si>
    <t>rgb(21, 21, 21)</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</si>
  <si>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</si>
  <si>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</si>
  <si>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</si>
  <si>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</si>
  <si>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</si>
  <si>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</si>
  <si>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</si>
  <si>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</si>
  <si>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</si>
  <si>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</si>
  <si>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</si>
  <si>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</si>
  <si>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</si>
  <si>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schwarz/braun</t>
  </si>
  <si>
    <t>fekete/barna</t>
  </si>
  <si>
    <t>schwarz/flamingo</t>
  </si>
  <si>
    <t>fekete/rózsaszín</t>
  </si>
  <si>
    <t>fekete/szürke</t>
  </si>
  <si>
    <t>schwarz/jeansblau</t>
  </si>
  <si>
    <t>fekte/farmerkék</t>
  </si>
  <si>
    <t>schwarz/kreideblau</t>
  </si>
  <si>
    <t>fekte/krétakék</t>
  </si>
  <si>
    <t>schwarz/milch</t>
  </si>
  <si>
    <t>fekte/tejfehér</t>
  </si>
  <si>
    <t>schwarz/mint</t>
  </si>
  <si>
    <t>feket/menta</t>
  </si>
  <si>
    <t>schwarz/natur</t>
  </si>
  <si>
    <t>fekete/natúr</t>
  </si>
  <si>
    <t>fekete/rózsa vörös</t>
  </si>
  <si>
    <t>schwarz/rosé</t>
  </si>
  <si>
    <t>fekete/rózsa</t>
  </si>
  <si>
    <t>schwarz/rose gold</t>
  </si>
  <si>
    <t>fekete/rózsa arany</t>
  </si>
  <si>
    <t>schwarz/rosé gold</t>
  </si>
  <si>
    <t>schwarz/rosegold</t>
  </si>
  <si>
    <t>schwarz/roségold</t>
  </si>
  <si>
    <t>schwarz/roségold old</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</si>
  <si>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</si>
  <si>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</si>
  <si>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</si>
  <si>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</si>
  <si>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</si>
  <si>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</si>
  <si>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</si>
  <si>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</si>
  <si>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</si>
  <si>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</si>
  <si>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</si>
  <si>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</si>
  <si>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</si>
  <si>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</si>
  <si>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</si>
  <si>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</si>
  <si>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</si>
  <si>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</si>
  <si>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</si>
  <si>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</si>
  <si>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</si>
  <si>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</si>
  <si>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</si>
  <si>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</si>
  <si>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</si>
  <si>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</si>
  <si>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</si>
  <si>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</si>
  <si>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</si>
  <si>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</si>
  <si>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</si>
  <si>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</si>
  <si>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</si>
  <si>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</si>
  <si>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</si>
  <si>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</si>
  <si>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</si>
  <si>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</si>
  <si>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</si>
  <si>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</si>
  <si>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</si>
  <si>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</si>
  <si>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</si>
  <si>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</si>
  <si>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</si>
  <si>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</si>
  <si>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</si>
  <si>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</si>
  <si>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</si>
  <si>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</si>
  <si>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</si>
  <si>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</si>
  <si>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</si>
  <si>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violett</t>
  </si>
  <si>
    <t>ibolya</t>
  </si>
  <si>
    <t>rgb(127,0,255)</t>
  </si>
  <si>
    <t>kékesszürke</t>
  </si>
  <si>
    <t>rgb(96, 130, 182)</t>
  </si>
  <si>
    <t>light coclorado</t>
  </si>
  <si>
    <t>rgb(255, 204, 153)</t>
  </si>
  <si>
    <t>rgb(128, 0, 128)</t>
  </si>
  <si>
    <t>flieder</t>
  </si>
  <si>
    <t>halványlila</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</si>
  <si>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</si>
  <si>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</si>
  <si>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</si>
  <si>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</si>
  <si>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</si>
  <si>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</si>
  <si>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</si>
  <si>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</si>
  <si>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</si>
  <si>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</si>
  <si>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</si>
  <si>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</si>
  <si>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</si>
  <si>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</si>
  <si>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</si>
  <si>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</si>
  <si>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</si>
  <si>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</si>
  <si>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</si>
  <si>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</si>
  <si>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</si>
  <si>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</si>
  <si>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</si>
  <si>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</si>
  <si>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</si>
  <si>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</si>
  <si>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</si>
  <si>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</si>
  <si>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</si>
  <si>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</si>
  <si>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</si>
  <si>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</si>
  <si>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</si>
  <si>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</si>
  <si>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</si>
  <si>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</si>
  <si>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</si>
  <si>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</si>
  <si>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</si>
  <si>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</si>
  <si>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</si>
  <si>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</si>
  <si>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</si>
  <si>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</si>
  <si>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</si>
  <si>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</si>
  <si>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</si>
  <si>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</si>
  <si>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</si>
  <si>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</si>
  <si>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</si>
  <si>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</si>
  <si>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</si>
  <si>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</si>
  <si>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</si>
  <si>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</si>
  <si>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</si>
  <si>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</si>
  <si>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</si>
  <si>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</si>
  <si>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</si>
  <si>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</si>
  <si>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</si>
  <si>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</si>
  <si>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</si>
  <si>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</si>
  <si>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</si>
  <si>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</si>
  <si>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</si>
  <si>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</si>
  <si>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</si>
  <si>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</si>
  <si>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</si>
  <si>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</si>
  <si>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</si>
  <si>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</si>
  <si>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</si>
  <si>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</si>
  <si>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</si>
  <si>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</si>
  <si>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</si>
  <si>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</si>
  <si>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</si>
  <si>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</si>
  <si>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</si>
  <si>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</si>
  <si>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</si>
  <si>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</si>
  <si>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</si>
  <si>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</si>
  <si>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</si>
  <si>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</si>
  <si>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</si>
  <si>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</si>
  <si>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</si>
  <si>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</si>
  <si>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</si>
  <si>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</si>
  <si>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</si>
  <si>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</si>
  <si>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</si>
  <si>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</si>
  <si>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</si>
  <si>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</si>
  <si>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</si>
  <si>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</si>
  <si>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</si>
  <si>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</si>
  <si>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</si>
  <si>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</si>
  <si>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</si>
  <si>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</si>
  <si>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</si>
  <si>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</si>
  <si>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</si>
  <si>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</si>
  <si>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</si>
  <si>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</si>
  <si>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</si>
  <si>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</si>
  <si>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</si>
  <si>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</si>
  <si>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</si>
  <si>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</si>
  <si>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</si>
  <si>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</si>
  <si>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</si>
  <si>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</si>
  <si>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</si>
  <si>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</si>
  <si>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</si>
  <si>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</si>
  <si>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</si>
  <si>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</si>
  <si>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</si>
  <si>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</si>
  <si>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</si>
  <si>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</si>
  <si>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</si>
  <si>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</si>
  <si>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</si>
  <si>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</si>
  <si>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</si>
  <si>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</si>
  <si>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</si>
  <si>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</si>
  <si>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</si>
  <si>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</si>
  <si>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</si>
  <si>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</si>
  <si>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</si>
  <si>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</si>
  <si>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</si>
  <si>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</si>
  <si>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</si>
  <si>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</si>
  <si>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</si>
  <si>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</si>
  <si>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</si>
  <si>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</si>
  <si>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</si>
  <si>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</si>
  <si>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</si>
  <si>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</si>
  <si>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</si>
  <si>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</si>
  <si>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</si>
  <si>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</si>
  <si>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</si>
  <si>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</si>
  <si>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</si>
  <si>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</si>
  <si>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</si>
  <si>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</si>
  <si>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</si>
  <si>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</si>
  <si>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</si>
  <si>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</si>
  <si>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Díjlovas</t>
  </si>
  <si>
    <t>VSS</t>
  </si>
  <si>
    <t>Ugró/univerzális</t>
  </si>
  <si>
    <t>Pony D</t>
  </si>
  <si>
    <t>Póni díjlovas</t>
  </si>
  <si>
    <t>Pony VSS</t>
  </si>
  <si>
    <t>Póni ugró/univerzális</t>
  </si>
  <si>
    <t>Fohlen</t>
  </si>
  <si>
    <t>Csikó</t>
  </si>
  <si>
    <t>Minishett</t>
  </si>
  <si>
    <t>Mini shetty</t>
  </si>
  <si>
    <t>MS</t>
  </si>
  <si>
    <t>MSH</t>
  </si>
  <si>
    <t>MINI SHETLAND</t>
  </si>
  <si>
    <t>Mini Shetty</t>
  </si>
  <si>
    <t>SH</t>
  </si>
  <si>
    <t>Shetland</t>
  </si>
  <si>
    <t>PD</t>
  </si>
  <si>
    <t>PO</t>
  </si>
  <si>
    <t>PONY</t>
  </si>
  <si>
    <t>Pony/VB</t>
  </si>
  <si>
    <t>Póni/Cob</t>
  </si>
  <si>
    <t>COB</t>
  </si>
  <si>
    <t>V</t>
  </si>
  <si>
    <t>VB/WB</t>
  </si>
  <si>
    <t>Cob/Full</t>
  </si>
  <si>
    <t>FULL</t>
  </si>
  <si>
    <t>W</t>
  </si>
  <si>
    <t>EXTRA-FULL</t>
  </si>
  <si>
    <t>XFull</t>
  </si>
  <si>
    <t>X-WB</t>
  </si>
  <si>
    <t>elastik</t>
  </si>
  <si>
    <t>rugalmas</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</si>
  <si>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</si>
  <si>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</si>
  <si>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</si>
  <si>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</si>
  <si>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</si>
  <si>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</si>
  <si>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</si>
  <si>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</si>
  <si>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</si>
  <si>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</si>
  <si>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</si>
  <si>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</si>
  <si>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</si>
  <si>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</si>
  <si>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</si>
  <si>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</si>
  <si>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</si>
  <si>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</si>
  <si>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</si>
  <si>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</si>
  <si>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</si>
  <si>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</si>
  <si>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</si>
  <si>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</si>
  <si>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</si>
  <si>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</si>
  <si>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</si>
  <si>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</si>
  <si>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</si>
  <si>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</si>
  <si>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</si>
  <si>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</si>
  <si>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</si>
  <si>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</si>
  <si>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</si>
  <si>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</si>
  <si>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</si>
  <si>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</si>
  <si>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MW</t>
  </si>
  <si>
    <t>LW</t>
  </si>
  <si>
    <t>LXW</t>
  </si>
  <si>
    <t>MXW</t>
  </si>
  <si>
    <t>uni</t>
  </si>
  <si>
    <t>WXS</t>
  </si>
  <si>
    <t>WS</t>
  </si>
  <si>
    <t>WM</t>
  </si>
  <si>
    <t>WL</t>
  </si>
  <si>
    <t>WXL</t>
  </si>
  <si>
    <t>WXXL</t>
  </si>
  <si>
    <t>XLW</t>
  </si>
  <si>
    <t>Erw. XS</t>
  </si>
  <si>
    <t>Erw. S</t>
  </si>
  <si>
    <t>Erw. M</t>
  </si>
  <si>
    <t>Erw. L</t>
  </si>
  <si>
    <t>Erw. XL</t>
  </si>
  <si>
    <t>XS - XXL</t>
  </si>
  <si>
    <t>S (50 - 60 CM)</t>
  </si>
  <si>
    <t>M (60 - 70 CM)</t>
  </si>
  <si>
    <t>L (70 - 80 CM)</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</si>
  <si>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</si>
  <si>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</si>
  <si>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</si>
  <si>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</si>
  <si>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</si>
  <si>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</si>
  <si>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</si>
  <si>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</si>
  <si>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</si>
  <si>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</si>
  <si>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</si>
  <si>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</si>
  <si>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</si>
  <si>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</si>
  <si>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</si>
  <si>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</si>
  <si>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</si>
  <si>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</si>
  <si>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</si>
  <si>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</si>
  <si>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</si>
  <si>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</si>
  <si>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</si>
  <si>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</si>
  <si>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</si>
  <si>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</si>
  <si>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</si>
  <si>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</si>
  <si>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16mm</t>
  </si>
  <si>
    <t>16 mm</t>
  </si>
  <si>
    <t>S: 18mm</t>
  </si>
  <si>
    <t>18 mm</t>
  </si>
  <si>
    <t>S: 20 mm</t>
  </si>
  <si>
    <t>20 mm</t>
  </si>
  <si>
    <t>Satz 20 m x 40 m</t>
  </si>
  <si>
    <t>20 m x 40 m</t>
  </si>
  <si>
    <t>Satz 20 m x 60 m</t>
  </si>
  <si>
    <t>20 m x 60 m</t>
  </si>
  <si>
    <t>28</t>
  </si>
  <si>
    <t>29</t>
  </si>
  <si>
    <t>30</t>
  </si>
  <si>
    <t>31</t>
  </si>
  <si>
    <t>32</t>
  </si>
  <si>
    <t>33</t>
  </si>
  <si>
    <t>34</t>
  </si>
  <si>
    <t>35</t>
  </si>
  <si>
    <t>36</t>
  </si>
  <si>
    <t>37</t>
  </si>
  <si>
    <t>38</t>
  </si>
  <si>
    <t>39</t>
  </si>
  <si>
    <t>40</t>
  </si>
  <si>
    <t>41</t>
  </si>
  <si>
    <t>42</t>
  </si>
  <si>
    <t>43</t>
  </si>
  <si>
    <t>44</t>
  </si>
  <si>
    <t>45</t>
  </si>
  <si>
    <t>125cm</t>
  </si>
  <si>
    <t>135cm</t>
  </si>
  <si>
    <t>145cm</t>
  </si>
  <si>
    <t>155cm</t>
  </si>
  <si>
    <t>180 cm</t>
  </si>
  <si>
    <t>27-30</t>
  </si>
  <si>
    <t>31-34</t>
  </si>
  <si>
    <t>35-38</t>
  </si>
  <si>
    <t>65 cm</t>
  </si>
  <si>
    <t>1 kg Tüte</t>
  </si>
  <si>
    <t>1 kg</t>
  </si>
  <si>
    <t>1 l</t>
  </si>
  <si>
    <t>1 liter</t>
  </si>
  <si>
    <t>10 Liter</t>
  </si>
  <si>
    <t>10 m x 12 mm</t>
  </si>
  <si>
    <t>10 mm</t>
  </si>
  <si>
    <t>10 x 11 x 4 cm</t>
  </si>
  <si>
    <t>100 - 130 cm</t>
  </si>
  <si>
    <t>100 g</t>
  </si>
  <si>
    <t>100 ml</t>
  </si>
  <si>
    <t>1000 g</t>
  </si>
  <si>
    <t>1000 ml</t>
  </si>
  <si>
    <t>100mm</t>
  </si>
  <si>
    <t>10-12 éves</t>
  </si>
  <si>
    <t>104/110</t>
  </si>
  <si>
    <t>105cm</t>
  </si>
  <si>
    <t>10cm</t>
  </si>
  <si>
    <t>110 cm</t>
  </si>
  <si>
    <t>110cm</t>
  </si>
  <si>
    <t>110mm</t>
  </si>
  <si>
    <t>115cm</t>
  </si>
  <si>
    <t>116/122</t>
  </si>
  <si>
    <t>11cm</t>
  </si>
  <si>
    <t>12 Liter</t>
  </si>
  <si>
    <t>12 mm</t>
  </si>
  <si>
    <t>12"/30 cm</t>
  </si>
  <si>
    <t>120 x 90 cm</t>
  </si>
  <si>
    <t>120cm</t>
  </si>
  <si>
    <t>120mm</t>
  </si>
  <si>
    <t>125mm</t>
  </si>
  <si>
    <t>12cm</t>
  </si>
  <si>
    <t>13 cm</t>
  </si>
  <si>
    <t>130cm</t>
  </si>
  <si>
    <t>130mm</t>
  </si>
  <si>
    <t>135 x 65cm</t>
  </si>
  <si>
    <t>135mm</t>
  </si>
  <si>
    <t>14 cm</t>
  </si>
  <si>
    <t>140/146</t>
  </si>
  <si>
    <t>140cm</t>
  </si>
  <si>
    <t>140mm</t>
  </si>
  <si>
    <t>145mm</t>
  </si>
  <si>
    <t>15 cm</t>
  </si>
  <si>
    <t>15 l</t>
  </si>
  <si>
    <t>15 mm</t>
  </si>
  <si>
    <t>15"/38 cm</t>
  </si>
  <si>
    <t>15''/38 cm</t>
  </si>
  <si>
    <t>150 g</t>
  </si>
  <si>
    <t>150 ml</t>
  </si>
  <si>
    <t>150cm</t>
  </si>
  <si>
    <t>155 x 75 cm</t>
  </si>
  <si>
    <t>16 m</t>
  </si>
  <si>
    <t>16"/40 cm</t>
  </si>
  <si>
    <t>160 cm</t>
  </si>
  <si>
    <t>160 x 100 cm</t>
  </si>
  <si>
    <t>165cm</t>
  </si>
  <si>
    <t>166 cm</t>
  </si>
  <si>
    <t>17 cm</t>
  </si>
  <si>
    <t>17 l</t>
  </si>
  <si>
    <t>18 cm</t>
  </si>
  <si>
    <t>18 m</t>
  </si>
  <si>
    <t>19 cm</t>
  </si>
  <si>
    <t>13 mm</t>
  </si>
  <si>
    <t>19 mm</t>
  </si>
  <si>
    <t>19mm</t>
  </si>
  <si>
    <t>1kg</t>
  </si>
  <si>
    <t>1l</t>
  </si>
  <si>
    <t>2 cm</t>
  </si>
  <si>
    <t>2 l</t>
  </si>
  <si>
    <t>2 m</t>
  </si>
  <si>
    <t>20 cm</t>
  </si>
  <si>
    <t>20 kg</t>
  </si>
  <si>
    <t>200 ml</t>
  </si>
  <si>
    <t>20l </t>
  </si>
  <si>
    <t>20x40m</t>
  </si>
  <si>
    <t>20x60m</t>
  </si>
  <si>
    <t>21 cm</t>
  </si>
  <si>
    <t>210 cm</t>
  </si>
  <si>
    <t>22 mm</t>
  </si>
  <si>
    <t>225cm</t>
  </si>
  <si>
    <t>24 cm</t>
  </si>
  <si>
    <t>25 cm</t>
  </si>
  <si>
    <t>250 g</t>
  </si>
  <si>
    <t>250 ml Dose</t>
  </si>
  <si>
    <t>2500 ml</t>
  </si>
  <si>
    <t>26"/65 cm</t>
  </si>
  <si>
    <t>26"/66 cm</t>
  </si>
  <si>
    <t>26''/66 cm</t>
  </si>
  <si>
    <t>27 cm</t>
  </si>
  <si>
    <t>28 l</t>
  </si>
  <si>
    <t>28''/71cm</t>
  </si>
  <si>
    <t>285cm</t>
  </si>
  <si>
    <t>28x36 cm</t>
  </si>
  <si>
    <t>3 kg</t>
  </si>
  <si>
    <t>3 m</t>
  </si>
  <si>
    <t>30 g</t>
  </si>
  <si>
    <t>30 mm</t>
  </si>
  <si>
    <t>30''/76 cm</t>
  </si>
  <si>
    <t>300 cm</t>
  </si>
  <si>
    <t>300 ml</t>
  </si>
  <si>
    <t>300cm</t>
  </si>
  <si>
    <t>32''/81cm</t>
  </si>
  <si>
    <t>33x38 cm</t>
  </si>
  <si>
    <t>33x45 cm</t>
  </si>
  <si>
    <t>34''/86 cm</t>
  </si>
  <si>
    <t>3-5</t>
  </si>
  <si>
    <t>38x32x39 cm</t>
  </si>
  <si>
    <t>4 mm</t>
  </si>
  <si>
    <t>40 cm</t>
  </si>
  <si>
    <t>400 g</t>
  </si>
  <si>
    <t>40cm</t>
  </si>
  <si>
    <t>44cm/17</t>
  </si>
  <si>
    <t>45 - 53 cm</t>
  </si>
  <si>
    <t>450 ml</t>
  </si>
  <si>
    <t>45cm</t>
  </si>
  <si>
    <t>45x45 cm</t>
  </si>
  <si>
    <t>5 l</t>
  </si>
  <si>
    <t>5 Liter</t>
  </si>
  <si>
    <t>50 bis 70 cm</t>
  </si>
  <si>
    <t>50-70 cm</t>
  </si>
  <si>
    <t>50 cm</t>
  </si>
  <si>
    <t>50 g</t>
  </si>
  <si>
    <t>50 ml</t>
  </si>
  <si>
    <t>500 ml Dose</t>
  </si>
  <si>
    <t>500ml</t>
  </si>
  <si>
    <t>50cm</t>
  </si>
  <si>
    <t>51 - 55 cm</t>
  </si>
  <si>
    <t>52 - 58 cm</t>
  </si>
  <si>
    <t>54 - 58 cm</t>
  </si>
  <si>
    <t>55 - 57 cm</t>
  </si>
  <si>
    <t>550 g</t>
  </si>
  <si>
    <t>55cm</t>
  </si>
  <si>
    <t>5-7</t>
  </si>
  <si>
    <t>57 - 58 cm</t>
  </si>
  <si>
    <t>57 - 62 cm</t>
  </si>
  <si>
    <t>59 - 61 cm</t>
  </si>
  <si>
    <t>59 ml</t>
  </si>
  <si>
    <t>60cm</t>
  </si>
  <si>
    <t>65cm</t>
  </si>
  <si>
    <t>70cm</t>
  </si>
  <si>
    <t>70mm Durchmesser</t>
  </si>
  <si>
    <t>70mm átmérő</t>
  </si>
  <si>
    <t>75 g</t>
  </si>
  <si>
    <t>75cm</t>
  </si>
  <si>
    <t>75mm Durchmesser</t>
  </si>
  <si>
    <t>75mm átmérő</t>
  </si>
  <si>
    <t>7-9</t>
  </si>
  <si>
    <t>8 l</t>
  </si>
  <si>
    <t>8 mm</t>
  </si>
  <si>
    <t>80 g</t>
  </si>
  <si>
    <t>80cm</t>
  </si>
  <si>
    <t>850 g</t>
  </si>
  <si>
    <t>85cm</t>
  </si>
  <si>
    <t>90 cm + 75 cm</t>
  </si>
  <si>
    <t>90cm</t>
  </si>
  <si>
    <t>95cm</t>
  </si>
  <si>
    <t>Anzüge 19 cm</t>
  </si>
  <si>
    <t>ca. 3 m</t>
  </si>
  <si>
    <t>kb. 3 m</t>
  </si>
  <si>
    <t>ca. 46 cm</t>
  </si>
  <si>
    <t>kb. 46 cm</t>
  </si>
  <si>
    <t>ca. 8 m</t>
  </si>
  <si>
    <t>kb. 8 m</t>
  </si>
  <si>
    <t>ca.46cm</t>
  </si>
  <si>
    <t>kb. 46cm</t>
  </si>
  <si>
    <t>Ø 90 mm</t>
  </si>
  <si>
    <t>140 mm</t>
  </si>
  <si>
    <t>140-158</t>
  </si>
  <si>
    <t>3-5 éves</t>
  </si>
  <si>
    <t>4-6 éves</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</si>
  <si>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</si>
  <si>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</si>
  <si>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</si>
  <si>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</si>
  <si>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</si>
  <si>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</si>
  <si>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</si>
  <si>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</si>
  <si>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</si>
  <si>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</si>
  <si>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</si>
  <si>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</si>
  <si>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</si>
  <si>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</si>
  <si>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</si>
  <si>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</si>
  <si>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</si>
  <si>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</si>
  <si>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</si>
  <si>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</si>
  <si>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</si>
  <si>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</si>
  <si>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</si>
  <si>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</si>
  <si>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</si>
  <si>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</si>
  <si>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</si>
  <si>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</si>
  <si>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</si>
  <si>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</si>
  <si>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</si>
  <si>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</si>
  <si>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</si>
  <si>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</si>
  <si>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</si>
  <si>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</si>
  <si>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</si>
  <si>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 kg</t>
  </si>
  <si>
    <t>2,5 kg</t>
  </si>
  <si>
    <t>2,5 l</t>
  </si>
  <si>
    <t>5 kg</t>
  </si>
  <si>
    <t>600 g</t>
  </si>
  <si>
    <t>650 g</t>
  </si>
  <si>
    <t>650 ml</t>
  </si>
  <si>
    <t>75 ml</t>
  </si>
  <si>
    <t>750 ml</t>
  </si>
  <si>
    <t>80 ml</t>
  </si>
  <si>
    <t>800 g</t>
  </si>
  <si>
    <t>900 g</t>
  </si>
  <si>
    <t>0 (XS)</t>
  </si>
  <si>
    <t>1(S-L)</t>
  </si>
  <si>
    <t>2(XL)</t>
  </si>
  <si>
    <t>235 g</t>
  </si>
  <si>
    <t>130 ml</t>
  </si>
  <si>
    <t>marka</t>
  </si>
  <si>
    <t>ELT Ella Thermo teliszilikonos lovagló leggings</t>
  </si>
  <si>
    <t>Verseny felsőruházat</t>
  </si>
  <si>
    <t>Lovaglócsizma</t>
  </si>
  <si>
    <t>ELT Bootie vízálló csizma</t>
  </si>
  <si>
    <t>M (35-38)</t>
  </si>
  <si>
    <t>szűkített M</t>
  </si>
  <si>
    <t>Gr. 28</t>
  </si>
  <si>
    <t>Gr. 29</t>
  </si>
  <si>
    <t>Gr. 30</t>
  </si>
  <si>
    <t>Gr. 31</t>
  </si>
  <si>
    <t>Gr. 32</t>
  </si>
  <si>
    <t>Gr. 33</t>
  </si>
  <si>
    <t>Gr. 34</t>
  </si>
  <si>
    <t>Gr. 35</t>
  </si>
  <si>
    <t>Gr. 36</t>
  </si>
  <si>
    <t>Gr. 37</t>
  </si>
  <si>
    <t>Gr. 38</t>
  </si>
  <si>
    <t>Gr. 39</t>
  </si>
  <si>
    <t>Gr. 40</t>
  </si>
  <si>
    <t>Gr. 41</t>
  </si>
  <si>
    <t>Gr. 42</t>
  </si>
  <si>
    <t>Gr. 43</t>
  </si>
  <si>
    <t>Gr. 44</t>
  </si>
  <si>
    <t>Gr. 45</t>
  </si>
  <si>
    <t>XXLW</t>
  </si>
  <si>
    <t>SXW</t>
  </si>
  <si>
    <t>XLXW</t>
  </si>
  <si>
    <t>XXLXW</t>
  </si>
  <si>
    <t>100 mm</t>
  </si>
  <si>
    <t>125 mm</t>
  </si>
  <si>
    <t>135 mm</t>
  </si>
  <si>
    <t>145 mm</t>
  </si>
  <si>
    <t>0.5 l</t>
  </si>
  <si>
    <t>6 l</t>
  </si>
  <si>
    <t>10 l</t>
  </si>
  <si>
    <t>12 l</t>
  </si>
  <si>
    <t>20 l </t>
  </si>
  <si>
    <t>40 l</t>
  </si>
  <si>
    <t>9 cm</t>
  </si>
  <si>
    <t>225 cm</t>
  </si>
  <si>
    <t>285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</si>
  <si>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</si>
  <si>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</si>
  <si>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</si>
  <si>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</si>
  <si>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</si>
  <si>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</si>
  <si>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</si>
  <si>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</si>
  <si>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</si>
  <si>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</si>
  <si>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</si>
  <si>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</si>
  <si>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</si>
  <si>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</si>
  <si>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</si>
  <si>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</si>
  <si>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</si>
  <si>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</si>
  <si>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</si>
  <si>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</si>
  <si>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(blank)</t>
  </si>
  <si>
    <t>Linda Tellington-Jones kontakt pálca</t>
  </si>
  <si>
    <t>Linda Tellington-Jones Balnce nyakmadzag</t>
  </si>
  <si>
    <t>Linda Tellington-Jones zabla nélküli kantár</t>
  </si>
  <si>
    <t>ELT Hanna magas derekú lovagló leggings</t>
  </si>
  <si>
    <t>ELT Kassandra magas derekú lovaglónadrág</t>
  </si>
  <si>
    <t>ELT Ella Thermo gyermek teliszilikonos lovagló leggings</t>
  </si>
  <si>
    <t>ELT Ella térd szilikonos gyermek lovaglónadrág</t>
  </si>
  <si>
    <t>ELT Ella térd szilikonos lovaglónadrág</t>
  </si>
  <si>
    <t>ELT Essential térd szilikonos gyermek lovaglónadrág</t>
  </si>
  <si>
    <t>ELT Essential térd szilikonos lovaglónadrág</t>
  </si>
  <si>
    <t xml:space="preserve">ELT Essential teliszilikonos gyermek lovaglónadrág </t>
  </si>
  <si>
    <t xml:space="preserve">ELT Essential thermo teliszilikonos gyermek lovaglónadrág </t>
  </si>
  <si>
    <t>Waldhausen Arctic karámtakaró  0 g</t>
  </si>
  <si>
    <t>Waldhausen Arctic karámtakaró 50 g</t>
  </si>
  <si>
    <t>Waldhausen Arctic karámtakaró 100 g</t>
  </si>
  <si>
    <t>Waldhausen Arctic karámtakaró 200 g</t>
  </si>
  <si>
    <t>Waldhausen Arctic karámtakaró 300 g</t>
  </si>
  <si>
    <t>ELT Clever Comfort téli lovaglócsizma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</si>
</sst>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238"/>
      <scheme val="minor"/>
    </font>
    <font>
      <sz val="11"/>
      <color rgb="FFFF0000"/>
      <name val="Aptos Narrow"/>
      <family val="2"/>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2"/>
      <color rgb="FF0D0D0D"/>
      <name val="Segoe UI"/>
      <family val="2"/>
      <charset val="238"/>
    </font>
    <font>
      <u/>
      <sz val="11"/>
      <color rgb="FF000000"/>
      <name val="Aptos Narrow"/>
      <family val="2"/>
      <scheme val="minor"/>
    </font>
    <font>
      <b/>
      <u/>
      <sz val="11"/>
      <color rgb="FF000000"/>
      <name val="Aptos Narrow"/>
      <family val="2"/>
      <scheme val="minor"/>
    </font>
    <font>
      <sz val="11"/>
      <color rgb="FF010818"/>
      <name val="Aptos Narrow"/>
      <family val="2"/>
      <scheme val="minor"/>
    </font>
    <font>
      <sz val="11"/>
      <color rgb="FFFF0000"/>
      <name val="Aptos Narrow"/>
      <family val="2"/>
      <charset val="238"/>
      <scheme val="minor"/>
    </font>
    <font>
      <sz val="11"/>
      <color rgb="FF000000"/>
      <name val="Aptos Narrow"/>
      <family val="2"/>
      <charset val="238"/>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0"/>
        <bgColor theme="4" tint="0.79998168889431442"/>
      </patternFill>
    </fill>
    <fill>
      <patternFill patternType="solid">
        <fgColor theme="9" tint="0.59999389629810485"/>
        <bgColor indexed="64"/>
      </patternFill>
    </fill>
    <fill>
      <patternFill patternType="solid">
        <fgColor theme="9" tint="0.59999389629810485"/>
        <bgColor theme="4" tint="0.79998168889431442"/>
      </patternFill>
    </fill>
    <fill>
      <patternFill patternType="solid">
        <fgColor theme="7" tint="0.79998168889431442"/>
        <bgColor theme="7"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theme="7" tint="0.39997558519241921"/>
      </top>
      <bottom style="thin">
        <color theme="7" tint="0.39997558519241921"/>
      </bottom>
      <diagonal/>
    </border>
  </borders>
  <cellStyleXfs count="2">
    <xf numFmtId="0" fontId="0" fillId="0" borderId="0"/>
    <xf numFmtId="0" fontId="5" fillId="0" borderId="0"/>
  </cellStyleXfs>
  <cellXfs count="75">
    <xf numFmtId="0" fontId="0" fillId="0" borderId="0" xfId="0"/>
    <xf numFmtId="0" fontId="1" fillId="3" borderId="1" xfId="0" applyFont="1"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7" fillId="5" borderId="0" xfId="0" applyFont="1" applyFill="1" applyAlignment="1">
      <alignment wrapText="1"/>
    </xf>
    <xf numFmtId="0" fontId="7" fillId="3" borderId="1" xfId="0" applyFont="1" applyFill="1" applyBorder="1" applyAlignment="1">
      <alignment horizontal="center" vertical="center" wrapText="1"/>
    </xf>
    <xf numFmtId="0" fontId="7" fillId="0" borderId="0" xfId="0" applyFont="1" applyAlignment="1">
      <alignment wrapText="1"/>
    </xf>
    <xf numFmtId="0" fontId="7"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4" fillId="4" borderId="2" xfId="0" applyFont="1" applyFill="1" applyBorder="1" applyAlignment="1">
      <alignment horizontal="center" vertical="center" wrapText="1"/>
    </xf>
    <xf numFmtId="49" fontId="0" fillId="0" borderId="0" xfId="0" applyNumberFormat="1" applyAlignment="1">
      <alignment horizontal="center"/>
    </xf>
    <xf numFmtId="49" fontId="5" fillId="0" borderId="0" xfId="1" applyNumberFormat="1" applyAlignment="1">
      <alignment horizontal="center"/>
    </xf>
    <xf numFmtId="0" fontId="8" fillId="0" borderId="0" xfId="0" applyFont="1"/>
    <xf numFmtId="0" fontId="5" fillId="0" borderId="0" xfId="1" applyAlignment="1">
      <alignment wrapText="1"/>
    </xf>
    <xf numFmtId="49" fontId="0" fillId="3" borderId="0" xfId="0" applyNumberFormat="1" applyFill="1" applyAlignment="1">
      <alignment horizontal="center"/>
    </xf>
    <xf numFmtId="0" fontId="3" fillId="0" borderId="0" xfId="0" applyFont="1" applyAlignment="1">
      <alignment vertical="center"/>
    </xf>
    <xf numFmtId="0" fontId="0" fillId="0" borderId="0" xfId="0" applyAlignment="1">
      <alignment horizontal="center"/>
    </xf>
    <xf numFmtId="0" fontId="0" fillId="0" borderId="0" xfId="0" pivotButton="1"/>
    <xf numFmtId="0" fontId="9" fillId="0" borderId="0" xfId="0" applyFont="1"/>
    <xf numFmtId="0" fontId="2" fillId="3"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xf>
    <xf numFmtId="0" fontId="5" fillId="3"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 fontId="5" fillId="3" borderId="0" xfId="0" applyNumberFormat="1" applyFont="1" applyFill="1" applyAlignment="1">
      <alignment horizontal="center" vertical="center"/>
    </xf>
    <xf numFmtId="0" fontId="5" fillId="3" borderId="0" xfId="0" applyFont="1" applyFill="1" applyAlignment="1">
      <alignment wrapText="1"/>
    </xf>
    <xf numFmtId="0" fontId="5" fillId="0" borderId="0" xfId="0" applyFont="1" applyAlignment="1">
      <alignment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2" borderId="1" xfId="0" applyFill="1" applyBorder="1" applyAlignment="1">
      <alignment horizontal="left" vertical="center" wrapText="1"/>
    </xf>
    <xf numFmtId="1" fontId="0" fillId="6" borderId="1" xfId="0" applyNumberFormat="1" applyFill="1" applyBorder="1" applyAlignment="1">
      <alignment horizontal="center" vertical="center" wrapText="1"/>
    </xf>
    <xf numFmtId="1" fontId="5" fillId="3" borderId="3"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14" fillId="3" borderId="1" xfId="0" applyFont="1" applyFill="1" applyBorder="1" applyAlignment="1">
      <alignment horizontal="left" vertical="center" wrapText="1"/>
    </xf>
    <xf numFmtId="1" fontId="0" fillId="3" borderId="0" xfId="0" applyNumberFormat="1" applyFill="1" applyAlignment="1">
      <alignment horizontal="center" vertical="center"/>
    </xf>
    <xf numFmtId="0" fontId="0" fillId="3" borderId="0" xfId="0" applyFill="1" applyAlignment="1">
      <alignment wrapText="1"/>
    </xf>
    <xf numFmtId="0" fontId="1"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5" fillId="0" borderId="0" xfId="0" applyFont="1" applyAlignment="1">
      <alignment horizontal="left" wrapText="1"/>
    </xf>
    <xf numFmtId="0" fontId="5" fillId="7" borderId="0" xfId="0" applyFont="1" applyFill="1" applyAlignment="1">
      <alignment horizontal="center" vertical="center"/>
    </xf>
    <xf numFmtId="0" fontId="1" fillId="7" borderId="1" xfId="0" applyFont="1" applyFill="1" applyBorder="1" applyAlignment="1">
      <alignment horizontal="center" vertical="center" wrapText="1"/>
    </xf>
    <xf numFmtId="0" fontId="1" fillId="7" borderId="0" xfId="0" applyFont="1" applyFill="1" applyAlignment="1">
      <alignment horizontal="center" vertical="center" wrapText="1"/>
    </xf>
    <xf numFmtId="0" fontId="1" fillId="7"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1" fontId="5" fillId="7" borderId="0" xfId="0" applyNumberFormat="1" applyFont="1" applyFill="1" applyAlignment="1">
      <alignment horizontal="center" vertical="center"/>
    </xf>
    <xf numFmtId="0" fontId="5" fillId="7" borderId="0" xfId="0" applyFont="1" applyFill="1" applyAlignment="1">
      <alignment wrapText="1"/>
    </xf>
    <xf numFmtId="0" fontId="1" fillId="3" borderId="4"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4" xfId="0" applyFill="1" applyBorder="1" applyAlignment="1">
      <alignment horizontal="center" vertical="center"/>
    </xf>
    <xf numFmtId="0" fontId="0" fillId="9" borderId="0" xfId="0" applyFill="1" applyAlignment="1">
      <alignment horizontal="center" vertical="center"/>
    </xf>
    <xf numFmtId="0" fontId="0" fillId="0" borderId="1" xfId="0" applyBorder="1" applyAlignment="1">
      <alignment horizontal="center" vertical="center" wrapText="1"/>
    </xf>
  </cellXfs>
  <cellStyles count="2">
    <cellStyle name="Normál" xfId="0" builtinId="0"/>
    <cellStyle name="Normal 2" xfId="1" xr:uid="{DA0B19C3-CA5D-482E-8D8F-E887B6C1D048}"/>
  </cellStyles>
  <dxfs count="97">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nfó | NDRHorse" id="{8DE9E659-B1F5-45D9-95A1-42817FA3DF3E}" userId="S::info@ndrhorse.hu::80dd89fc-e668-4a31-9a04-1561287a160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7797222225" createdVersion="8" refreshedVersion="8" minRefreshableVersion="3" recordCount="1266" xr:uid="{D4424947-03C9-48AA-93E9-849E427FB6F9}">
  <cacheSource type="worksheet">
    <worksheetSource name="Table1[[productCategory]:[productChildSubCategory]]"/>
  </cacheSource>
  <cacheFields count="4">
    <cacheField name="productCategory" numFmtId="0">
      <sharedItems containsBlank="1" count="5">
        <s v="Lófelszerelés"/>
        <s v="Lovasfelszerelés"/>
        <s v="Western felszerelés"/>
        <m u="1"/>
        <s v="Istálló, pálya és legelő felszerelés" u="1"/>
      </sharedItems>
    </cacheField>
    <cacheField name="productSubCategory" numFmtId="0">
      <sharedItems containsBlank="1" count="47">
        <s v="Láb- és patavédő"/>
        <s v="Nyereg és tartozékai"/>
        <s v="Lovaglókesztyű"/>
        <s v="Gyermek lovasruházat"/>
        <s v="Női lovasruházat"/>
        <s v="Versenyruházat"/>
        <s v="Férfi lovasruházat"/>
        <s v="Futószárazás, lókiképzés"/>
        <s v="Lóápoló eszközök"/>
        <s v="Lóápoló szer"/>
        <s v="Táplálékkiegészítők, vitaminok, nyalósó"/>
        <s v="Kötőfék és vezetőszár"/>
        <s v="Védőfelszerelés"/>
        <s v="Sarkantyú, sarkantyúszíj"/>
        <s v="Légy elleni védelem"/>
        <s v="Zabla"/>
        <s v="Lótakaró"/>
        <s v="Lószállítás"/>
        <s v="Lovaglócipő, csizma"/>
        <s v="Martingál, szügyelő"/>
        <s v="Kantár"/>
        <s v="Western nyereg és tartozékai"/>
        <m u="1"/>
        <s v="Lovaglópálca" u="1"/>
        <s v="Táplálékkiegészítők, vitaminok" u="1"/>
        <s v="Csizma, lovaglócsizma" u="1"/>
        <s v="Nyeregalátét" u="1"/>
        <s v="Nyeregemelő" u="1"/>
        <s v="Állatgyógyászat, terápia" u="1"/>
        <s v="Boksz- és karámfelszerelés" u="1"/>
        <s v="volle Umsatzsteuer" u="1"/>
        <s v="Etetés/Itatás" u="1"/>
        <s v="Pálya felszerelés" u="1"/>
        <s v="Táska" u="1"/>
        <s v="Lójáték" u="1"/>
        <s v="Bőrápolás" u="1"/>
        <s v="Versenyfelszerelés" u="1"/>
        <s v="Egyéb lovasfelszerelés" u="1"/>
        <s v="Egyéb lófelszerelés" u="1"/>
        <s v="Gyógynövény" u="1"/>
        <s v="Pataápolás" u="1"/>
        <s v="Ajándéktárgy" u="1"/>
        <s v="Western egyéb" u="1"/>
        <s v="Western kantár" u="1"/>
        <s v="Western nyereg és tartozékai " u="1"/>
        <s v="Western nyeregalátét" u="1"/>
        <s v="Western kötőfék és vezetőszár" u="1"/>
      </sharedItems>
    </cacheField>
    <cacheField name="productChildCategory" numFmtId="0">
      <sharedItems containsBlank="1" count="88">
        <s v="Fásli"/>
        <s v="Heveder"/>
        <s v="Női lovaglókesztyű"/>
        <s v="Gyermek lovaglókesztyű"/>
        <s v="Gyermek lovaglónadrág"/>
        <s v="Női lovaglónadrág"/>
        <s v="Női felsőruházat"/>
        <s v="Gyermek lovaglószoknya"/>
        <s v="Női lovaglószoknya"/>
        <s v="Verseny felsőruházat"/>
        <s v="Női lovasruházat kiegészítők"/>
        <s v="Férfi lovasruházat kiegészítők"/>
        <s v="Ostor, kontakt pálca"/>
        <m/>
        <s v="Ínvédő"/>
        <s v="Bokavédő"/>
        <s v="Pataharang, pártavédő"/>
        <s v="Pataápolás"/>
        <s v="Jutalomfalat"/>
        <s v="Sörény- és szőrápolás"/>
        <s v="Vezetőszár"/>
        <s v="Kengyelszíj"/>
        <s v="Kötőfék"/>
        <s v="Kobak"/>
        <s v="Nyereg- és tartozékai kiegészítők"/>
        <s v="Nyereg"/>
        <s v="Kengyel"/>
        <s v="Légymaszk"/>
        <s v="Légytakaró"/>
        <s v="Csikózabla"/>
        <s v="Oliv zabla"/>
        <s v="Munkatakaró"/>
        <s v="Karámtakaró"/>
        <s v="Lótakaró kiegészítők"/>
        <s v="Polártakaró"/>
        <s v="Csizma, lovaglócsizma"/>
        <s v="Cipő, lovaglócipő"/>
        <s v="_x000a_Lovaglócsizma"/>
        <s v="Futószárazó heveder"/>
        <s v="Kantár, nagykantár"/>
        <s v="Futószárazás, lókiképzés egyéb kiegészítők"/>
        <s v="Futószár"/>
        <s v="Kantár kiegészítők"/>
        <s v="Versenyruházat" u="1"/>
        <s v="Női lovasruházat egyéb kiegészítők" u="1"/>
        <s v="Csizma, istállócsizma" u="1"/>
        <s v="_x000a_Bőr lovaglócsizma" u="1"/>
        <s v="Alátét zabla" u="1"/>
        <s v="Állatgyógyászat" u="1"/>
        <s v="Alsó takaró" u="1"/>
        <s v="D zabla" u="1"/>
        <s v="Díjlovas" u="1"/>
        <s v="Egyéb zabla" u="1"/>
        <s v="Egyenes" u="1"/>
        <s v="Elöl emelt" u="1"/>
        <s v="Férfi felsőruházat" u="1"/>
        <s v="Férfi lovaglókesztyű" u="1"/>
        <s v="Férfi lovaglónadrág" u="1"/>
        <s v="Fülvédő" u="1"/>
        <s v="Gag zabla" u="1"/>
        <s v="Gerincvédő" u="1"/>
        <s v="Gyermek felsőruházat" u="1"/>
        <s v="Gyermek lovasruházat kiegészítők" u="1"/>
        <s v="Gyógynövény" u="1"/>
        <s v="Hátul emelet" u="1"/>
        <s v="Ín-és bokavédő szett" u="1"/>
        <s v="Istállótakaró" u="1"/>
        <s v="Kapicán" u="1"/>
        <s v="kétszertört zablák" u="1"/>
        <s v="Kikötő, segédszár" u="1"/>
        <s v="Kötőfék és vezetőszár kiegészítők" u="1"/>
        <s v="Lábszárvédő" u="1"/>
        <s v="Lófelszerelés kiegészítők" u="1"/>
        <s v="Lovaglócipő, csizma kiegészítők" u="1"/>
        <s v="Nyalósó" u="1"/>
        <s v="Nyeregvédő/kengyelhuzat" u="1"/>
        <s v="Pálcás zabla" u="1"/>
        <s v="Patacipő" u="1"/>
        <s v="Patacipők" u="1"/>
        <s v="Pelham zabla" u="1"/>
        <s v="Póni" u="1"/>
        <s v="Rovarok elleni védelem " u="1"/>
        <s v="Segédszár" u="1"/>
        <s v="Táplálékkiegészítő" u="1"/>
        <s v="Univerzális/ugró" u="1"/>
        <s v="Western zabla" u="1"/>
        <s v="Zabla kiegészítők" u="1"/>
        <s v="Zabla nagykantárhoz" u="1"/>
      </sharedItems>
    </cacheField>
    <cacheField name="productChildSubCategory" numFmtId="0">
      <sharedItems containsBlank="1" count="34">
        <m/>
        <s v="Díjlovas heveder"/>
        <s v="Női kabát"/>
        <s v="Női rövid ujjú és ujjatlan póló"/>
        <s v="Női hosszú ujjú póló, pulóver"/>
        <s v="Zakó"/>
        <s v="Női lovaglózokni"/>
        <s v="Férfi lovaglózokni"/>
        <s v="Női lovasruházat egyéb kiegészítők"/>
        <s v="Női mellény"/>
        <s v="Felnőtt kobak"/>
        <s v="Díjlovas nyereg"/>
        <s v="Ugró nyereg"/>
        <s v="Univerzális nyereg"/>
        <s v="_x000a_Gyerek-és póni nyereg"/>
        <s v="Csizma, istálló csizma"/>
        <s v="Lovaglócsizma"/>
        <s v="Lovaglócipő" u="1"/>
        <s v="Cipő" u="1"/>
        <s v="Gumicsizma" u="1"/>
        <s v="Bőr lovaglócsizma" u="1"/>
        <s v="Csizma, istállócsizma" u="1"/>
        <s v="Férfi kabát" u="1"/>
        <s v="Férfi mellény" u="1"/>
        <s v="Férfi rövid ujjú póló" u="1"/>
        <s v="Felnőtt gerincvédő" u="1"/>
        <s v="Gyermek gerincvédő" u="1"/>
        <s v="Gyermek lovaglózokni" u="1"/>
        <s v="Gyermek lovasruházat kiegészítők" u="1"/>
        <s v="Hasvédős heveder" u="1"/>
        <s v="Univerzális heveder" u="1"/>
        <s v="Gyermek kobak"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6">
  <r>
    <x v="0"/>
    <x v="0"/>
    <x v="0"/>
    <x v="0"/>
  </r>
  <r>
    <x v="0"/>
    <x v="0"/>
    <x v="0"/>
    <x v="0"/>
  </r>
  <r>
    <x v="0"/>
    <x v="1"/>
    <x v="1"/>
    <x v="1"/>
  </r>
  <r>
    <x v="1"/>
    <x v="2"/>
    <x v="2"/>
    <x v="0"/>
  </r>
  <r>
    <x v="1"/>
    <x v="2"/>
    <x v="2"/>
    <x v="0"/>
  </r>
  <r>
    <x v="1"/>
    <x v="2"/>
    <x v="2"/>
    <x v="0"/>
  </r>
  <r>
    <x v="1"/>
    <x v="2"/>
    <x v="2"/>
    <x v="0"/>
  </r>
  <r>
    <x v="1"/>
    <x v="2"/>
    <x v="2"/>
    <x v="0"/>
  </r>
  <r>
    <x v="1"/>
    <x v="2"/>
    <x v="3"/>
    <x v="0"/>
  </r>
  <r>
    <x v="1"/>
    <x v="2"/>
    <x v="3"/>
    <x v="0"/>
  </r>
  <r>
    <x v="1"/>
    <x v="2"/>
    <x v="2"/>
    <x v="0"/>
  </r>
  <r>
    <x v="1"/>
    <x v="2"/>
    <x v="2"/>
    <x v="0"/>
  </r>
  <r>
    <x v="1"/>
    <x v="2"/>
    <x v="2"/>
    <x v="0"/>
  </r>
  <r>
    <x v="1"/>
    <x v="2"/>
    <x v="2"/>
    <x v="0"/>
  </r>
  <r>
    <x v="1"/>
    <x v="2"/>
    <x v="2"/>
    <x v="0"/>
  </r>
  <r>
    <x v="1"/>
    <x v="2"/>
    <x v="3"/>
    <x v="0"/>
  </r>
  <r>
    <x v="1"/>
    <x v="2"/>
    <x v="3"/>
    <x v="0"/>
  </r>
  <r>
    <x v="1"/>
    <x v="2"/>
    <x v="2"/>
    <x v="0"/>
  </r>
  <r>
    <x v="1"/>
    <x v="2"/>
    <x v="2"/>
    <x v="0"/>
  </r>
  <r>
    <x v="1"/>
    <x v="2"/>
    <x v="2"/>
    <x v="0"/>
  </r>
  <r>
    <x v="1"/>
    <x v="2"/>
    <x v="2"/>
    <x v="0"/>
  </r>
  <r>
    <x v="1"/>
    <x v="2"/>
    <x v="2"/>
    <x v="0"/>
  </r>
  <r>
    <x v="1"/>
    <x v="2"/>
    <x v="3"/>
    <x v="0"/>
  </r>
  <r>
    <x v="1"/>
    <x v="2"/>
    <x v="3"/>
    <x v="0"/>
  </r>
  <r>
    <x v="1"/>
    <x v="2"/>
    <x v="2"/>
    <x v="0"/>
  </r>
  <r>
    <x v="1"/>
    <x v="2"/>
    <x v="2"/>
    <x v="0"/>
  </r>
  <r>
    <x v="1"/>
    <x v="2"/>
    <x v="2"/>
    <x v="0"/>
  </r>
  <r>
    <x v="1"/>
    <x v="2"/>
    <x v="2"/>
    <x v="0"/>
  </r>
  <r>
    <x v="1"/>
    <x v="2"/>
    <x v="2"/>
    <x v="0"/>
  </r>
  <r>
    <x v="1"/>
    <x v="2"/>
    <x v="2"/>
    <x v="0"/>
  </r>
  <r>
    <x v="1"/>
    <x v="2"/>
    <x v="2"/>
    <x v="0"/>
  </r>
  <r>
    <x v="1"/>
    <x v="2"/>
    <x v="2"/>
    <x v="0"/>
  </r>
  <r>
    <x v="1"/>
    <x v="3"/>
    <x v="4"/>
    <x v="0"/>
  </r>
  <r>
    <x v="1"/>
    <x v="3"/>
    <x v="4"/>
    <x v="0"/>
  </r>
  <r>
    <x v="1"/>
    <x v="3"/>
    <x v="4"/>
    <x v="0"/>
  </r>
  <r>
    <x v="1"/>
    <x v="3"/>
    <x v="4"/>
    <x v="0"/>
  </r>
  <r>
    <x v="1"/>
    <x v="3"/>
    <x v="4"/>
    <x v="0"/>
  </r>
  <r>
    <x v="1"/>
    <x v="3"/>
    <x v="4"/>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4"/>
    <x v="6"/>
    <x v="2"/>
  </r>
  <r>
    <x v="1"/>
    <x v="4"/>
    <x v="6"/>
    <x v="2"/>
  </r>
  <r>
    <x v="1"/>
    <x v="4"/>
    <x v="6"/>
    <x v="2"/>
  </r>
  <r>
    <x v="1"/>
    <x v="4"/>
    <x v="6"/>
    <x v="2"/>
  </r>
  <r>
    <x v="1"/>
    <x v="4"/>
    <x v="6"/>
    <x v="2"/>
  </r>
  <r>
    <x v="1"/>
    <x v="4"/>
    <x v="6"/>
    <x v="3"/>
  </r>
  <r>
    <x v="1"/>
    <x v="4"/>
    <x v="6"/>
    <x v="3"/>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4"/>
    <x v="6"/>
    <x v="4"/>
  </r>
  <r>
    <x v="1"/>
    <x v="4"/>
    <x v="6"/>
    <x v="4"/>
  </r>
  <r>
    <x v="1"/>
    <x v="4"/>
    <x v="6"/>
    <x v="4"/>
  </r>
  <r>
    <x v="1"/>
    <x v="4"/>
    <x v="6"/>
    <x v="4"/>
  </r>
  <r>
    <x v="1"/>
    <x v="4"/>
    <x v="6"/>
    <x v="4"/>
  </r>
  <r>
    <x v="1"/>
    <x v="4"/>
    <x v="6"/>
    <x v="4"/>
  </r>
  <r>
    <x v="1"/>
    <x v="4"/>
    <x v="6"/>
    <x v="4"/>
  </r>
  <r>
    <x v="1"/>
    <x v="3"/>
    <x v="7"/>
    <x v="0"/>
  </r>
  <r>
    <x v="1"/>
    <x v="3"/>
    <x v="7"/>
    <x v="0"/>
  </r>
  <r>
    <x v="1"/>
    <x v="3"/>
    <x v="7"/>
    <x v="0"/>
  </r>
  <r>
    <x v="1"/>
    <x v="4"/>
    <x v="8"/>
    <x v="0"/>
  </r>
  <r>
    <x v="1"/>
    <x v="4"/>
    <x v="8"/>
    <x v="0"/>
  </r>
  <r>
    <x v="1"/>
    <x v="4"/>
    <x v="8"/>
    <x v="0"/>
  </r>
  <r>
    <x v="1"/>
    <x v="5"/>
    <x v="9"/>
    <x v="5"/>
  </r>
  <r>
    <x v="1"/>
    <x v="5"/>
    <x v="9"/>
    <x v="5"/>
  </r>
  <r>
    <x v="1"/>
    <x v="5"/>
    <x v="9"/>
    <x v="5"/>
  </r>
  <r>
    <x v="1"/>
    <x v="5"/>
    <x v="9"/>
    <x v="5"/>
  </r>
  <r>
    <x v="1"/>
    <x v="5"/>
    <x v="9"/>
    <x v="5"/>
  </r>
  <r>
    <x v="1"/>
    <x v="5"/>
    <x v="9"/>
    <x v="5"/>
  </r>
  <r>
    <x v="1"/>
    <x v="5"/>
    <x v="9"/>
    <x v="5"/>
  </r>
  <r>
    <x v="1"/>
    <x v="5"/>
    <x v="9"/>
    <x v="5"/>
  </r>
  <r>
    <x v="1"/>
    <x v="5"/>
    <x v="9"/>
    <x v="5"/>
  </r>
  <r>
    <x v="1"/>
    <x v="5"/>
    <x v="9"/>
    <x v="5"/>
  </r>
  <r>
    <x v="1"/>
    <x v="5"/>
    <x v="9"/>
    <x v="5"/>
  </r>
  <r>
    <x v="1"/>
    <x v="3"/>
    <x v="7"/>
    <x v="0"/>
  </r>
  <r>
    <x v="1"/>
    <x v="3"/>
    <x v="7"/>
    <x v="0"/>
  </r>
  <r>
    <x v="1"/>
    <x v="3"/>
    <x v="7"/>
    <x v="0"/>
  </r>
  <r>
    <x v="1"/>
    <x v="4"/>
    <x v="8"/>
    <x v="0"/>
  </r>
  <r>
    <x v="1"/>
    <x v="4"/>
    <x v="8"/>
    <x v="0"/>
  </r>
  <r>
    <x v="1"/>
    <x v="4"/>
    <x v="8"/>
    <x v="0"/>
  </r>
  <r>
    <x v="1"/>
    <x v="3"/>
    <x v="7"/>
    <x v="0"/>
  </r>
  <r>
    <x v="1"/>
    <x v="3"/>
    <x v="7"/>
    <x v="0"/>
  </r>
  <r>
    <x v="1"/>
    <x v="3"/>
    <x v="7"/>
    <x v="0"/>
  </r>
  <r>
    <x v="1"/>
    <x v="4"/>
    <x v="8"/>
    <x v="0"/>
  </r>
  <r>
    <x v="1"/>
    <x v="4"/>
    <x v="8"/>
    <x v="0"/>
  </r>
  <r>
    <x v="1"/>
    <x v="4"/>
    <x v="8"/>
    <x v="0"/>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10"/>
    <x v="6"/>
  </r>
  <r>
    <x v="1"/>
    <x v="4"/>
    <x v="10"/>
    <x v="6"/>
  </r>
  <r>
    <x v="1"/>
    <x v="4"/>
    <x v="10"/>
    <x v="6"/>
  </r>
  <r>
    <x v="1"/>
    <x v="6"/>
    <x v="11"/>
    <x v="7"/>
  </r>
  <r>
    <x v="1"/>
    <x v="6"/>
    <x v="11"/>
    <x v="7"/>
  </r>
  <r>
    <x v="1"/>
    <x v="6"/>
    <x v="11"/>
    <x v="7"/>
  </r>
  <r>
    <x v="1"/>
    <x v="4"/>
    <x v="10"/>
    <x v="8"/>
  </r>
  <r>
    <x v="1"/>
    <x v="4"/>
    <x v="10"/>
    <x v="8"/>
  </r>
  <r>
    <x v="1"/>
    <x v="4"/>
    <x v="10"/>
    <x v="8"/>
  </r>
  <r>
    <x v="1"/>
    <x v="4"/>
    <x v="10"/>
    <x v="8"/>
  </r>
  <r>
    <x v="1"/>
    <x v="4"/>
    <x v="10"/>
    <x v="8"/>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9"/>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2"/>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2"/>
  </r>
  <r>
    <x v="1"/>
    <x v="4"/>
    <x v="6"/>
    <x v="2"/>
  </r>
  <r>
    <x v="1"/>
    <x v="4"/>
    <x v="6"/>
    <x v="2"/>
  </r>
  <r>
    <x v="1"/>
    <x v="4"/>
    <x v="6"/>
    <x v="2"/>
  </r>
  <r>
    <x v="1"/>
    <x v="4"/>
    <x v="6"/>
    <x v="2"/>
  </r>
  <r>
    <x v="1"/>
    <x v="4"/>
    <x v="6"/>
    <x v="2"/>
  </r>
  <r>
    <x v="1"/>
    <x v="4"/>
    <x v="6"/>
    <x v="2"/>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3"/>
    <x v="4"/>
    <x v="0"/>
  </r>
  <r>
    <x v="1"/>
    <x v="3"/>
    <x v="4"/>
    <x v="0"/>
  </r>
  <r>
    <x v="1"/>
    <x v="3"/>
    <x v="4"/>
    <x v="0"/>
  </r>
  <r>
    <x v="1"/>
    <x v="3"/>
    <x v="4"/>
    <x v="0"/>
  </r>
  <r>
    <x v="1"/>
    <x v="3"/>
    <x v="4"/>
    <x v="0"/>
  </r>
  <r>
    <x v="1"/>
    <x v="3"/>
    <x v="4"/>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5"/>
    <x v="0"/>
  </r>
  <r>
    <x v="1"/>
    <x v="4"/>
    <x v="10"/>
    <x v="8"/>
  </r>
  <r>
    <x v="1"/>
    <x v="4"/>
    <x v="10"/>
    <x v="8"/>
  </r>
  <r>
    <x v="1"/>
    <x v="2"/>
    <x v="2"/>
    <x v="0"/>
  </r>
  <r>
    <x v="1"/>
    <x v="2"/>
    <x v="2"/>
    <x v="0"/>
  </r>
  <r>
    <x v="1"/>
    <x v="2"/>
    <x v="2"/>
    <x v="0"/>
  </r>
  <r>
    <x v="1"/>
    <x v="2"/>
    <x v="2"/>
    <x v="0"/>
  </r>
  <r>
    <x v="1"/>
    <x v="2"/>
    <x v="2"/>
    <x v="0"/>
  </r>
  <r>
    <x v="1"/>
    <x v="2"/>
    <x v="2"/>
    <x v="0"/>
  </r>
  <r>
    <x v="1"/>
    <x v="2"/>
    <x v="2"/>
    <x v="0"/>
  </r>
  <r>
    <x v="1"/>
    <x v="2"/>
    <x v="2"/>
    <x v="0"/>
  </r>
  <r>
    <x v="1"/>
    <x v="2"/>
    <x v="2"/>
    <x v="0"/>
  </r>
  <r>
    <x v="1"/>
    <x v="2"/>
    <x v="2"/>
    <x v="0"/>
  </r>
  <r>
    <x v="1"/>
    <x v="4"/>
    <x v="10"/>
    <x v="6"/>
  </r>
  <r>
    <x v="1"/>
    <x v="4"/>
    <x v="10"/>
    <x v="6"/>
  </r>
  <r>
    <x v="1"/>
    <x v="4"/>
    <x v="10"/>
    <x v="6"/>
  </r>
  <r>
    <x v="1"/>
    <x v="6"/>
    <x v="11"/>
    <x v="7"/>
  </r>
  <r>
    <x v="1"/>
    <x v="6"/>
    <x v="11"/>
    <x v="7"/>
  </r>
  <r>
    <x v="1"/>
    <x v="6"/>
    <x v="11"/>
    <x v="7"/>
  </r>
  <r>
    <x v="1"/>
    <x v="4"/>
    <x v="10"/>
    <x v="6"/>
  </r>
  <r>
    <x v="1"/>
    <x v="4"/>
    <x v="10"/>
    <x v="6"/>
  </r>
  <r>
    <x v="1"/>
    <x v="4"/>
    <x v="10"/>
    <x v="6"/>
  </r>
  <r>
    <x v="1"/>
    <x v="6"/>
    <x v="11"/>
    <x v="7"/>
  </r>
  <r>
    <x v="1"/>
    <x v="6"/>
    <x v="11"/>
    <x v="7"/>
  </r>
  <r>
    <x v="1"/>
    <x v="6"/>
    <x v="11"/>
    <x v="7"/>
  </r>
  <r>
    <x v="1"/>
    <x v="4"/>
    <x v="10"/>
    <x v="6"/>
  </r>
  <r>
    <x v="1"/>
    <x v="4"/>
    <x v="10"/>
    <x v="6"/>
  </r>
  <r>
    <x v="1"/>
    <x v="4"/>
    <x v="10"/>
    <x v="6"/>
  </r>
  <r>
    <x v="1"/>
    <x v="6"/>
    <x v="11"/>
    <x v="7"/>
  </r>
  <r>
    <x v="1"/>
    <x v="6"/>
    <x v="11"/>
    <x v="7"/>
  </r>
  <r>
    <x v="1"/>
    <x v="6"/>
    <x v="11"/>
    <x v="7"/>
  </r>
  <r>
    <x v="1"/>
    <x v="4"/>
    <x v="10"/>
    <x v="6"/>
  </r>
  <r>
    <x v="1"/>
    <x v="4"/>
    <x v="10"/>
    <x v="6"/>
  </r>
  <r>
    <x v="1"/>
    <x v="4"/>
    <x v="10"/>
    <x v="6"/>
  </r>
  <r>
    <x v="1"/>
    <x v="6"/>
    <x v="11"/>
    <x v="7"/>
  </r>
  <r>
    <x v="1"/>
    <x v="6"/>
    <x v="11"/>
    <x v="7"/>
  </r>
  <r>
    <x v="1"/>
    <x v="6"/>
    <x v="11"/>
    <x v="7"/>
  </r>
  <r>
    <x v="1"/>
    <x v="4"/>
    <x v="10"/>
    <x v="6"/>
  </r>
  <r>
    <x v="1"/>
    <x v="4"/>
    <x v="10"/>
    <x v="6"/>
  </r>
  <r>
    <x v="1"/>
    <x v="4"/>
    <x v="10"/>
    <x v="6"/>
  </r>
  <r>
    <x v="1"/>
    <x v="6"/>
    <x v="11"/>
    <x v="7"/>
  </r>
  <r>
    <x v="1"/>
    <x v="6"/>
    <x v="11"/>
    <x v="7"/>
  </r>
  <r>
    <x v="1"/>
    <x v="6"/>
    <x v="11"/>
    <x v="7"/>
  </r>
  <r>
    <x v="0"/>
    <x v="7"/>
    <x v="12"/>
    <x v="0"/>
  </r>
  <r>
    <x v="0"/>
    <x v="8"/>
    <x v="13"/>
    <x v="0"/>
  </r>
  <r>
    <x v="0"/>
    <x v="8"/>
    <x v="13"/>
    <x v="0"/>
  </r>
  <r>
    <x v="0"/>
    <x v="0"/>
    <x v="14"/>
    <x v="0"/>
  </r>
  <r>
    <x v="0"/>
    <x v="0"/>
    <x v="14"/>
    <x v="0"/>
  </r>
  <r>
    <x v="0"/>
    <x v="0"/>
    <x v="14"/>
    <x v="0"/>
  </r>
  <r>
    <x v="0"/>
    <x v="0"/>
    <x v="15"/>
    <x v="0"/>
  </r>
  <r>
    <x v="0"/>
    <x v="0"/>
    <x v="15"/>
    <x v="0"/>
  </r>
  <r>
    <x v="0"/>
    <x v="0"/>
    <x v="15"/>
    <x v="0"/>
  </r>
  <r>
    <x v="0"/>
    <x v="0"/>
    <x v="14"/>
    <x v="0"/>
  </r>
  <r>
    <x v="0"/>
    <x v="0"/>
    <x v="14"/>
    <x v="0"/>
  </r>
  <r>
    <x v="0"/>
    <x v="0"/>
    <x v="14"/>
    <x v="0"/>
  </r>
  <r>
    <x v="0"/>
    <x v="0"/>
    <x v="14"/>
    <x v="0"/>
  </r>
  <r>
    <x v="0"/>
    <x v="0"/>
    <x v="14"/>
    <x v="0"/>
  </r>
  <r>
    <x v="0"/>
    <x v="0"/>
    <x v="14"/>
    <x v="0"/>
  </r>
  <r>
    <x v="0"/>
    <x v="0"/>
    <x v="14"/>
    <x v="0"/>
  </r>
  <r>
    <x v="0"/>
    <x v="0"/>
    <x v="14"/>
    <x v="0"/>
  </r>
  <r>
    <x v="0"/>
    <x v="0"/>
    <x v="14"/>
    <x v="0"/>
  </r>
  <r>
    <x v="0"/>
    <x v="0"/>
    <x v="16"/>
    <x v="0"/>
  </r>
  <r>
    <x v="0"/>
    <x v="0"/>
    <x v="16"/>
    <x v="0"/>
  </r>
  <r>
    <x v="0"/>
    <x v="0"/>
    <x v="16"/>
    <x v="0"/>
  </r>
  <r>
    <x v="0"/>
    <x v="9"/>
    <x v="17"/>
    <x v="0"/>
  </r>
  <r>
    <x v="0"/>
    <x v="10"/>
    <x v="18"/>
    <x v="0"/>
  </r>
  <r>
    <x v="0"/>
    <x v="9"/>
    <x v="17"/>
    <x v="0"/>
  </r>
  <r>
    <x v="0"/>
    <x v="9"/>
    <x v="19"/>
    <x v="0"/>
  </r>
  <r>
    <x v="0"/>
    <x v="9"/>
    <x v="19"/>
    <x v="0"/>
  </r>
  <r>
    <x v="0"/>
    <x v="11"/>
    <x v="20"/>
    <x v="0"/>
  </r>
  <r>
    <x v="0"/>
    <x v="11"/>
    <x v="20"/>
    <x v="0"/>
  </r>
  <r>
    <x v="0"/>
    <x v="11"/>
    <x v="20"/>
    <x v="0"/>
  </r>
  <r>
    <x v="0"/>
    <x v="11"/>
    <x v="20"/>
    <x v="0"/>
  </r>
  <r>
    <x v="0"/>
    <x v="11"/>
    <x v="20"/>
    <x v="0"/>
  </r>
  <r>
    <x v="0"/>
    <x v="11"/>
    <x v="20"/>
    <x v="0"/>
  </r>
  <r>
    <x v="0"/>
    <x v="11"/>
    <x v="20"/>
    <x v="0"/>
  </r>
  <r>
    <x v="0"/>
    <x v="11"/>
    <x v="20"/>
    <x v="0"/>
  </r>
  <r>
    <x v="0"/>
    <x v="11"/>
    <x v="20"/>
    <x v="0"/>
  </r>
  <r>
    <x v="0"/>
    <x v="11"/>
    <x v="20"/>
    <x v="0"/>
  </r>
  <r>
    <x v="0"/>
    <x v="11"/>
    <x v="20"/>
    <x v="0"/>
  </r>
  <r>
    <x v="0"/>
    <x v="11"/>
    <x v="20"/>
    <x v="0"/>
  </r>
  <r>
    <x v="0"/>
    <x v="11"/>
    <x v="20"/>
    <x v="0"/>
  </r>
  <r>
    <x v="0"/>
    <x v="1"/>
    <x v="21"/>
    <x v="0"/>
  </r>
  <r>
    <x v="0"/>
    <x v="1"/>
    <x v="21"/>
    <x v="0"/>
  </r>
  <r>
    <x v="0"/>
    <x v="1"/>
    <x v="21"/>
    <x v="0"/>
  </r>
  <r>
    <x v="0"/>
    <x v="1"/>
    <x v="21"/>
    <x v="0"/>
  </r>
  <r>
    <x v="0"/>
    <x v="1"/>
    <x v="21"/>
    <x v="0"/>
  </r>
  <r>
    <x v="0"/>
    <x v="1"/>
    <x v="21"/>
    <x v="0"/>
  </r>
  <r>
    <x v="0"/>
    <x v="1"/>
    <x v="21"/>
    <x v="0"/>
  </r>
  <r>
    <x v="0"/>
    <x v="11"/>
    <x v="22"/>
    <x v="0"/>
  </r>
  <r>
    <x v="0"/>
    <x v="11"/>
    <x v="22"/>
    <x v="0"/>
  </r>
  <r>
    <x v="0"/>
    <x v="11"/>
    <x v="22"/>
    <x v="0"/>
  </r>
  <r>
    <x v="0"/>
    <x v="11"/>
    <x v="22"/>
    <x v="0"/>
  </r>
  <r>
    <x v="0"/>
    <x v="11"/>
    <x v="22"/>
    <x v="0"/>
  </r>
  <r>
    <x v="0"/>
    <x v="11"/>
    <x v="22"/>
    <x v="0"/>
  </r>
  <r>
    <x v="0"/>
    <x v="11"/>
    <x v="20"/>
    <x v="0"/>
  </r>
  <r>
    <x v="0"/>
    <x v="11"/>
    <x v="20"/>
    <x v="0"/>
  </r>
  <r>
    <x v="0"/>
    <x v="11"/>
    <x v="20"/>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0"/>
    <x v="11"/>
    <x v="22"/>
    <x v="0"/>
  </r>
  <r>
    <x v="1"/>
    <x v="12"/>
    <x v="23"/>
    <x v="10"/>
  </r>
  <r>
    <x v="0"/>
    <x v="1"/>
    <x v="24"/>
    <x v="0"/>
  </r>
  <r>
    <x v="0"/>
    <x v="1"/>
    <x v="24"/>
    <x v="0"/>
  </r>
  <r>
    <x v="0"/>
    <x v="1"/>
    <x v="24"/>
    <x v="0"/>
  </r>
  <r>
    <x v="0"/>
    <x v="1"/>
    <x v="24"/>
    <x v="0"/>
  </r>
  <r>
    <x v="0"/>
    <x v="1"/>
    <x v="24"/>
    <x v="0"/>
  </r>
  <r>
    <x v="0"/>
    <x v="1"/>
    <x v="25"/>
    <x v="11"/>
  </r>
  <r>
    <x v="0"/>
    <x v="1"/>
    <x v="25"/>
    <x v="12"/>
  </r>
  <r>
    <x v="0"/>
    <x v="1"/>
    <x v="25"/>
    <x v="12"/>
  </r>
  <r>
    <x v="0"/>
    <x v="1"/>
    <x v="25"/>
    <x v="12"/>
  </r>
  <r>
    <x v="0"/>
    <x v="1"/>
    <x v="25"/>
    <x v="13"/>
  </r>
  <r>
    <x v="0"/>
    <x v="1"/>
    <x v="25"/>
    <x v="13"/>
  </r>
  <r>
    <x v="0"/>
    <x v="1"/>
    <x v="25"/>
    <x v="13"/>
  </r>
  <r>
    <x v="0"/>
    <x v="1"/>
    <x v="25"/>
    <x v="11"/>
  </r>
  <r>
    <x v="0"/>
    <x v="1"/>
    <x v="25"/>
    <x v="11"/>
  </r>
  <r>
    <x v="0"/>
    <x v="1"/>
    <x v="25"/>
    <x v="13"/>
  </r>
  <r>
    <x v="0"/>
    <x v="1"/>
    <x v="25"/>
    <x v="11"/>
  </r>
  <r>
    <x v="0"/>
    <x v="1"/>
    <x v="25"/>
    <x v="13"/>
  </r>
  <r>
    <x v="0"/>
    <x v="1"/>
    <x v="25"/>
    <x v="11"/>
  </r>
  <r>
    <x v="0"/>
    <x v="1"/>
    <x v="25"/>
    <x v="13"/>
  </r>
  <r>
    <x v="0"/>
    <x v="1"/>
    <x v="24"/>
    <x v="0"/>
  </r>
  <r>
    <x v="0"/>
    <x v="1"/>
    <x v="24"/>
    <x v="0"/>
  </r>
  <r>
    <x v="0"/>
    <x v="1"/>
    <x v="24"/>
    <x v="0"/>
  </r>
  <r>
    <x v="0"/>
    <x v="1"/>
    <x v="24"/>
    <x v="0"/>
  </r>
  <r>
    <x v="0"/>
    <x v="1"/>
    <x v="24"/>
    <x v="0"/>
  </r>
  <r>
    <x v="0"/>
    <x v="1"/>
    <x v="24"/>
    <x v="0"/>
  </r>
  <r>
    <x v="0"/>
    <x v="1"/>
    <x v="24"/>
    <x v="0"/>
  </r>
  <r>
    <x v="0"/>
    <x v="1"/>
    <x v="25"/>
    <x v="14"/>
  </r>
  <r>
    <x v="0"/>
    <x v="1"/>
    <x v="25"/>
    <x v="14"/>
  </r>
  <r>
    <x v="0"/>
    <x v="1"/>
    <x v="26"/>
    <x v="0"/>
  </r>
  <r>
    <x v="0"/>
    <x v="1"/>
    <x v="26"/>
    <x v="0"/>
  </r>
  <r>
    <x v="0"/>
    <x v="1"/>
    <x v="26"/>
    <x v="0"/>
  </r>
  <r>
    <x v="1"/>
    <x v="13"/>
    <x v="13"/>
    <x v="0"/>
  </r>
  <r>
    <x v="0"/>
    <x v="14"/>
    <x v="27"/>
    <x v="0"/>
  </r>
  <r>
    <x v="0"/>
    <x v="14"/>
    <x v="27"/>
    <x v="0"/>
  </r>
  <r>
    <x v="0"/>
    <x v="14"/>
    <x v="27"/>
    <x v="0"/>
  </r>
  <r>
    <x v="0"/>
    <x v="14"/>
    <x v="27"/>
    <x v="0"/>
  </r>
  <r>
    <x v="0"/>
    <x v="14"/>
    <x v="27"/>
    <x v="0"/>
  </r>
  <r>
    <x v="0"/>
    <x v="14"/>
    <x v="27"/>
    <x v="0"/>
  </r>
  <r>
    <x v="0"/>
    <x v="14"/>
    <x v="28"/>
    <x v="0"/>
  </r>
  <r>
    <x v="0"/>
    <x v="14"/>
    <x v="28"/>
    <x v="0"/>
  </r>
  <r>
    <x v="0"/>
    <x v="14"/>
    <x v="28"/>
    <x v="0"/>
  </r>
  <r>
    <x v="0"/>
    <x v="14"/>
    <x v="28"/>
    <x v="0"/>
  </r>
  <r>
    <x v="0"/>
    <x v="14"/>
    <x v="28"/>
    <x v="0"/>
  </r>
  <r>
    <x v="0"/>
    <x v="14"/>
    <x v="28"/>
    <x v="0"/>
  </r>
  <r>
    <x v="0"/>
    <x v="14"/>
    <x v="28"/>
    <x v="0"/>
  </r>
  <r>
    <x v="0"/>
    <x v="14"/>
    <x v="28"/>
    <x v="0"/>
  </r>
  <r>
    <x v="0"/>
    <x v="14"/>
    <x v="28"/>
    <x v="0"/>
  </r>
  <r>
    <x v="0"/>
    <x v="14"/>
    <x v="27"/>
    <x v="0"/>
  </r>
  <r>
    <x v="0"/>
    <x v="14"/>
    <x v="28"/>
    <x v="0"/>
  </r>
  <r>
    <x v="0"/>
    <x v="14"/>
    <x v="28"/>
    <x v="0"/>
  </r>
  <r>
    <x v="0"/>
    <x v="14"/>
    <x v="28"/>
    <x v="0"/>
  </r>
  <r>
    <x v="0"/>
    <x v="14"/>
    <x v="28"/>
    <x v="0"/>
  </r>
  <r>
    <x v="0"/>
    <x v="14"/>
    <x v="27"/>
    <x v="0"/>
  </r>
  <r>
    <x v="0"/>
    <x v="14"/>
    <x v="27"/>
    <x v="0"/>
  </r>
  <r>
    <x v="0"/>
    <x v="14"/>
    <x v="27"/>
    <x v="0"/>
  </r>
  <r>
    <x v="0"/>
    <x v="14"/>
    <x v="27"/>
    <x v="0"/>
  </r>
  <r>
    <x v="0"/>
    <x v="14"/>
    <x v="27"/>
    <x v="0"/>
  </r>
  <r>
    <x v="0"/>
    <x v="14"/>
    <x v="27"/>
    <x v="0"/>
  </r>
  <r>
    <x v="0"/>
    <x v="14"/>
    <x v="27"/>
    <x v="0"/>
  </r>
  <r>
    <x v="1"/>
    <x v="13"/>
    <x v="13"/>
    <x v="0"/>
  </r>
  <r>
    <x v="0"/>
    <x v="15"/>
    <x v="29"/>
    <x v="0"/>
  </r>
  <r>
    <x v="0"/>
    <x v="15"/>
    <x v="29"/>
    <x v="0"/>
  </r>
  <r>
    <x v="0"/>
    <x v="15"/>
    <x v="29"/>
    <x v="0"/>
  </r>
  <r>
    <x v="0"/>
    <x v="15"/>
    <x v="29"/>
    <x v="0"/>
  </r>
  <r>
    <x v="0"/>
    <x v="15"/>
    <x v="30"/>
    <x v="0"/>
  </r>
  <r>
    <x v="0"/>
    <x v="15"/>
    <x v="30"/>
    <x v="0"/>
  </r>
  <r>
    <x v="0"/>
    <x v="15"/>
    <x v="30"/>
    <x v="0"/>
  </r>
  <r>
    <x v="0"/>
    <x v="15"/>
    <x v="30"/>
    <x v="0"/>
  </r>
  <r>
    <x v="0"/>
    <x v="15"/>
    <x v="30"/>
    <x v="0"/>
  </r>
  <r>
    <x v="0"/>
    <x v="16"/>
    <x v="31"/>
    <x v="0"/>
  </r>
  <r>
    <x v="0"/>
    <x v="16"/>
    <x v="31"/>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3"/>
    <x v="0"/>
  </r>
  <r>
    <x v="0"/>
    <x v="16"/>
    <x v="33"/>
    <x v="0"/>
  </r>
  <r>
    <x v="0"/>
    <x v="16"/>
    <x v="33"/>
    <x v="0"/>
  </r>
  <r>
    <x v="0"/>
    <x v="16"/>
    <x v="33"/>
    <x v="0"/>
  </r>
  <r>
    <x v="0"/>
    <x v="16"/>
    <x v="33"/>
    <x v="0"/>
  </r>
  <r>
    <x v="0"/>
    <x v="16"/>
    <x v="33"/>
    <x v="0"/>
  </r>
  <r>
    <x v="0"/>
    <x v="16"/>
    <x v="33"/>
    <x v="0"/>
  </r>
  <r>
    <x v="0"/>
    <x v="16"/>
    <x v="33"/>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
    <x v="25"/>
    <x v="13"/>
  </r>
  <r>
    <x v="0"/>
    <x v="1"/>
    <x v="25"/>
    <x v="13"/>
  </r>
  <r>
    <x v="0"/>
    <x v="1"/>
    <x v="25"/>
    <x v="13"/>
  </r>
  <r>
    <x v="0"/>
    <x v="1"/>
    <x v="25"/>
    <x v="13"/>
  </r>
  <r>
    <x v="0"/>
    <x v="1"/>
    <x v="25"/>
    <x v="13"/>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3"/>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4"/>
    <x v="0"/>
  </r>
  <r>
    <x v="0"/>
    <x v="16"/>
    <x v="34"/>
    <x v="0"/>
  </r>
  <r>
    <x v="0"/>
    <x v="16"/>
    <x v="34"/>
    <x v="0"/>
  </r>
  <r>
    <x v="0"/>
    <x v="16"/>
    <x v="34"/>
    <x v="0"/>
  </r>
  <r>
    <x v="0"/>
    <x v="16"/>
    <x v="34"/>
    <x v="0"/>
  </r>
  <r>
    <x v="0"/>
    <x v="16"/>
    <x v="34"/>
    <x v="0"/>
  </r>
  <r>
    <x v="0"/>
    <x v="16"/>
    <x v="34"/>
    <x v="0"/>
  </r>
  <r>
    <x v="0"/>
    <x v="16"/>
    <x v="34"/>
    <x v="0"/>
  </r>
  <r>
    <x v="0"/>
    <x v="16"/>
    <x v="34"/>
    <x v="0"/>
  </r>
  <r>
    <x v="0"/>
    <x v="16"/>
    <x v="34"/>
    <x v="0"/>
  </r>
  <r>
    <x v="0"/>
    <x v="16"/>
    <x v="34"/>
    <x v="0"/>
  </r>
  <r>
    <x v="0"/>
    <x v="16"/>
    <x v="34"/>
    <x v="0"/>
  </r>
  <r>
    <x v="0"/>
    <x v="17"/>
    <x v="13"/>
    <x v="0"/>
  </r>
  <r>
    <x v="0"/>
    <x v="17"/>
    <x v="13"/>
    <x v="0"/>
  </r>
  <r>
    <x v="0"/>
    <x v="17"/>
    <x v="13"/>
    <x v="0"/>
  </r>
  <r>
    <x v="0"/>
    <x v="17"/>
    <x v="13"/>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3"/>
    <x v="0"/>
  </r>
  <r>
    <x v="0"/>
    <x v="16"/>
    <x v="33"/>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0"/>
    <x v="16"/>
    <x v="32"/>
    <x v="0"/>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6"/>
    <x v="0"/>
  </r>
  <r>
    <x v="1"/>
    <x v="18"/>
    <x v="36"/>
    <x v="0"/>
  </r>
  <r>
    <x v="1"/>
    <x v="18"/>
    <x v="36"/>
    <x v="0"/>
  </r>
  <r>
    <x v="1"/>
    <x v="18"/>
    <x v="36"/>
    <x v="0"/>
  </r>
  <r>
    <x v="1"/>
    <x v="18"/>
    <x v="36"/>
    <x v="0"/>
  </r>
  <r>
    <x v="1"/>
    <x v="18"/>
    <x v="36"/>
    <x v="0"/>
  </r>
  <r>
    <x v="1"/>
    <x v="18"/>
    <x v="36"/>
    <x v="0"/>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5"/>
    <x v="15"/>
  </r>
  <r>
    <x v="1"/>
    <x v="18"/>
    <x v="36"/>
    <x v="16"/>
  </r>
  <r>
    <x v="1"/>
    <x v="18"/>
    <x v="36"/>
    <x v="16"/>
  </r>
  <r>
    <x v="1"/>
    <x v="18"/>
    <x v="36"/>
    <x v="16"/>
  </r>
  <r>
    <x v="1"/>
    <x v="18"/>
    <x v="36"/>
    <x v="16"/>
  </r>
  <r>
    <x v="1"/>
    <x v="18"/>
    <x v="36"/>
    <x v="16"/>
  </r>
  <r>
    <x v="1"/>
    <x v="18"/>
    <x v="36"/>
    <x v="16"/>
  </r>
  <r>
    <x v="1"/>
    <x v="18"/>
    <x v="37"/>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1"/>
    <x v="18"/>
    <x v="36"/>
    <x v="0"/>
  </r>
  <r>
    <x v="0"/>
    <x v="19"/>
    <x v="13"/>
    <x v="0"/>
  </r>
  <r>
    <x v="0"/>
    <x v="19"/>
    <x v="13"/>
    <x v="0"/>
  </r>
  <r>
    <x v="0"/>
    <x v="7"/>
    <x v="38"/>
    <x v="0"/>
  </r>
  <r>
    <x v="0"/>
    <x v="7"/>
    <x v="38"/>
    <x v="0"/>
  </r>
  <r>
    <x v="0"/>
    <x v="1"/>
    <x v="25"/>
    <x v="11"/>
  </r>
  <r>
    <x v="0"/>
    <x v="20"/>
    <x v="39"/>
    <x v="0"/>
  </r>
  <r>
    <x v="0"/>
    <x v="20"/>
    <x v="39"/>
    <x v="0"/>
  </r>
  <r>
    <x v="0"/>
    <x v="20"/>
    <x v="39"/>
    <x v="0"/>
  </r>
  <r>
    <x v="0"/>
    <x v="20"/>
    <x v="39"/>
    <x v="0"/>
  </r>
  <r>
    <x v="0"/>
    <x v="20"/>
    <x v="39"/>
    <x v="0"/>
  </r>
  <r>
    <x v="0"/>
    <x v="7"/>
    <x v="12"/>
    <x v="0"/>
  </r>
  <r>
    <x v="0"/>
    <x v="7"/>
    <x v="12"/>
    <x v="0"/>
  </r>
  <r>
    <x v="0"/>
    <x v="7"/>
    <x v="40"/>
    <x v="0"/>
  </r>
  <r>
    <x v="0"/>
    <x v="7"/>
    <x v="40"/>
    <x v="0"/>
  </r>
  <r>
    <x v="0"/>
    <x v="20"/>
    <x v="39"/>
    <x v="0"/>
  </r>
  <r>
    <x v="0"/>
    <x v="20"/>
    <x v="39"/>
    <x v="0"/>
  </r>
  <r>
    <x v="0"/>
    <x v="20"/>
    <x v="39"/>
    <x v="0"/>
  </r>
  <r>
    <x v="0"/>
    <x v="20"/>
    <x v="39"/>
    <x v="0"/>
  </r>
  <r>
    <x v="0"/>
    <x v="20"/>
    <x v="39"/>
    <x v="0"/>
  </r>
  <r>
    <x v="0"/>
    <x v="20"/>
    <x v="39"/>
    <x v="0"/>
  </r>
  <r>
    <x v="2"/>
    <x v="21"/>
    <x v="13"/>
    <x v="0"/>
  </r>
  <r>
    <x v="2"/>
    <x v="21"/>
    <x v="13"/>
    <x v="0"/>
  </r>
  <r>
    <x v="0"/>
    <x v="7"/>
    <x v="12"/>
    <x v="0"/>
  </r>
  <r>
    <x v="0"/>
    <x v="7"/>
    <x v="12"/>
    <x v="0"/>
  </r>
  <r>
    <x v="0"/>
    <x v="7"/>
    <x v="12"/>
    <x v="0"/>
  </r>
  <r>
    <x v="0"/>
    <x v="7"/>
    <x v="12"/>
    <x v="0"/>
  </r>
  <r>
    <x v="0"/>
    <x v="7"/>
    <x v="41"/>
    <x v="0"/>
  </r>
  <r>
    <x v="0"/>
    <x v="7"/>
    <x v="41"/>
    <x v="0"/>
  </r>
  <r>
    <x v="0"/>
    <x v="7"/>
    <x v="41"/>
    <x v="0"/>
  </r>
  <r>
    <x v="0"/>
    <x v="20"/>
    <x v="39"/>
    <x v="0"/>
  </r>
  <r>
    <x v="0"/>
    <x v="20"/>
    <x v="39"/>
    <x v="0"/>
  </r>
  <r>
    <x v="0"/>
    <x v="1"/>
    <x v="21"/>
    <x v="0"/>
  </r>
  <r>
    <x v="0"/>
    <x v="1"/>
    <x v="21"/>
    <x v="0"/>
  </r>
  <r>
    <x v="0"/>
    <x v="1"/>
    <x v="21"/>
    <x v="0"/>
  </r>
  <r>
    <x v="0"/>
    <x v="1"/>
    <x v="21"/>
    <x v="0"/>
  </r>
  <r>
    <x v="0"/>
    <x v="1"/>
    <x v="21"/>
    <x v="0"/>
  </r>
  <r>
    <x v="0"/>
    <x v="1"/>
    <x v="21"/>
    <x v="0"/>
  </r>
  <r>
    <x v="0"/>
    <x v="1"/>
    <x v="21"/>
    <x v="0"/>
  </r>
  <r>
    <x v="0"/>
    <x v="1"/>
    <x v="21"/>
    <x v="0"/>
  </r>
  <r>
    <x v="0"/>
    <x v="11"/>
    <x v="22"/>
    <x v="0"/>
  </r>
  <r>
    <x v="0"/>
    <x v="11"/>
    <x v="22"/>
    <x v="0"/>
  </r>
  <r>
    <x v="0"/>
    <x v="11"/>
    <x v="22"/>
    <x v="0"/>
  </r>
  <r>
    <x v="0"/>
    <x v="11"/>
    <x v="22"/>
    <x v="0"/>
  </r>
  <r>
    <x v="0"/>
    <x v="11"/>
    <x v="22"/>
    <x v="0"/>
  </r>
  <r>
    <x v="0"/>
    <x v="11"/>
    <x v="22"/>
    <x v="0"/>
  </r>
  <r>
    <x v="0"/>
    <x v="20"/>
    <x v="39"/>
    <x v="0"/>
  </r>
  <r>
    <x v="0"/>
    <x v="20"/>
    <x v="39"/>
    <x v="0"/>
  </r>
  <r>
    <x v="0"/>
    <x v="20"/>
    <x v="39"/>
    <x v="0"/>
  </r>
  <r>
    <x v="0"/>
    <x v="20"/>
    <x v="39"/>
    <x v="0"/>
  </r>
  <r>
    <x v="0"/>
    <x v="20"/>
    <x v="42"/>
    <x v="0"/>
  </r>
  <r>
    <x v="0"/>
    <x v="20"/>
    <x v="39"/>
    <x v="0"/>
  </r>
  <r>
    <x v="0"/>
    <x v="11"/>
    <x v="22"/>
    <x v="0"/>
  </r>
  <r>
    <x v="0"/>
    <x v="11"/>
    <x v="22"/>
    <x v="0"/>
  </r>
  <r>
    <x v="0"/>
    <x v="11"/>
    <x v="22"/>
    <x v="0"/>
  </r>
  <r>
    <x v="0"/>
    <x v="11"/>
    <x v="22"/>
    <x v="0"/>
  </r>
  <r>
    <x v="0"/>
    <x v="20"/>
    <x v="39"/>
    <x v="0"/>
  </r>
  <r>
    <x v="0"/>
    <x v="20"/>
    <x v="39"/>
    <x v="0"/>
  </r>
  <r>
    <x v="0"/>
    <x v="20"/>
    <x v="39"/>
    <x v="0"/>
  </r>
  <r>
    <x v="0"/>
    <x v="20"/>
    <x v="3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1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53" firstHeaderRow="1" firstDataRow="1" firstDataCol="4"/>
  <pivotFields count="4">
    <pivotField axis="axisRow" outline="0" showAll="0" defaultSubtotal="0">
      <items count="5">
        <item m="1" x="4"/>
        <item x="0"/>
        <item x="1"/>
        <item x="2"/>
        <item m="1" x="3"/>
      </items>
      <extLst>
        <ext xmlns:x14="http://schemas.microsoft.com/office/spreadsheetml/2009/9/main" uri="{2946ED86-A175-432a-8AC1-64E0C546D7DE}">
          <x14:pivotField fillDownLabels="1"/>
        </ext>
      </extLst>
    </pivotField>
    <pivotField axis="axisRow" outline="0" showAll="0" defaultSubtotal="0">
      <items count="47">
        <item m="1" x="41"/>
        <item sd="0" m="1" x="28"/>
        <item m="1" x="29"/>
        <item m="1" x="35"/>
        <item m="1" x="38"/>
        <item m="1" x="37"/>
        <item m="1" x="31"/>
        <item x="6"/>
        <item x="7"/>
        <item x="3"/>
        <item m="1" x="39"/>
        <item x="20"/>
        <item x="11"/>
        <item sd="0" x="0"/>
        <item x="14"/>
        <item x="8"/>
        <item x="9"/>
        <item m="1" x="34"/>
        <item x="17"/>
        <item x="16"/>
        <item x="18"/>
        <item x="2"/>
        <item m="1" x="23"/>
        <item x="19"/>
        <item x="4"/>
        <item x="1"/>
        <item m="1" x="26"/>
        <item m="1" x="27"/>
        <item m="1" x="32"/>
        <item m="1" x="40"/>
        <item x="13"/>
        <item m="1" x="24"/>
        <item m="1" x="33"/>
        <item x="12"/>
        <item m="1" x="36"/>
        <item m="1" x="30"/>
        <item m="1" x="42"/>
        <item m="1" x="43"/>
        <item m="1" x="46"/>
        <item m="1" x="44"/>
        <item m="1" x="45"/>
        <item x="15"/>
        <item m="1" x="22"/>
        <item m="1" x="25"/>
        <item x="21"/>
        <item x="5"/>
        <item x="10"/>
      </items>
      <extLst>
        <ext xmlns:x14="http://schemas.microsoft.com/office/spreadsheetml/2009/9/main" uri="{2946ED86-A175-432a-8AC1-64E0C546D7DE}">
          <x14:pivotField fillDownLabels="1"/>
        </ext>
      </extLst>
    </pivotField>
    <pivotField axis="axisRow" outline="0" showAll="0" defaultSubtotal="0">
      <items count="88">
        <item m="1" x="47"/>
        <item m="1" x="48"/>
        <item sd="0" m="1" x="49"/>
        <item x="15"/>
        <item x="36"/>
        <item x="29"/>
        <item x="35"/>
        <item m="1" x="50"/>
        <item m="1" x="51"/>
        <item m="1" x="52"/>
        <item m="1" x="53"/>
        <item m="1" x="54"/>
        <item x="0"/>
        <item m="1" x="55"/>
        <item m="1" x="56"/>
        <item m="1" x="57"/>
        <item x="11"/>
        <item x="41"/>
        <item x="40"/>
        <item x="38"/>
        <item m="1" x="58"/>
        <item m="1" x="59"/>
        <item m="1" x="60"/>
        <item m="1" x="61"/>
        <item x="3"/>
        <item x="4"/>
        <item m="1" x="62"/>
        <item m="1" x="63"/>
        <item m="1" x="64"/>
        <item x="1"/>
        <item m="1" x="65"/>
        <item x="14"/>
        <item m="1" x="66"/>
        <item x="18"/>
        <item x="42"/>
        <item x="39"/>
        <item m="1" x="67"/>
        <item x="32"/>
        <item x="26"/>
        <item x="21"/>
        <item m="1" x="68"/>
        <item m="1" x="69"/>
        <item x="23"/>
        <item x="22"/>
        <item m="1" x="70"/>
        <item m="1" x="71"/>
        <item x="27"/>
        <item x="28"/>
        <item m="1" x="72"/>
        <item x="33"/>
        <item m="1" x="73"/>
        <item x="31"/>
        <item x="6"/>
        <item x="2"/>
        <item x="5"/>
        <item x="8"/>
        <item x="10"/>
        <item m="1" x="74"/>
        <item x="25"/>
        <item x="24"/>
        <item m="1" x="75"/>
        <item x="30"/>
        <item x="12"/>
        <item m="1" x="76"/>
        <item x="17"/>
        <item m="1" x="77"/>
        <item m="1" x="78"/>
        <item x="16"/>
        <item m="1" x="79"/>
        <item x="34"/>
        <item m="1" x="80"/>
        <item m="1" x="81"/>
        <item m="1" x="82"/>
        <item x="19"/>
        <item m="1" x="83"/>
        <item m="1" x="84"/>
        <item m="1" x="43"/>
        <item x="20"/>
        <item m="1" x="85"/>
        <item m="1" x="86"/>
        <item m="1" x="87"/>
        <item x="13"/>
        <item x="7"/>
        <item m="1" x="44"/>
        <item m="1" x="45"/>
        <item m="1" x="46"/>
        <item x="9"/>
        <item x="37"/>
      </items>
      <extLst>
        <ext xmlns:x14="http://schemas.microsoft.com/office/spreadsheetml/2009/9/main" uri="{2946ED86-A175-432a-8AC1-64E0C546D7DE}">
          <x14:pivotField fillDownLabels="1"/>
        </ext>
      </extLst>
    </pivotField>
    <pivotField axis="axisRow" outline="0" showAll="0" defaultSubtotal="0">
      <items count="34">
        <item m="1" x="20"/>
        <item m="1" x="18"/>
        <item m="1" x="21"/>
        <item x="1"/>
        <item x="11"/>
        <item m="1" x="25"/>
        <item x="10"/>
        <item m="1" x="22"/>
        <item x="7"/>
        <item m="1" x="23"/>
        <item m="1" x="24"/>
        <item m="1" x="19"/>
        <item m="1" x="26"/>
        <item m="1" x="31"/>
        <item m="1" x="27"/>
        <item m="1" x="28"/>
        <item m="1" x="29"/>
        <item m="1" x="17"/>
        <item x="4"/>
        <item x="2"/>
        <item x="6"/>
        <item x="8"/>
        <item x="9"/>
        <item x="3"/>
        <item m="1" x="32"/>
        <item m="1" x="30"/>
        <item m="1" x="33"/>
        <item x="5"/>
        <item x="0"/>
        <item x="12"/>
        <item x="13"/>
        <item x="14"/>
        <item x="15"/>
        <item x="16"/>
      </items>
      <extLst>
        <ext xmlns:x14="http://schemas.microsoft.com/office/spreadsheetml/2009/9/main" uri="{2946ED86-A175-432a-8AC1-64E0C546D7DE}">
          <x14:pivotField fillDownLabels="1"/>
        </ext>
      </extLst>
    </pivotField>
  </pivotFields>
  <rowFields count="4">
    <field x="0"/>
    <field x="1"/>
    <field x="2"/>
    <field x="3"/>
  </rowFields>
  <rowItems count="52">
    <i>
      <x v="1"/>
      <x v="8"/>
      <x v="17"/>
      <x v="28"/>
    </i>
    <i r="2">
      <x v="18"/>
      <x v="28"/>
    </i>
    <i r="2">
      <x v="19"/>
      <x v="28"/>
    </i>
    <i r="2">
      <x v="62"/>
      <x v="28"/>
    </i>
    <i r="1">
      <x v="11"/>
      <x v="34"/>
      <x v="28"/>
    </i>
    <i r="2">
      <x v="35"/>
      <x v="28"/>
    </i>
    <i r="1">
      <x v="12"/>
      <x v="43"/>
      <x v="28"/>
    </i>
    <i r="2">
      <x v="77"/>
      <x v="28"/>
    </i>
    <i r="1">
      <x v="13"/>
    </i>
    <i r="1">
      <x v="14"/>
      <x v="46"/>
      <x v="28"/>
    </i>
    <i r="2">
      <x v="47"/>
      <x v="28"/>
    </i>
    <i r="1">
      <x v="15"/>
      <x v="81"/>
      <x v="28"/>
    </i>
    <i r="1">
      <x v="16"/>
      <x v="64"/>
      <x v="28"/>
    </i>
    <i r="2">
      <x v="73"/>
      <x v="28"/>
    </i>
    <i r="1">
      <x v="18"/>
      <x v="81"/>
      <x v="28"/>
    </i>
    <i r="1">
      <x v="19"/>
      <x v="37"/>
      <x v="28"/>
    </i>
    <i r="2">
      <x v="49"/>
      <x v="28"/>
    </i>
    <i r="2">
      <x v="51"/>
      <x v="28"/>
    </i>
    <i r="2">
      <x v="69"/>
      <x v="28"/>
    </i>
    <i r="1">
      <x v="23"/>
      <x v="81"/>
      <x v="28"/>
    </i>
    <i r="1">
      <x v="25"/>
      <x v="29"/>
      <x v="3"/>
    </i>
    <i r="2">
      <x v="38"/>
      <x v="28"/>
    </i>
    <i r="2">
      <x v="39"/>
      <x v="28"/>
    </i>
    <i r="2">
      <x v="58"/>
      <x v="4"/>
    </i>
    <i r="3">
      <x v="29"/>
    </i>
    <i r="3">
      <x v="30"/>
    </i>
    <i r="3">
      <x v="31"/>
    </i>
    <i r="2">
      <x v="59"/>
      <x v="28"/>
    </i>
    <i r="1">
      <x v="41"/>
      <x v="5"/>
      <x v="28"/>
    </i>
    <i r="2">
      <x v="61"/>
      <x v="28"/>
    </i>
    <i r="1">
      <x v="46"/>
      <x v="33"/>
      <x v="28"/>
    </i>
    <i>
      <x v="2"/>
      <x v="7"/>
      <x v="16"/>
      <x v="8"/>
    </i>
    <i r="1">
      <x v="9"/>
      <x v="25"/>
      <x v="28"/>
    </i>
    <i r="2">
      <x v="82"/>
      <x v="28"/>
    </i>
    <i r="1">
      <x v="20"/>
      <x v="4"/>
      <x v="28"/>
    </i>
    <i r="3">
      <x v="33"/>
    </i>
    <i r="2">
      <x v="6"/>
      <x v="32"/>
    </i>
    <i r="2">
      <x v="87"/>
      <x v="28"/>
    </i>
    <i r="1">
      <x v="21"/>
      <x v="24"/>
      <x v="28"/>
    </i>
    <i r="2">
      <x v="53"/>
      <x v="28"/>
    </i>
    <i r="1">
      <x v="24"/>
      <x v="52"/>
      <x v="18"/>
    </i>
    <i r="3">
      <x v="19"/>
    </i>
    <i r="3">
      <x v="22"/>
    </i>
    <i r="3">
      <x v="23"/>
    </i>
    <i r="2">
      <x v="54"/>
      <x v="28"/>
    </i>
    <i r="2">
      <x v="55"/>
      <x v="28"/>
    </i>
    <i r="2">
      <x v="56"/>
      <x v="20"/>
    </i>
    <i r="3">
      <x v="21"/>
    </i>
    <i r="1">
      <x v="30"/>
      <x v="81"/>
      <x v="28"/>
    </i>
    <i r="1">
      <x v="33"/>
      <x v="42"/>
      <x v="6"/>
    </i>
    <i r="1">
      <x v="45"/>
      <x v="86"/>
      <x v="27"/>
    </i>
    <i>
      <x v="3"/>
      <x v="44"/>
      <x v="81"/>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1267" totalsRowShown="0" headerRowDxfId="96" dataDxfId="94" headerRowBorderDxfId="95" tableBorderDxfId="93">
  <autoFilter ref="A1:T1267" xr:uid="{B64EBD1F-FB9D-4E99-A525-C5977D85A80A}"/>
  <sortState xmlns:xlrd2="http://schemas.microsoft.com/office/spreadsheetml/2017/richdata2" ref="A2:T1267">
    <sortCondition ref="J1:J1267"/>
  </sortState>
  <tableColumns count="20">
    <tableColumn id="1" xr3:uid="{184D060F-9263-4654-9D39-51DBD778DFA7}" name="productItemNumber" dataDxfId="92"/>
    <tableColumn id="16" xr3:uid="{97933E01-D864-41EB-BDC3-D7C0DE69DF36}" name="productStringSize" dataDxfId="91">
      <calculatedColumnFormula>IF(ISBLANK(D2),"",TRIM(D2))</calculatedColumnFormula>
    </tableColumn>
    <tableColumn id="18" xr3:uid="{E38473EF-55B2-41C8-AE73-F66DC42056A7}" name="size" dataDxfId="90">
      <calculatedColumnFormula>IFERROR(VLOOKUP(D2, sizeList!A:B, 2, FALSE), "")</calculatedColumnFormula>
    </tableColumn>
    <tableColumn id="21" xr3:uid="{AD3C5D12-1E24-4899-9092-9FCC0683C964}" name="size2" dataDxfId="89"/>
    <tableColumn id="2" xr3:uid="{EEAC79AD-2073-4FD0-81E8-AF24187C1D7C}" name="productTitle" dataDxfId="88"/>
    <tableColumn id="3" xr3:uid="{3F43EDC1-7A91-4A60-9A3E-7923CC95D177}" name="productOriginalName" dataDxfId="87"/>
    <tableColumn id="4" xr3:uid="{15C8FCF0-954D-40A0-97A3-C4B3BAB1563A}" name="productMark" dataDxfId="86"/>
    <tableColumn id="5" xr3:uid="{864E030B-08C5-46CA-B57A-BABD77E9B7B7}" name="productCategory" dataDxfId="85"/>
    <tableColumn id="6" xr3:uid="{0467EC17-1B0B-4601-831B-54FC422C4CAC}" name="productSubCategory" dataDxfId="84"/>
    <tableColumn id="7" xr3:uid="{D780A98D-D456-4BD3-9845-D6B38EF83874}" name="productChildCategory" dataDxfId="83"/>
    <tableColumn id="8" xr3:uid="{1A9543F4-009F-4784-A154-517C82FE2D15}" name="productChildSubCategory" dataDxfId="82"/>
    <tableColumn id="9" xr3:uid="{75B9060B-22D5-4ECA-AA11-5C3B35A176BD}" name="productDescription" dataDxfId="81"/>
    <tableColumn id="10" xr3:uid="{D06CFF72-6CD5-4BC2-98DA-76917147BCDC}" name="productEAN" dataDxfId="80"/>
    <tableColumn id="13" xr3:uid="{29B26DFC-6329-4A6F-A05A-C1D423454234}" name="productPieceWebshopPrice" dataDxfId="79"/>
    <tableColumn id="11" xr3:uid="{A1AC3521-C4DA-4500-B72B-0AD8620D77E6}" name="productPriceType" dataDxfId="78"/>
    <tableColumn id="15" xr3:uid="{B1861436-472A-42DE-8470-1A06B3518631}" name="productWeight" dataDxfId="77"/>
    <tableColumn id="19" xr3:uid="{BB8A20DD-3873-41E8-9E0F-B4367F31F43F}" name="originalname" dataDxfId="76"/>
    <tableColumn id="20" xr3:uid="{67E9CB83-3CC9-42E5-B134-9CE140AA187D}" name="colorOriginal" dataDxfId="75"/>
    <tableColumn id="12" xr3:uid="{FF0E6242-23E8-4655-B5E2-636F98211531}" name="color" dataDxfId="74">
      <calculatedColumnFormula>IF(T2="", "", IFERROR(VLOOKUP(T2, colorList!A:B,2,FALSE),""))</calculatedColumnFormula>
    </tableColumn>
    <tableColumn id="14" xr3:uid="{7EFF8D6B-F820-4A6C-8F4F-2356CCC34225}" name="Column2" dataDxfId="73"/>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P1" dT="2024-08-08T12:34:28.70" personId="{8DE9E659-B1F5-45D9-95A1-42817FA3DF3E}" id="{63FA5CCE-F678-4209-A60D-7C7559083A9A}">
    <text>Lila színnel jelöltem a hiányzó adatokat.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U1267"/>
  <sheetViews>
    <sheetView tabSelected="1" topLeftCell="B1" zoomScale="70" zoomScaleNormal="100" workbookViewId="0">
      <pane ySplit="1" topLeftCell="A193" activePane="bottomLeft" state="frozen"/>
      <selection pane="bottomLeft" activeCell="K193" sqref="K193"/>
    </sheetView>
  </sheetViews>
  <sheetFormatPr defaultColWidth="9.109375" defaultRowHeight="59.95" customHeight="1" x14ac:dyDescent="0.3"/>
  <cols>
    <col min="1" max="1" width="25.33203125" style="34" bestFit="1" customWidth="1"/>
    <col min="2" max="3" width="24.44140625" style="34" customWidth="1"/>
    <col min="4" max="4" width="13.6640625" style="34" bestFit="1" customWidth="1"/>
    <col min="5" max="5" width="36.21875" style="58" bestFit="1" customWidth="1"/>
    <col min="6" max="6" width="59.33203125" style="34" bestFit="1" customWidth="1"/>
    <col min="7" max="7" width="40.88671875" style="34" customWidth="1"/>
    <col min="8" max="8" width="16.88671875" style="34" bestFit="1" customWidth="1"/>
    <col min="9" max="9" width="18.44140625" style="34" bestFit="1" customWidth="1"/>
    <col min="10" max="10" width="21.6640625" style="34" customWidth="1"/>
    <col min="11" max="11" width="27.6640625" style="34" customWidth="1"/>
    <col min="12" max="12" width="25.44140625" style="34" customWidth="1"/>
    <col min="13" max="13" width="53" style="34" customWidth="1"/>
    <col min="14" max="14" width="14.33203125" style="34" customWidth="1"/>
    <col min="15" max="16" width="16.33203125" style="34" customWidth="1"/>
    <col min="17" max="17" width="17.6640625" style="34" customWidth="1"/>
    <col min="18" max="18" width="17.6640625" style="34" bestFit="1" customWidth="1"/>
    <col min="19" max="19" width="9.109375" style="39"/>
    <col min="20" max="20" width="13.6640625" style="34" bestFit="1" customWidth="1"/>
    <col min="21" max="16384" width="9.109375" style="34"/>
  </cols>
  <sheetData>
    <row r="1" spans="1:21" s="27" customFormat="1" ht="59.95" customHeight="1" x14ac:dyDescent="0.3">
      <c r="A1" s="4" t="s">
        <v>0</v>
      </c>
      <c r="B1" s="4" t="s">
        <v>1</v>
      </c>
      <c r="C1" s="4" t="s">
        <v>2</v>
      </c>
      <c r="D1" s="11" t="s">
        <v>3</v>
      </c>
      <c r="E1" s="56" t="s">
        <v>4</v>
      </c>
      <c r="F1" s="4" t="s">
        <v>5</v>
      </c>
      <c r="G1" s="4" t="s">
        <v>6</v>
      </c>
      <c r="H1" s="5" t="s">
        <v>7</v>
      </c>
      <c r="I1" s="4" t="s">
        <v>8</v>
      </c>
      <c r="J1" s="4" t="s">
        <v>9</v>
      </c>
      <c r="K1" s="4" t="s">
        <v>10</v>
      </c>
      <c r="L1" s="4" t="s">
        <v>11</v>
      </c>
      <c r="M1" s="5" t="s">
        <v>12</v>
      </c>
      <c r="N1" s="4" t="s">
        <v>13</v>
      </c>
      <c r="O1" s="4" t="s">
        <v>14</v>
      </c>
      <c r="P1" s="4" t="s">
        <v>15</v>
      </c>
      <c r="Q1" s="11" t="s">
        <v>16</v>
      </c>
      <c r="R1" s="11" t="s">
        <v>17</v>
      </c>
      <c r="S1" s="11" t="s">
        <v>18</v>
      </c>
      <c r="T1" s="11" t="s">
        <v>19</v>
      </c>
    </row>
    <row r="2" spans="1:21" ht="59.95" customHeight="1" x14ac:dyDescent="0.3">
      <c r="A2" s="28">
        <v>128866</v>
      </c>
      <c r="B2" s="1"/>
      <c r="C2" s="1" t="str">
        <f>IFERROR(VLOOKUP(D2, sizeList!A:B, 2, FALSE), "")</f>
        <v/>
      </c>
      <c r="D2" s="10"/>
      <c r="E2" s="26" t="s">
        <v>20</v>
      </c>
      <c r="F2" s="28" t="s">
        <v>21</v>
      </c>
      <c r="G2" s="29" t="s">
        <v>22</v>
      </c>
      <c r="H2" s="30" t="s">
        <v>23</v>
      </c>
      <c r="I2" s="29" t="s">
        <v>24</v>
      </c>
      <c r="J2" s="31" t="s">
        <v>25</v>
      </c>
      <c r="K2" s="31"/>
      <c r="L2" s="22" t="s">
        <v>26</v>
      </c>
      <c r="M2" s="32">
        <v>4057962234017</v>
      </c>
      <c r="N2" s="31">
        <v>24.95</v>
      </c>
      <c r="O2" s="31" t="s">
        <v>27</v>
      </c>
      <c r="P2" s="31">
        <v>0.56299999999999994</v>
      </c>
      <c r="Q2" s="10" t="s">
        <v>28</v>
      </c>
      <c r="R2" s="10" t="s">
        <v>29</v>
      </c>
      <c r="S2" s="10" t="str">
        <f>IF(T2="", "", IFERROR(VLOOKUP(T2, colorList!A:B,2,FALSE),""))</f>
        <v>sötét olivazöld</v>
      </c>
      <c r="T2" s="10" t="str">
        <f t="shared" ref="T2:T4" si="0">IF(R2 = "", "", TRIM(R2))</f>
        <v>darkoliv</v>
      </c>
      <c r="U2" s="33"/>
    </row>
    <row r="3" spans="1:21" ht="59.95" customHeight="1" x14ac:dyDescent="0.3">
      <c r="A3" s="28">
        <v>128868</v>
      </c>
      <c r="B3" s="1"/>
      <c r="C3" s="1" t="str">
        <f>IFERROR(VLOOKUP(D3, sizeList!A:B, 2, FALSE), "")</f>
        <v/>
      </c>
      <c r="D3" s="10"/>
      <c r="E3" s="26" t="s">
        <v>20</v>
      </c>
      <c r="F3" s="28" t="s">
        <v>30</v>
      </c>
      <c r="G3" s="29" t="s">
        <v>22</v>
      </c>
      <c r="H3" s="30" t="s">
        <v>23</v>
      </c>
      <c r="I3" s="29" t="s">
        <v>24</v>
      </c>
      <c r="J3" s="31" t="s">
        <v>25</v>
      </c>
      <c r="K3" s="31"/>
      <c r="L3" s="22" t="s">
        <v>26</v>
      </c>
      <c r="M3" s="32">
        <v>4057962234000</v>
      </c>
      <c r="N3" s="31">
        <v>24.95</v>
      </c>
      <c r="O3" s="31" t="s">
        <v>27</v>
      </c>
      <c r="P3" s="31">
        <v>0.56299999999999994</v>
      </c>
      <c r="Q3" s="10" t="s">
        <v>28</v>
      </c>
      <c r="R3" s="10" t="s">
        <v>31</v>
      </c>
      <c r="S3" s="10" t="str">
        <f>IF(T3="", "", IFERROR(VLOOKUP(T3, colorList!A:B,2,FALSE),""))</f>
        <v>fahéj</v>
      </c>
      <c r="T3" s="10" t="str">
        <f t="shared" si="0"/>
        <v>zimt</v>
      </c>
      <c r="U3" s="33"/>
    </row>
    <row r="4" spans="1:21" ht="59.95" customHeight="1" x14ac:dyDescent="0.3">
      <c r="A4" s="28" t="s">
        <v>32</v>
      </c>
      <c r="B4" s="1"/>
      <c r="C4" s="1" t="str">
        <f>IFERROR(VLOOKUP(D4, sizeList!A:B, 2, FALSE), "")</f>
        <v>55 cm</v>
      </c>
      <c r="D4" s="10" t="s">
        <v>33</v>
      </c>
      <c r="E4" s="25" t="s">
        <v>34</v>
      </c>
      <c r="F4" s="28" t="s">
        <v>35</v>
      </c>
      <c r="G4" s="29" t="s">
        <v>22</v>
      </c>
      <c r="H4" s="35" t="s">
        <v>23</v>
      </c>
      <c r="I4" s="29" t="s">
        <v>36</v>
      </c>
      <c r="J4" s="29" t="s">
        <v>37</v>
      </c>
      <c r="K4" s="29" t="s">
        <v>38</v>
      </c>
      <c r="L4" s="36" t="s">
        <v>39</v>
      </c>
      <c r="M4" s="32">
        <v>4057962233614</v>
      </c>
      <c r="N4" s="28">
        <v>89.95</v>
      </c>
      <c r="O4" s="31" t="s">
        <v>27</v>
      </c>
      <c r="P4" s="29">
        <v>0.56899999999999995</v>
      </c>
      <c r="Q4" s="10" t="s">
        <v>40</v>
      </c>
      <c r="R4" s="10" t="s">
        <v>41</v>
      </c>
      <c r="S4" s="10" t="str">
        <f>IF(T4="", "", IFERROR(VLOOKUP(T4, colorList!A:B,2,FALSE),""))</f>
        <v>barna</v>
      </c>
      <c r="T4" s="10" t="str">
        <f t="shared" si="0"/>
        <v>braun</v>
      </c>
      <c r="U4" s="33"/>
    </row>
    <row r="5" spans="1:21" ht="59.95" customHeight="1" x14ac:dyDescent="0.3">
      <c r="A5" s="28" t="s">
        <v>42</v>
      </c>
      <c r="B5" s="1"/>
      <c r="C5" s="1" t="str">
        <f>IFERROR(VLOOKUP(D5, sizeList!A:B, 2, FALSE), "")</f>
        <v>L</v>
      </c>
      <c r="D5" s="10" t="s">
        <v>43</v>
      </c>
      <c r="E5" s="57" t="s">
        <v>44</v>
      </c>
      <c r="F5" s="28" t="s">
        <v>45</v>
      </c>
      <c r="G5" s="35" t="s">
        <v>46</v>
      </c>
      <c r="H5" s="35" t="s">
        <v>47</v>
      </c>
      <c r="I5" s="29" t="s">
        <v>48</v>
      </c>
      <c r="J5" s="29" t="s">
        <v>49</v>
      </c>
      <c r="K5" s="29"/>
      <c r="L5" s="21"/>
      <c r="M5" s="32">
        <v>4043969348970</v>
      </c>
      <c r="N5" s="28">
        <v>22.95</v>
      </c>
      <c r="O5" s="31" t="s">
        <v>27</v>
      </c>
      <c r="P5" s="29">
        <v>6.6000000000000003E-2</v>
      </c>
      <c r="Q5" s="10"/>
      <c r="R5" s="10" t="s">
        <v>50</v>
      </c>
      <c r="S5" s="10" t="str">
        <f>IF(T5="", "", IFERROR(VLOOKUP(T5, colorList!A:B,2,FALSE),""))</f>
        <v>fekete</v>
      </c>
      <c r="T5" s="10" t="str">
        <f t="shared" ref="T5:T42" si="1">IF(R5 = "", "", TRIM(R5))</f>
        <v>schwarz</v>
      </c>
    </row>
    <row r="6" spans="1:21" ht="59.95" customHeight="1" x14ac:dyDescent="0.3">
      <c r="A6" s="28" t="s">
        <v>51</v>
      </c>
      <c r="B6" s="1"/>
      <c r="C6" s="1" t="str">
        <f>IFERROR(VLOOKUP(D6, sizeList!A:B, 2, FALSE), "")</f>
        <v>M</v>
      </c>
      <c r="D6" s="10" t="s">
        <v>52</v>
      </c>
      <c r="E6" s="57" t="s">
        <v>44</v>
      </c>
      <c r="F6" s="28" t="s">
        <v>53</v>
      </c>
      <c r="G6" s="35" t="s">
        <v>46</v>
      </c>
      <c r="H6" s="35" t="s">
        <v>47</v>
      </c>
      <c r="I6" s="29" t="s">
        <v>48</v>
      </c>
      <c r="J6" s="29" t="s">
        <v>49</v>
      </c>
      <c r="K6" s="29"/>
      <c r="L6" s="22"/>
      <c r="M6" s="32">
        <v>4043969348963</v>
      </c>
      <c r="N6" s="28">
        <v>22.95</v>
      </c>
      <c r="O6" s="31" t="s">
        <v>27</v>
      </c>
      <c r="P6" s="29">
        <v>6.6000000000000003E-2</v>
      </c>
      <c r="Q6" s="10"/>
      <c r="R6" s="10" t="s">
        <v>50</v>
      </c>
      <c r="S6" s="10" t="str">
        <f>IF(T6="", "", IFERROR(VLOOKUP(T6, colorList!A:B,2,FALSE),""))</f>
        <v>fekete</v>
      </c>
      <c r="T6" s="10" t="str">
        <f t="shared" si="1"/>
        <v>schwarz</v>
      </c>
    </row>
    <row r="7" spans="1:21" ht="59.95" customHeight="1" x14ac:dyDescent="0.3">
      <c r="A7" s="28" t="s">
        <v>54</v>
      </c>
      <c r="B7" s="1"/>
      <c r="C7" s="1" t="str">
        <f>IFERROR(VLOOKUP(D7, sizeList!A:B, 2, FALSE), "")</f>
        <v>S</v>
      </c>
      <c r="D7" s="10" t="s">
        <v>55</v>
      </c>
      <c r="E7" s="57" t="s">
        <v>44</v>
      </c>
      <c r="F7" s="28" t="s">
        <v>56</v>
      </c>
      <c r="G7" s="35" t="s">
        <v>46</v>
      </c>
      <c r="H7" s="35" t="s">
        <v>47</v>
      </c>
      <c r="I7" s="29" t="s">
        <v>48</v>
      </c>
      <c r="J7" s="29" t="s">
        <v>49</v>
      </c>
      <c r="K7" s="29"/>
      <c r="L7" s="21"/>
      <c r="M7" s="32">
        <v>4043969348956</v>
      </c>
      <c r="N7" s="28">
        <v>22.95</v>
      </c>
      <c r="O7" s="31" t="s">
        <v>27</v>
      </c>
      <c r="P7" s="29">
        <v>6.6000000000000003E-2</v>
      </c>
      <c r="Q7" s="10"/>
      <c r="R7" s="10" t="s">
        <v>50</v>
      </c>
      <c r="S7" s="10" t="str">
        <f>IF(T7="", "", IFERROR(VLOOKUP(T7, colorList!A:B,2,FALSE),""))</f>
        <v>fekete</v>
      </c>
      <c r="T7" s="10" t="str">
        <f t="shared" si="1"/>
        <v>schwarz</v>
      </c>
    </row>
    <row r="8" spans="1:21" ht="59.95" customHeight="1" x14ac:dyDescent="0.3">
      <c r="A8" s="28" t="s">
        <v>57</v>
      </c>
      <c r="B8" s="1"/>
      <c r="C8" s="1" t="str">
        <f>IFERROR(VLOOKUP(D8, sizeList!A:B, 2, FALSE), "")</f>
        <v>XL</v>
      </c>
      <c r="D8" s="10" t="s">
        <v>58</v>
      </c>
      <c r="E8" s="57" t="s">
        <v>44</v>
      </c>
      <c r="F8" s="28" t="s">
        <v>59</v>
      </c>
      <c r="G8" s="35" t="s">
        <v>46</v>
      </c>
      <c r="H8" s="35" t="s">
        <v>47</v>
      </c>
      <c r="I8" s="29" t="s">
        <v>48</v>
      </c>
      <c r="J8" s="29" t="s">
        <v>49</v>
      </c>
      <c r="K8" s="29"/>
      <c r="L8" s="22"/>
      <c r="M8" s="32">
        <v>4043969348987</v>
      </c>
      <c r="N8" s="28">
        <v>22.95</v>
      </c>
      <c r="O8" s="31" t="s">
        <v>27</v>
      </c>
      <c r="P8" s="29">
        <v>6.6000000000000003E-2</v>
      </c>
      <c r="Q8" s="10"/>
      <c r="R8" s="10" t="s">
        <v>50</v>
      </c>
      <c r="S8" s="10" t="str">
        <f>IF(T8="", "", IFERROR(VLOOKUP(T8, colorList!A:B,2,FALSE),""))</f>
        <v>fekete</v>
      </c>
      <c r="T8" s="10" t="str">
        <f t="shared" si="1"/>
        <v>schwarz</v>
      </c>
    </row>
    <row r="9" spans="1:21" ht="59.95" customHeight="1" x14ac:dyDescent="0.3">
      <c r="A9" s="28" t="s">
        <v>60</v>
      </c>
      <c r="B9" s="1"/>
      <c r="C9" s="1" t="str">
        <f>IFERROR(VLOOKUP(D9, sizeList!A:B, 2, FALSE), "")</f>
        <v>XS</v>
      </c>
      <c r="D9" s="10" t="s">
        <v>61</v>
      </c>
      <c r="E9" s="57" t="s">
        <v>44</v>
      </c>
      <c r="F9" s="28" t="s">
        <v>62</v>
      </c>
      <c r="G9" s="35" t="s">
        <v>46</v>
      </c>
      <c r="H9" s="35" t="s">
        <v>47</v>
      </c>
      <c r="I9" s="29" t="s">
        <v>48</v>
      </c>
      <c r="J9" s="29" t="s">
        <v>49</v>
      </c>
      <c r="K9" s="29"/>
      <c r="L9" s="21"/>
      <c r="M9" s="32">
        <v>4043969348949</v>
      </c>
      <c r="N9" s="28">
        <v>22.95</v>
      </c>
      <c r="O9" s="31" t="s">
        <v>27</v>
      </c>
      <c r="P9" s="29">
        <v>6.6000000000000003E-2</v>
      </c>
      <c r="Q9" s="10"/>
      <c r="R9" s="10" t="s">
        <v>50</v>
      </c>
      <c r="S9" s="10" t="str">
        <f>IF(T9="", "", IFERROR(VLOOKUP(T9, colorList!A:B,2,FALSE),""))</f>
        <v>fekete</v>
      </c>
      <c r="T9" s="10" t="str">
        <f t="shared" si="1"/>
        <v>schwarz</v>
      </c>
    </row>
    <row r="10" spans="1:21" ht="59.95" customHeight="1" x14ac:dyDescent="0.3">
      <c r="A10" s="28" t="s">
        <v>63</v>
      </c>
      <c r="B10" s="1"/>
      <c r="C10" s="1" t="str">
        <f>IFERROR(VLOOKUP(D10, sizeList!A:B, 2, FALSE), "")</f>
        <v>5-7 éves</v>
      </c>
      <c r="D10" s="10" t="s">
        <v>64</v>
      </c>
      <c r="E10" s="26" t="s">
        <v>65</v>
      </c>
      <c r="F10" s="28" t="s">
        <v>66</v>
      </c>
      <c r="G10" s="35" t="s">
        <v>46</v>
      </c>
      <c r="H10" s="35" t="s">
        <v>47</v>
      </c>
      <c r="I10" s="29" t="s">
        <v>48</v>
      </c>
      <c r="J10" s="31" t="s">
        <v>67</v>
      </c>
      <c r="K10" s="31"/>
      <c r="L10" s="37"/>
      <c r="M10" s="32">
        <v>4043969313084</v>
      </c>
      <c r="N10" s="28">
        <v>21.95</v>
      </c>
      <c r="O10" s="31" t="s">
        <v>27</v>
      </c>
      <c r="P10" s="29">
        <v>0.5</v>
      </c>
      <c r="Q10" s="10"/>
      <c r="R10" s="10" t="s">
        <v>50</v>
      </c>
      <c r="S10" s="10" t="str">
        <f>IF(T10="", "", IFERROR(VLOOKUP(T10, colorList!A:B,2,FALSE),""))</f>
        <v>fekete</v>
      </c>
      <c r="T10" s="10" t="str">
        <f t="shared" si="1"/>
        <v>schwarz</v>
      </c>
    </row>
    <row r="11" spans="1:21" ht="59.95" customHeight="1" x14ac:dyDescent="0.3">
      <c r="A11" s="28" t="s">
        <v>68</v>
      </c>
      <c r="B11" s="1"/>
      <c r="C11" s="1" t="str">
        <f>IFERROR(VLOOKUP(D11, sizeList!A:B, 2, FALSE), "")</f>
        <v>7-9 éves</v>
      </c>
      <c r="D11" s="10" t="s">
        <v>69</v>
      </c>
      <c r="E11" s="26" t="s">
        <v>65</v>
      </c>
      <c r="F11" s="28" t="s">
        <v>70</v>
      </c>
      <c r="G11" s="35" t="s">
        <v>46</v>
      </c>
      <c r="H11" s="35" t="s">
        <v>47</v>
      </c>
      <c r="I11" s="29" t="s">
        <v>48</v>
      </c>
      <c r="J11" s="31" t="s">
        <v>67</v>
      </c>
      <c r="K11" s="31"/>
      <c r="L11" s="36"/>
      <c r="M11" s="32">
        <v>4043969313091</v>
      </c>
      <c r="N11" s="28">
        <v>21.95</v>
      </c>
      <c r="O11" s="31" t="s">
        <v>27</v>
      </c>
      <c r="P11" s="29">
        <v>0.5</v>
      </c>
      <c r="Q11" s="10"/>
      <c r="R11" s="10" t="s">
        <v>50</v>
      </c>
      <c r="S11" s="10" t="str">
        <f>IF(T11="", "", IFERROR(VLOOKUP(T11, colorList!A:B,2,FALSE),""))</f>
        <v>fekete</v>
      </c>
      <c r="T11" s="10" t="str">
        <f t="shared" si="1"/>
        <v>schwarz</v>
      </c>
    </row>
    <row r="12" spans="1:21" ht="59.95" customHeight="1" x14ac:dyDescent="0.3">
      <c r="A12" s="28" t="s">
        <v>71</v>
      </c>
      <c r="B12" s="1"/>
      <c r="C12" s="1" t="str">
        <f>IFERROR(VLOOKUP(D12, sizeList!A:B, 2, FALSE), "")</f>
        <v>L</v>
      </c>
      <c r="D12" s="10" t="s">
        <v>43</v>
      </c>
      <c r="E12" s="26" t="s">
        <v>65</v>
      </c>
      <c r="F12" s="28" t="s">
        <v>72</v>
      </c>
      <c r="G12" s="35" t="s">
        <v>46</v>
      </c>
      <c r="H12" s="35" t="s">
        <v>47</v>
      </c>
      <c r="I12" s="29" t="s">
        <v>48</v>
      </c>
      <c r="J12" s="29" t="s">
        <v>49</v>
      </c>
      <c r="K12" s="31"/>
      <c r="L12" s="37"/>
      <c r="M12" s="32">
        <v>4043969313138</v>
      </c>
      <c r="N12" s="28">
        <v>21.95</v>
      </c>
      <c r="O12" s="31" t="s">
        <v>27</v>
      </c>
      <c r="P12" s="31">
        <v>0.66</v>
      </c>
      <c r="Q12" s="10"/>
      <c r="R12" s="10" t="s">
        <v>50</v>
      </c>
      <c r="S12" s="10" t="str">
        <f>IF(T12="", "", IFERROR(VLOOKUP(T12, colorList!A:B,2,FALSE),""))</f>
        <v>fekete</v>
      </c>
      <c r="T12" s="10" t="str">
        <f t="shared" si="1"/>
        <v>schwarz</v>
      </c>
    </row>
    <row r="13" spans="1:21" ht="59.95" customHeight="1" x14ac:dyDescent="0.3">
      <c r="A13" s="28" t="s">
        <v>73</v>
      </c>
      <c r="B13" s="1"/>
      <c r="C13" s="1" t="str">
        <f>IFERROR(VLOOKUP(D13, sizeList!A:B, 2, FALSE), "")</f>
        <v>M</v>
      </c>
      <c r="D13" s="10" t="s">
        <v>52</v>
      </c>
      <c r="E13" s="26" t="s">
        <v>65</v>
      </c>
      <c r="F13" s="28" t="s">
        <v>74</v>
      </c>
      <c r="G13" s="35" t="s">
        <v>46</v>
      </c>
      <c r="H13" s="35" t="s">
        <v>47</v>
      </c>
      <c r="I13" s="29" t="s">
        <v>48</v>
      </c>
      <c r="J13" s="29" t="s">
        <v>49</v>
      </c>
      <c r="K13" s="31"/>
      <c r="L13" s="36"/>
      <c r="M13" s="32">
        <v>4043969313121</v>
      </c>
      <c r="N13" s="28">
        <v>21.95</v>
      </c>
      <c r="O13" s="31" t="s">
        <v>27</v>
      </c>
      <c r="P13" s="31">
        <v>0.66</v>
      </c>
      <c r="Q13" s="10"/>
      <c r="R13" s="10" t="s">
        <v>50</v>
      </c>
      <c r="S13" s="10" t="str">
        <f>IF(T13="", "", IFERROR(VLOOKUP(T13, colorList!A:B,2,FALSE),""))</f>
        <v>fekete</v>
      </c>
      <c r="T13" s="10" t="str">
        <f t="shared" si="1"/>
        <v>schwarz</v>
      </c>
    </row>
    <row r="14" spans="1:21" ht="59.95" customHeight="1" x14ac:dyDescent="0.3">
      <c r="A14" s="28" t="s">
        <v>75</v>
      </c>
      <c r="B14" s="1"/>
      <c r="C14" s="1" t="str">
        <f>IFERROR(VLOOKUP(D14, sizeList!A:B, 2, FALSE), "")</f>
        <v>S</v>
      </c>
      <c r="D14" s="10" t="s">
        <v>55</v>
      </c>
      <c r="E14" s="26" t="s">
        <v>65</v>
      </c>
      <c r="F14" s="28" t="s">
        <v>76</v>
      </c>
      <c r="G14" s="35" t="s">
        <v>46</v>
      </c>
      <c r="H14" s="35" t="s">
        <v>47</v>
      </c>
      <c r="I14" s="29" t="s">
        <v>48</v>
      </c>
      <c r="J14" s="29" t="s">
        <v>49</v>
      </c>
      <c r="K14" s="31"/>
      <c r="L14" s="37"/>
      <c r="M14" s="32">
        <v>4043969313114</v>
      </c>
      <c r="N14" s="28">
        <v>21.95</v>
      </c>
      <c r="O14" s="31" t="s">
        <v>27</v>
      </c>
      <c r="P14" s="31">
        <v>0.66</v>
      </c>
      <c r="Q14" s="10"/>
      <c r="R14" s="10" t="s">
        <v>50</v>
      </c>
      <c r="S14" s="10" t="str">
        <f>IF(T14="", "", IFERROR(VLOOKUP(T14, colorList!A:B,2,FALSE),""))</f>
        <v>fekete</v>
      </c>
      <c r="T14" s="10" t="str">
        <f t="shared" si="1"/>
        <v>schwarz</v>
      </c>
    </row>
    <row r="15" spans="1:21" ht="59.95" customHeight="1" x14ac:dyDescent="0.3">
      <c r="A15" s="28" t="s">
        <v>77</v>
      </c>
      <c r="B15" s="1"/>
      <c r="C15" s="1" t="str">
        <f>IFERROR(VLOOKUP(D15, sizeList!A:B, 2, FALSE), "")</f>
        <v>XL</v>
      </c>
      <c r="D15" s="10" t="s">
        <v>58</v>
      </c>
      <c r="E15" s="26" t="s">
        <v>65</v>
      </c>
      <c r="F15" s="28" t="s">
        <v>78</v>
      </c>
      <c r="G15" s="35" t="s">
        <v>46</v>
      </c>
      <c r="H15" s="35" t="s">
        <v>47</v>
      </c>
      <c r="I15" s="29" t="s">
        <v>48</v>
      </c>
      <c r="J15" s="29" t="s">
        <v>49</v>
      </c>
      <c r="K15" s="31"/>
      <c r="L15" s="36"/>
      <c r="M15" s="32">
        <v>4043969313145</v>
      </c>
      <c r="N15" s="28">
        <v>21.95</v>
      </c>
      <c r="O15" s="31" t="s">
        <v>27</v>
      </c>
      <c r="P15" s="31">
        <v>0.66</v>
      </c>
      <c r="Q15" s="10"/>
      <c r="R15" s="10" t="s">
        <v>50</v>
      </c>
      <c r="S15" s="10" t="str">
        <f>IF(T15="", "", IFERROR(VLOOKUP(T15, colorList!A:B,2,FALSE),""))</f>
        <v>fekete</v>
      </c>
      <c r="T15" s="10" t="str">
        <f t="shared" si="1"/>
        <v>schwarz</v>
      </c>
    </row>
    <row r="16" spans="1:21" ht="59.95" customHeight="1" x14ac:dyDescent="0.3">
      <c r="A16" s="28" t="s">
        <v>79</v>
      </c>
      <c r="B16" s="1"/>
      <c r="C16" s="1" t="str">
        <f>IFERROR(VLOOKUP(D16, sizeList!A:B, 2, FALSE), "")</f>
        <v>XS</v>
      </c>
      <c r="D16" s="10" t="s">
        <v>61</v>
      </c>
      <c r="E16" s="26" t="s">
        <v>65</v>
      </c>
      <c r="F16" s="28" t="s">
        <v>80</v>
      </c>
      <c r="G16" s="35" t="s">
        <v>46</v>
      </c>
      <c r="H16" s="35" t="s">
        <v>47</v>
      </c>
      <c r="I16" s="29" t="s">
        <v>48</v>
      </c>
      <c r="J16" s="29" t="s">
        <v>49</v>
      </c>
      <c r="K16" s="31"/>
      <c r="L16" s="22"/>
      <c r="M16" s="32">
        <v>4043969313107</v>
      </c>
      <c r="N16" s="28">
        <v>21.95</v>
      </c>
      <c r="O16" s="31" t="s">
        <v>27</v>
      </c>
      <c r="P16" s="31">
        <v>0.66</v>
      </c>
      <c r="Q16" s="10"/>
      <c r="R16" s="10" t="s">
        <v>81</v>
      </c>
      <c r="S16" s="10" t="str">
        <f>IF(T16="", "", IFERROR(VLOOKUP(T16, colorList!A:B,2,FALSE),""))</f>
        <v>fehér</v>
      </c>
      <c r="T16" s="10" t="str">
        <f t="shared" si="1"/>
        <v>weiß</v>
      </c>
    </row>
    <row r="17" spans="1:20" ht="59.95" customHeight="1" x14ac:dyDescent="0.3">
      <c r="A17" s="28" t="s">
        <v>82</v>
      </c>
      <c r="B17" s="1"/>
      <c r="C17" s="1" t="str">
        <f>IFERROR(VLOOKUP(D17, sizeList!A:B, 2, FALSE), "")</f>
        <v>5-7 éves</v>
      </c>
      <c r="D17" s="10" t="s">
        <v>64</v>
      </c>
      <c r="E17" s="26" t="s">
        <v>65</v>
      </c>
      <c r="F17" s="28" t="s">
        <v>83</v>
      </c>
      <c r="G17" s="35" t="s">
        <v>46</v>
      </c>
      <c r="H17" s="35" t="s">
        <v>47</v>
      </c>
      <c r="I17" s="29" t="s">
        <v>48</v>
      </c>
      <c r="J17" s="31" t="s">
        <v>67</v>
      </c>
      <c r="K17" s="31"/>
      <c r="L17" s="21"/>
      <c r="M17" s="32">
        <v>4043969313169</v>
      </c>
      <c r="N17" s="28">
        <v>21.95</v>
      </c>
      <c r="O17" s="31" t="s">
        <v>27</v>
      </c>
      <c r="P17" s="29">
        <v>0.5</v>
      </c>
      <c r="Q17" s="10"/>
      <c r="R17" s="10" t="s">
        <v>81</v>
      </c>
      <c r="S17" s="10" t="str">
        <f>IF(T17="", "", IFERROR(VLOOKUP(T17, colorList!A:B,2,FALSE),""))</f>
        <v>fehér</v>
      </c>
      <c r="T17" s="10" t="str">
        <f t="shared" si="1"/>
        <v>weiß</v>
      </c>
    </row>
    <row r="18" spans="1:20" ht="59.95" customHeight="1" x14ac:dyDescent="0.3">
      <c r="A18" s="28" t="s">
        <v>84</v>
      </c>
      <c r="B18" s="1"/>
      <c r="C18" s="1" t="str">
        <f>IFERROR(VLOOKUP(D18, sizeList!A:B, 2, FALSE), "")</f>
        <v>7-9 éves</v>
      </c>
      <c r="D18" s="10" t="s">
        <v>69</v>
      </c>
      <c r="E18" s="26" t="s">
        <v>65</v>
      </c>
      <c r="F18" s="28" t="s">
        <v>85</v>
      </c>
      <c r="G18" s="35" t="s">
        <v>46</v>
      </c>
      <c r="H18" s="35" t="s">
        <v>47</v>
      </c>
      <c r="I18" s="29" t="s">
        <v>48</v>
      </c>
      <c r="J18" s="31" t="s">
        <v>67</v>
      </c>
      <c r="K18" s="31"/>
      <c r="L18" s="22"/>
      <c r="M18" s="32">
        <v>4043969313176</v>
      </c>
      <c r="N18" s="28">
        <v>21.95</v>
      </c>
      <c r="O18" s="31" t="s">
        <v>27</v>
      </c>
      <c r="P18" s="29">
        <v>0.5</v>
      </c>
      <c r="Q18" s="10"/>
      <c r="R18" s="10" t="s">
        <v>81</v>
      </c>
      <c r="S18" s="10" t="str">
        <f>IF(T18="", "", IFERROR(VLOOKUP(T18, colorList!A:B,2,FALSE),""))</f>
        <v>fehér</v>
      </c>
      <c r="T18" s="10" t="str">
        <f t="shared" si="1"/>
        <v>weiß</v>
      </c>
    </row>
    <row r="19" spans="1:20" ht="59.95" customHeight="1" x14ac:dyDescent="0.3">
      <c r="A19" s="28" t="s">
        <v>86</v>
      </c>
      <c r="B19" s="1"/>
      <c r="C19" s="1" t="str">
        <f>IFERROR(VLOOKUP(D19, sizeList!A:B, 2, FALSE), "")</f>
        <v>L</v>
      </c>
      <c r="D19" s="10" t="s">
        <v>43</v>
      </c>
      <c r="E19" s="26" t="s">
        <v>65</v>
      </c>
      <c r="F19" s="28" t="s">
        <v>87</v>
      </c>
      <c r="G19" s="35" t="s">
        <v>46</v>
      </c>
      <c r="H19" s="35" t="s">
        <v>47</v>
      </c>
      <c r="I19" s="29" t="s">
        <v>48</v>
      </c>
      <c r="J19" s="29" t="s">
        <v>49</v>
      </c>
      <c r="K19" s="31"/>
      <c r="L19" s="21"/>
      <c r="M19" s="32">
        <v>4043969313213</v>
      </c>
      <c r="N19" s="28">
        <v>21.95</v>
      </c>
      <c r="O19" s="31" t="s">
        <v>27</v>
      </c>
      <c r="P19" s="31">
        <v>0.66</v>
      </c>
      <c r="Q19" s="10"/>
      <c r="R19" s="10" t="s">
        <v>81</v>
      </c>
      <c r="S19" s="10" t="str">
        <f>IF(T19="", "", IFERROR(VLOOKUP(T19, colorList!A:B,2,FALSE),""))</f>
        <v>fehér</v>
      </c>
      <c r="T19" s="10" t="str">
        <f t="shared" si="1"/>
        <v>weiß</v>
      </c>
    </row>
    <row r="20" spans="1:20" ht="59.95" customHeight="1" x14ac:dyDescent="0.3">
      <c r="A20" s="28" t="s">
        <v>88</v>
      </c>
      <c r="B20" s="1"/>
      <c r="C20" s="1" t="str">
        <f>IFERROR(VLOOKUP(D20, sizeList!A:B, 2, FALSE), "")</f>
        <v>M</v>
      </c>
      <c r="D20" s="10" t="s">
        <v>52</v>
      </c>
      <c r="E20" s="26" t="s">
        <v>65</v>
      </c>
      <c r="F20" s="28" t="s">
        <v>89</v>
      </c>
      <c r="G20" s="35" t="s">
        <v>46</v>
      </c>
      <c r="H20" s="35" t="s">
        <v>47</v>
      </c>
      <c r="I20" s="29" t="s">
        <v>48</v>
      </c>
      <c r="J20" s="29" t="s">
        <v>49</v>
      </c>
      <c r="K20" s="31"/>
      <c r="L20" s="22"/>
      <c r="M20" s="32">
        <v>4043969313206</v>
      </c>
      <c r="N20" s="28">
        <v>21.95</v>
      </c>
      <c r="O20" s="31" t="s">
        <v>27</v>
      </c>
      <c r="P20" s="31">
        <v>0.66</v>
      </c>
      <c r="Q20" s="10"/>
      <c r="R20" s="10" t="s">
        <v>81</v>
      </c>
      <c r="S20" s="10" t="str">
        <f>IF(T20="", "", IFERROR(VLOOKUP(T20, colorList!A:B,2,FALSE),""))</f>
        <v>fehér</v>
      </c>
      <c r="T20" s="10" t="str">
        <f t="shared" si="1"/>
        <v>weiß</v>
      </c>
    </row>
    <row r="21" spans="1:20" ht="59.95" customHeight="1" x14ac:dyDescent="0.3">
      <c r="A21" s="28" t="s">
        <v>90</v>
      </c>
      <c r="B21" s="1"/>
      <c r="C21" s="1" t="str">
        <f>IFERROR(VLOOKUP(D21, sizeList!A:B, 2, FALSE), "")</f>
        <v>S</v>
      </c>
      <c r="D21" s="10" t="s">
        <v>55</v>
      </c>
      <c r="E21" s="26" t="s">
        <v>65</v>
      </c>
      <c r="F21" s="28" t="s">
        <v>91</v>
      </c>
      <c r="G21" s="35" t="s">
        <v>46</v>
      </c>
      <c r="H21" s="35" t="s">
        <v>47</v>
      </c>
      <c r="I21" s="29" t="s">
        <v>48</v>
      </c>
      <c r="J21" s="29" t="s">
        <v>49</v>
      </c>
      <c r="K21" s="31"/>
      <c r="L21" s="21"/>
      <c r="M21" s="32">
        <v>4043969313190</v>
      </c>
      <c r="N21" s="28">
        <v>21.95</v>
      </c>
      <c r="O21" s="31" t="s">
        <v>27</v>
      </c>
      <c r="P21" s="31">
        <v>0.66</v>
      </c>
      <c r="Q21" s="10"/>
      <c r="R21" s="10" t="s">
        <v>81</v>
      </c>
      <c r="S21" s="10" t="str">
        <f>IF(T21="", "", IFERROR(VLOOKUP(T21, colorList!A:B,2,FALSE),""))</f>
        <v>fehér</v>
      </c>
      <c r="T21" s="10" t="str">
        <f t="shared" si="1"/>
        <v>weiß</v>
      </c>
    </row>
    <row r="22" spans="1:20" ht="59.95" customHeight="1" x14ac:dyDescent="0.3">
      <c r="A22" s="28" t="s">
        <v>92</v>
      </c>
      <c r="B22" s="1"/>
      <c r="C22" s="1" t="str">
        <f>IFERROR(VLOOKUP(D22, sizeList!A:B, 2, FALSE), "")</f>
        <v>XL</v>
      </c>
      <c r="D22" s="10" t="s">
        <v>58</v>
      </c>
      <c r="E22" s="26" t="s">
        <v>65</v>
      </c>
      <c r="F22" s="28" t="s">
        <v>93</v>
      </c>
      <c r="G22" s="35" t="s">
        <v>46</v>
      </c>
      <c r="H22" s="35" t="s">
        <v>47</v>
      </c>
      <c r="I22" s="29" t="s">
        <v>48</v>
      </c>
      <c r="J22" s="29" t="s">
        <v>49</v>
      </c>
      <c r="K22" s="31"/>
      <c r="L22" s="22"/>
      <c r="M22" s="32">
        <v>4043969313220</v>
      </c>
      <c r="N22" s="28">
        <v>21.95</v>
      </c>
      <c r="O22" s="31" t="s">
        <v>27</v>
      </c>
      <c r="P22" s="31">
        <v>0.66</v>
      </c>
      <c r="Q22" s="10"/>
      <c r="R22" s="10" t="s">
        <v>81</v>
      </c>
      <c r="S22" s="10" t="str">
        <f>IF(T22="", "", IFERROR(VLOOKUP(T22, colorList!A:B,2,FALSE),""))</f>
        <v>fehér</v>
      </c>
      <c r="T22" s="10" t="str">
        <f t="shared" si="1"/>
        <v>weiß</v>
      </c>
    </row>
    <row r="23" spans="1:20" ht="59.95" customHeight="1" x14ac:dyDescent="0.3">
      <c r="A23" s="28" t="s">
        <v>94</v>
      </c>
      <c r="B23" s="1"/>
      <c r="C23" s="1" t="str">
        <f>IFERROR(VLOOKUP(D23, sizeList!A:B, 2, FALSE), "")</f>
        <v>XS</v>
      </c>
      <c r="D23" s="10" t="s">
        <v>61</v>
      </c>
      <c r="E23" s="26" t="s">
        <v>65</v>
      </c>
      <c r="F23" s="28" t="s">
        <v>95</v>
      </c>
      <c r="G23" s="35" t="s">
        <v>46</v>
      </c>
      <c r="H23" s="35" t="s">
        <v>47</v>
      </c>
      <c r="I23" s="29" t="s">
        <v>48</v>
      </c>
      <c r="J23" s="29" t="s">
        <v>49</v>
      </c>
      <c r="K23" s="31"/>
      <c r="L23" s="21"/>
      <c r="M23" s="32">
        <v>4043969313183</v>
      </c>
      <c r="N23" s="28">
        <v>21.95</v>
      </c>
      <c r="O23" s="31" t="s">
        <v>27</v>
      </c>
      <c r="P23" s="31">
        <v>0.66</v>
      </c>
      <c r="Q23" s="10"/>
      <c r="R23" s="10" t="s">
        <v>81</v>
      </c>
      <c r="S23" s="10" t="str">
        <f>IF(T23="", "", IFERROR(VLOOKUP(T23, colorList!A:B,2,FALSE),""))</f>
        <v>fehér</v>
      </c>
      <c r="T23" s="10" t="str">
        <f t="shared" si="1"/>
        <v>weiß</v>
      </c>
    </row>
    <row r="24" spans="1:20" ht="59.95" customHeight="1" x14ac:dyDescent="0.3">
      <c r="A24" s="28" t="s">
        <v>96</v>
      </c>
      <c r="B24" s="1"/>
      <c r="C24" s="1" t="str">
        <f>IFERROR(VLOOKUP(D24, sizeList!A:B, 2, FALSE), "")</f>
        <v>5-7 éves</v>
      </c>
      <c r="D24" s="10" t="s">
        <v>64</v>
      </c>
      <c r="E24" s="26" t="s">
        <v>65</v>
      </c>
      <c r="F24" s="28" t="s">
        <v>97</v>
      </c>
      <c r="G24" s="35" t="s">
        <v>46</v>
      </c>
      <c r="H24" s="35" t="s">
        <v>47</v>
      </c>
      <c r="I24" s="29" t="s">
        <v>48</v>
      </c>
      <c r="J24" s="31" t="s">
        <v>67</v>
      </c>
      <c r="K24" s="31"/>
      <c r="L24" s="22"/>
      <c r="M24" s="32">
        <v>4043969349649</v>
      </c>
      <c r="N24" s="28">
        <v>21.95</v>
      </c>
      <c r="O24" s="31" t="s">
        <v>27</v>
      </c>
      <c r="P24" s="29">
        <v>0.5</v>
      </c>
      <c r="Q24" s="10"/>
      <c r="R24" s="10" t="s">
        <v>98</v>
      </c>
      <c r="S24" s="10" t="str">
        <f>IF(T24="", "", IFERROR(VLOOKUP(T24, colorList!A:B,2,FALSE),""))</f>
        <v>éjkék</v>
      </c>
      <c r="T24" s="10" t="str">
        <f t="shared" si="1"/>
        <v>nachtblau</v>
      </c>
    </row>
    <row r="25" spans="1:20" ht="59.95" customHeight="1" x14ac:dyDescent="0.3">
      <c r="A25" s="28" t="s">
        <v>99</v>
      </c>
      <c r="B25" s="1"/>
      <c r="C25" s="1" t="str">
        <f>IFERROR(VLOOKUP(D25, sizeList!A:B, 2, FALSE), "")</f>
        <v>7-9 éves</v>
      </c>
      <c r="D25" s="10" t="s">
        <v>69</v>
      </c>
      <c r="E25" s="26" t="s">
        <v>65</v>
      </c>
      <c r="F25" s="28" t="s">
        <v>100</v>
      </c>
      <c r="G25" s="35" t="s">
        <v>46</v>
      </c>
      <c r="H25" s="35" t="s">
        <v>47</v>
      </c>
      <c r="I25" s="29" t="s">
        <v>48</v>
      </c>
      <c r="J25" s="31" t="s">
        <v>67</v>
      </c>
      <c r="K25" s="31"/>
      <c r="L25" s="21"/>
      <c r="M25" s="32">
        <v>4043969349656</v>
      </c>
      <c r="N25" s="28">
        <v>21.95</v>
      </c>
      <c r="O25" s="31" t="s">
        <v>27</v>
      </c>
      <c r="P25" s="29">
        <v>0.5</v>
      </c>
      <c r="Q25" s="10"/>
      <c r="R25" s="10" t="s">
        <v>98</v>
      </c>
      <c r="S25" s="10" t="str">
        <f>IF(T25="", "", IFERROR(VLOOKUP(T25, colorList!A:B,2,FALSE),""))</f>
        <v>éjkék</v>
      </c>
      <c r="T25" s="10" t="str">
        <f t="shared" si="1"/>
        <v>nachtblau</v>
      </c>
    </row>
    <row r="26" spans="1:20" ht="59.95" customHeight="1" x14ac:dyDescent="0.3">
      <c r="A26" s="28" t="s">
        <v>101</v>
      </c>
      <c r="B26" s="1"/>
      <c r="C26" s="1" t="str">
        <f>IFERROR(VLOOKUP(D26, sizeList!A:B, 2, FALSE), "")</f>
        <v>L</v>
      </c>
      <c r="D26" s="10" t="s">
        <v>43</v>
      </c>
      <c r="E26" s="26" t="s">
        <v>65</v>
      </c>
      <c r="F26" s="28" t="s">
        <v>102</v>
      </c>
      <c r="G26" s="35" t="s">
        <v>46</v>
      </c>
      <c r="H26" s="35" t="s">
        <v>47</v>
      </c>
      <c r="I26" s="29" t="s">
        <v>48</v>
      </c>
      <c r="J26" s="29" t="s">
        <v>49</v>
      </c>
      <c r="K26" s="31"/>
      <c r="L26" s="22"/>
      <c r="M26" s="32">
        <v>4043969349663</v>
      </c>
      <c r="N26" s="28">
        <v>21.95</v>
      </c>
      <c r="O26" s="31" t="s">
        <v>27</v>
      </c>
      <c r="P26" s="31">
        <v>0.66</v>
      </c>
      <c r="Q26" s="10"/>
      <c r="R26" s="10" t="s">
        <v>98</v>
      </c>
      <c r="S26" s="10" t="str">
        <f>IF(T26="", "", IFERROR(VLOOKUP(T26, colorList!A:B,2,FALSE),""))</f>
        <v>éjkék</v>
      </c>
      <c r="T26" s="10" t="str">
        <f t="shared" si="1"/>
        <v>nachtblau</v>
      </c>
    </row>
    <row r="27" spans="1:20" ht="59.95" customHeight="1" x14ac:dyDescent="0.3">
      <c r="A27" s="28" t="s">
        <v>103</v>
      </c>
      <c r="B27" s="1"/>
      <c r="C27" s="1" t="str">
        <f>IFERROR(VLOOKUP(D27, sizeList!A:B, 2, FALSE), "")</f>
        <v>M</v>
      </c>
      <c r="D27" s="10" t="s">
        <v>52</v>
      </c>
      <c r="E27" s="26" t="s">
        <v>65</v>
      </c>
      <c r="F27" s="28" t="s">
        <v>104</v>
      </c>
      <c r="G27" s="35" t="s">
        <v>46</v>
      </c>
      <c r="H27" s="35" t="s">
        <v>47</v>
      </c>
      <c r="I27" s="29" t="s">
        <v>48</v>
      </c>
      <c r="J27" s="29" t="s">
        <v>49</v>
      </c>
      <c r="K27" s="31"/>
      <c r="L27" s="21"/>
      <c r="M27" s="32">
        <v>4043969349670</v>
      </c>
      <c r="N27" s="28">
        <v>21.95</v>
      </c>
      <c r="O27" s="31" t="s">
        <v>27</v>
      </c>
      <c r="P27" s="31">
        <v>0.66</v>
      </c>
      <c r="Q27" s="10"/>
      <c r="R27" s="10" t="s">
        <v>98</v>
      </c>
      <c r="S27" s="10" t="str">
        <f>IF(T27="", "", IFERROR(VLOOKUP(T27, colorList!A:B,2,FALSE),""))</f>
        <v>éjkék</v>
      </c>
      <c r="T27" s="10" t="str">
        <f t="shared" si="1"/>
        <v>nachtblau</v>
      </c>
    </row>
    <row r="28" spans="1:20" ht="59.95" customHeight="1" x14ac:dyDescent="0.3">
      <c r="A28" s="28" t="s">
        <v>105</v>
      </c>
      <c r="B28" s="1"/>
      <c r="C28" s="1" t="str">
        <f>IFERROR(VLOOKUP(D28, sizeList!A:B, 2, FALSE), "")</f>
        <v>S</v>
      </c>
      <c r="D28" s="10" t="s">
        <v>55</v>
      </c>
      <c r="E28" s="26" t="s">
        <v>65</v>
      </c>
      <c r="F28" s="28" t="s">
        <v>106</v>
      </c>
      <c r="G28" s="35" t="s">
        <v>46</v>
      </c>
      <c r="H28" s="35" t="s">
        <v>47</v>
      </c>
      <c r="I28" s="29" t="s">
        <v>48</v>
      </c>
      <c r="J28" s="29" t="s">
        <v>49</v>
      </c>
      <c r="K28" s="31"/>
      <c r="L28" s="22"/>
      <c r="M28" s="32">
        <v>4043969349687</v>
      </c>
      <c r="N28" s="28">
        <v>21.95</v>
      </c>
      <c r="O28" s="31" t="s">
        <v>27</v>
      </c>
      <c r="P28" s="31">
        <v>0.66</v>
      </c>
      <c r="Q28" s="10"/>
      <c r="R28" s="10" t="s">
        <v>98</v>
      </c>
      <c r="S28" s="10" t="str">
        <f>IF(T28="", "", IFERROR(VLOOKUP(T28, colorList!A:B,2,FALSE),""))</f>
        <v>éjkék</v>
      </c>
      <c r="T28" s="10" t="str">
        <f t="shared" si="1"/>
        <v>nachtblau</v>
      </c>
    </row>
    <row r="29" spans="1:20" ht="59.95" customHeight="1" x14ac:dyDescent="0.3">
      <c r="A29" s="28" t="s">
        <v>107</v>
      </c>
      <c r="B29" s="1"/>
      <c r="C29" s="1" t="str">
        <f>IFERROR(VLOOKUP(D29, sizeList!A:B, 2, FALSE), "")</f>
        <v>XL</v>
      </c>
      <c r="D29" s="10" t="s">
        <v>58</v>
      </c>
      <c r="E29" s="26" t="s">
        <v>65</v>
      </c>
      <c r="F29" s="28" t="s">
        <v>108</v>
      </c>
      <c r="G29" s="35" t="s">
        <v>46</v>
      </c>
      <c r="H29" s="35" t="s">
        <v>47</v>
      </c>
      <c r="I29" s="29" t="s">
        <v>48</v>
      </c>
      <c r="J29" s="29" t="s">
        <v>49</v>
      </c>
      <c r="K29" s="31"/>
      <c r="L29" s="21"/>
      <c r="M29" s="32">
        <v>4043969349700</v>
      </c>
      <c r="N29" s="28">
        <v>21.95</v>
      </c>
      <c r="O29" s="31" t="s">
        <v>27</v>
      </c>
      <c r="P29" s="31">
        <v>0.66</v>
      </c>
      <c r="Q29" s="10"/>
      <c r="R29" s="10" t="s">
        <v>98</v>
      </c>
      <c r="S29" s="10" t="str">
        <f>IF(T29="", "", IFERROR(VLOOKUP(T29, colorList!A:B,2,FALSE),""))</f>
        <v>éjkék</v>
      </c>
      <c r="T29" s="10" t="str">
        <f t="shared" si="1"/>
        <v>nachtblau</v>
      </c>
    </row>
    <row r="30" spans="1:20" ht="59.95" customHeight="1" x14ac:dyDescent="0.3">
      <c r="A30" s="28" t="s">
        <v>109</v>
      </c>
      <c r="B30" s="1"/>
      <c r="C30" s="1" t="str">
        <f>IFERROR(VLOOKUP(D30, sizeList!A:B, 2, FALSE), "")</f>
        <v>XS</v>
      </c>
      <c r="D30" s="10" t="s">
        <v>61</v>
      </c>
      <c r="E30" s="26" t="s">
        <v>65</v>
      </c>
      <c r="F30" s="28" t="s">
        <v>110</v>
      </c>
      <c r="G30" s="35" t="s">
        <v>46</v>
      </c>
      <c r="H30" s="35" t="s">
        <v>47</v>
      </c>
      <c r="I30" s="29" t="s">
        <v>48</v>
      </c>
      <c r="J30" s="29" t="s">
        <v>49</v>
      </c>
      <c r="K30" s="31"/>
      <c r="L30" s="22"/>
      <c r="M30" s="32">
        <v>4043969349694</v>
      </c>
      <c r="N30" s="28">
        <v>21.95</v>
      </c>
      <c r="O30" s="31" t="s">
        <v>27</v>
      </c>
      <c r="P30" s="31">
        <v>0.66</v>
      </c>
      <c r="Q30" s="10"/>
      <c r="R30" s="10" t="s">
        <v>98</v>
      </c>
      <c r="S30" s="10" t="str">
        <f>IF(T30="", "", IFERROR(VLOOKUP(T30, colorList!A:B,2,FALSE),""))</f>
        <v>éjkék</v>
      </c>
      <c r="T30" s="10" t="str">
        <f t="shared" si="1"/>
        <v>nachtblau</v>
      </c>
    </row>
    <row r="31" spans="1:20" ht="59.95" customHeight="1" x14ac:dyDescent="0.3">
      <c r="A31" s="28" t="s">
        <v>111</v>
      </c>
      <c r="B31" s="1"/>
      <c r="C31" s="1" t="str">
        <f>IFERROR(VLOOKUP(D31, sizeList!A:B, 2, FALSE), "")</f>
        <v>L</v>
      </c>
      <c r="D31" s="10" t="s">
        <v>43</v>
      </c>
      <c r="E31" s="26" t="s">
        <v>112</v>
      </c>
      <c r="F31" s="28" t="s">
        <v>113</v>
      </c>
      <c r="G31" s="35" t="s">
        <v>46</v>
      </c>
      <c r="H31" s="35" t="s">
        <v>47</v>
      </c>
      <c r="I31" s="29" t="s">
        <v>48</v>
      </c>
      <c r="J31" s="29" t="s">
        <v>49</v>
      </c>
      <c r="K31" s="31"/>
      <c r="L31" s="21"/>
      <c r="M31" s="32">
        <v>4057962006737</v>
      </c>
      <c r="N31" s="28">
        <v>24.95</v>
      </c>
      <c r="O31" s="31" t="s">
        <v>27</v>
      </c>
      <c r="P31" s="31">
        <v>0.66</v>
      </c>
      <c r="Q31" s="10"/>
      <c r="R31" s="10" t="s">
        <v>50</v>
      </c>
      <c r="S31" s="10" t="str">
        <f>IF(T31="", "", IFERROR(VLOOKUP(T31, colorList!A:B,2,FALSE),""))</f>
        <v>fekete</v>
      </c>
      <c r="T31" s="10" t="str">
        <f t="shared" si="1"/>
        <v>schwarz</v>
      </c>
    </row>
    <row r="32" spans="1:20" ht="59.95" customHeight="1" x14ac:dyDescent="0.3">
      <c r="A32" s="28" t="s">
        <v>114</v>
      </c>
      <c r="B32" s="1"/>
      <c r="C32" s="1" t="str">
        <f>IFERROR(VLOOKUP(D32, sizeList!A:B, 2, FALSE), "")</f>
        <v>M</v>
      </c>
      <c r="D32" s="10" t="s">
        <v>52</v>
      </c>
      <c r="E32" s="26" t="s">
        <v>112</v>
      </c>
      <c r="F32" s="28" t="s">
        <v>115</v>
      </c>
      <c r="G32" s="35" t="s">
        <v>46</v>
      </c>
      <c r="H32" s="35" t="s">
        <v>47</v>
      </c>
      <c r="I32" s="29" t="s">
        <v>48</v>
      </c>
      <c r="J32" s="29" t="s">
        <v>49</v>
      </c>
      <c r="K32" s="31"/>
      <c r="L32" s="22"/>
      <c r="M32" s="32">
        <v>4057962006744</v>
      </c>
      <c r="N32" s="28">
        <v>24.95</v>
      </c>
      <c r="O32" s="31" t="s">
        <v>27</v>
      </c>
      <c r="P32" s="31">
        <v>0.66</v>
      </c>
      <c r="Q32" s="10"/>
      <c r="R32" s="10" t="s">
        <v>50</v>
      </c>
      <c r="S32" s="10" t="str">
        <f>IF(T32="", "", IFERROR(VLOOKUP(T32, colorList!A:B,2,FALSE),""))</f>
        <v>fekete</v>
      </c>
      <c r="T32" s="10" t="str">
        <f t="shared" si="1"/>
        <v>schwarz</v>
      </c>
    </row>
    <row r="33" spans="1:20" ht="59.95" customHeight="1" x14ac:dyDescent="0.3">
      <c r="A33" s="28" t="s">
        <v>116</v>
      </c>
      <c r="B33" s="1"/>
      <c r="C33" s="1" t="str">
        <f>IFERROR(VLOOKUP(D33, sizeList!A:B, 2, FALSE), "")</f>
        <v>S</v>
      </c>
      <c r="D33" s="10" t="s">
        <v>55</v>
      </c>
      <c r="E33" s="26" t="s">
        <v>112</v>
      </c>
      <c r="F33" s="28" t="s">
        <v>117</v>
      </c>
      <c r="G33" s="35" t="s">
        <v>46</v>
      </c>
      <c r="H33" s="35" t="s">
        <v>47</v>
      </c>
      <c r="I33" s="29" t="s">
        <v>48</v>
      </c>
      <c r="J33" s="29" t="s">
        <v>49</v>
      </c>
      <c r="K33" s="31"/>
      <c r="L33" s="21"/>
      <c r="M33" s="32">
        <v>4057962006751</v>
      </c>
      <c r="N33" s="28">
        <v>24.95</v>
      </c>
      <c r="O33" s="31" t="s">
        <v>27</v>
      </c>
      <c r="P33" s="31">
        <v>0.66</v>
      </c>
      <c r="Q33" s="10"/>
      <c r="R33" s="10" t="s">
        <v>50</v>
      </c>
      <c r="S33" s="10" t="str">
        <f>IF(T33="", "", IFERROR(VLOOKUP(T33, colorList!A:B,2,FALSE),""))</f>
        <v>fekete</v>
      </c>
      <c r="T33" s="10" t="str">
        <f t="shared" si="1"/>
        <v>schwarz</v>
      </c>
    </row>
    <row r="34" spans="1:20" ht="59.95" customHeight="1" x14ac:dyDescent="0.3">
      <c r="A34" s="28" t="s">
        <v>118</v>
      </c>
      <c r="B34" s="1"/>
      <c r="C34" s="1">
        <f>IFERROR(VLOOKUP(D34, sizeList!A:B, 2, FALSE), "")</f>
        <v>116</v>
      </c>
      <c r="D34" s="10">
        <v>116</v>
      </c>
      <c r="E34" s="55" t="s">
        <v>119</v>
      </c>
      <c r="F34" s="28" t="s">
        <v>120</v>
      </c>
      <c r="G34" s="29" t="s">
        <v>46</v>
      </c>
      <c r="H34" s="35" t="s">
        <v>47</v>
      </c>
      <c r="I34" s="29" t="s">
        <v>121</v>
      </c>
      <c r="J34" s="29" t="s">
        <v>122</v>
      </c>
      <c r="K34" s="31"/>
      <c r="L34" s="21" t="s">
        <v>123</v>
      </c>
      <c r="M34" s="32">
        <v>4057962232457</v>
      </c>
      <c r="N34" s="28">
        <v>49.95</v>
      </c>
      <c r="O34" s="31" t="s">
        <v>27</v>
      </c>
      <c r="P34" s="29">
        <v>0.6</v>
      </c>
      <c r="Q34" s="10"/>
      <c r="R34" s="10" t="s">
        <v>81</v>
      </c>
      <c r="S34" s="10" t="str">
        <f>IF(T34="", "", IFERROR(VLOOKUP(T34, colorList!A:B,2,FALSE),""))</f>
        <v>fehér</v>
      </c>
      <c r="T34" s="10" t="str">
        <f t="shared" si="1"/>
        <v>weiß</v>
      </c>
    </row>
    <row r="35" spans="1:20" ht="59.95" customHeight="1" x14ac:dyDescent="0.3">
      <c r="A35" s="28" t="s">
        <v>124</v>
      </c>
      <c r="B35" s="1"/>
      <c r="C35" s="1">
        <f>IFERROR(VLOOKUP(D35, sizeList!A:B, 2, FALSE), "")</f>
        <v>128</v>
      </c>
      <c r="D35" s="10">
        <v>128</v>
      </c>
      <c r="E35" s="55" t="s">
        <v>119</v>
      </c>
      <c r="F35" s="28" t="s">
        <v>125</v>
      </c>
      <c r="G35" s="29" t="s">
        <v>46</v>
      </c>
      <c r="H35" s="35" t="s">
        <v>47</v>
      </c>
      <c r="I35" s="29" t="s">
        <v>121</v>
      </c>
      <c r="J35" s="29" t="s">
        <v>122</v>
      </c>
      <c r="K35" s="31"/>
      <c r="L35" s="21" t="s">
        <v>123</v>
      </c>
      <c r="M35" s="32">
        <v>4057962232464</v>
      </c>
      <c r="N35" s="28">
        <v>49.95</v>
      </c>
      <c r="O35" s="31" t="s">
        <v>27</v>
      </c>
      <c r="P35" s="29">
        <v>0.6</v>
      </c>
      <c r="Q35" s="10"/>
      <c r="R35" s="10" t="s">
        <v>81</v>
      </c>
      <c r="S35" s="10" t="str">
        <f>IF(T35="", "", IFERROR(VLOOKUP(T35, colorList!A:B,2,FALSE),""))</f>
        <v>fehér</v>
      </c>
      <c r="T35" s="10" t="str">
        <f t="shared" si="1"/>
        <v>weiß</v>
      </c>
    </row>
    <row r="36" spans="1:20" ht="59.95" customHeight="1" x14ac:dyDescent="0.3">
      <c r="A36" s="28" t="s">
        <v>126</v>
      </c>
      <c r="B36" s="1"/>
      <c r="C36" s="1">
        <f>IFERROR(VLOOKUP(D36, sizeList!A:B, 2, FALSE), "")</f>
        <v>140</v>
      </c>
      <c r="D36" s="10">
        <v>140</v>
      </c>
      <c r="E36" s="55" t="s">
        <v>119</v>
      </c>
      <c r="F36" s="28" t="s">
        <v>127</v>
      </c>
      <c r="G36" s="29" t="s">
        <v>46</v>
      </c>
      <c r="H36" s="35" t="s">
        <v>47</v>
      </c>
      <c r="I36" s="29" t="s">
        <v>121</v>
      </c>
      <c r="J36" s="29" t="s">
        <v>122</v>
      </c>
      <c r="K36" s="31"/>
      <c r="L36" s="21" t="s">
        <v>123</v>
      </c>
      <c r="M36" s="32">
        <v>4057962232471</v>
      </c>
      <c r="N36" s="28">
        <v>49.95</v>
      </c>
      <c r="O36" s="31" t="s">
        <v>27</v>
      </c>
      <c r="P36" s="29">
        <v>0.6</v>
      </c>
      <c r="Q36" s="10"/>
      <c r="R36" s="10" t="s">
        <v>81</v>
      </c>
      <c r="S36" s="10" t="str">
        <f>IF(T36="", "", IFERROR(VLOOKUP(T36, colorList!A:B,2,FALSE),""))</f>
        <v>fehér</v>
      </c>
      <c r="T36" s="10" t="str">
        <f t="shared" si="1"/>
        <v>weiß</v>
      </c>
    </row>
    <row r="37" spans="1:20" ht="59.95" customHeight="1" x14ac:dyDescent="0.3">
      <c r="A37" s="28" t="s">
        <v>128</v>
      </c>
      <c r="B37" s="1"/>
      <c r="C37" s="1">
        <f>IFERROR(VLOOKUP(D37, sizeList!A:B, 2, FALSE), "")</f>
        <v>152</v>
      </c>
      <c r="D37" s="10">
        <v>152</v>
      </c>
      <c r="E37" s="55" t="s">
        <v>119</v>
      </c>
      <c r="F37" s="28" t="s">
        <v>129</v>
      </c>
      <c r="G37" s="29" t="s">
        <v>46</v>
      </c>
      <c r="H37" s="35" t="s">
        <v>47</v>
      </c>
      <c r="I37" s="29" t="s">
        <v>121</v>
      </c>
      <c r="J37" s="29" t="s">
        <v>122</v>
      </c>
      <c r="K37" s="31"/>
      <c r="L37" s="21" t="s">
        <v>123</v>
      </c>
      <c r="M37" s="32">
        <v>4057962232488</v>
      </c>
      <c r="N37" s="28">
        <v>49.95</v>
      </c>
      <c r="O37" s="31" t="s">
        <v>27</v>
      </c>
      <c r="P37" s="29">
        <v>0.6</v>
      </c>
      <c r="Q37" s="10"/>
      <c r="R37" s="10" t="s">
        <v>81</v>
      </c>
      <c r="S37" s="10" t="str">
        <f>IF(T37="", "", IFERROR(VLOOKUP(T37, colorList!A:B,2,FALSE),""))</f>
        <v>fehér</v>
      </c>
      <c r="T37" s="10" t="str">
        <f t="shared" si="1"/>
        <v>weiß</v>
      </c>
    </row>
    <row r="38" spans="1:20" ht="59.95" customHeight="1" x14ac:dyDescent="0.3">
      <c r="A38" s="28" t="s">
        <v>130</v>
      </c>
      <c r="B38" s="1"/>
      <c r="C38" s="1">
        <f>IFERROR(VLOOKUP(D38, sizeList!A:B, 2, FALSE), "")</f>
        <v>164</v>
      </c>
      <c r="D38" s="10">
        <v>164</v>
      </c>
      <c r="E38" s="55" t="s">
        <v>119</v>
      </c>
      <c r="F38" s="28" t="s">
        <v>131</v>
      </c>
      <c r="G38" s="29" t="s">
        <v>46</v>
      </c>
      <c r="H38" s="35" t="s">
        <v>47</v>
      </c>
      <c r="I38" s="29" t="s">
        <v>121</v>
      </c>
      <c r="J38" s="29" t="s">
        <v>122</v>
      </c>
      <c r="K38" s="31"/>
      <c r="L38" s="21" t="s">
        <v>123</v>
      </c>
      <c r="M38" s="32">
        <v>4057962232495</v>
      </c>
      <c r="N38" s="28">
        <v>49.95</v>
      </c>
      <c r="O38" s="31" t="s">
        <v>27</v>
      </c>
      <c r="P38" s="29">
        <v>0.6</v>
      </c>
      <c r="Q38" s="10"/>
      <c r="R38" s="10" t="s">
        <v>81</v>
      </c>
      <c r="S38" s="10" t="str">
        <f>IF(T38="", "", IFERROR(VLOOKUP(T38, colorList!A:B,2,FALSE),""))</f>
        <v>fehér</v>
      </c>
      <c r="T38" s="10" t="str">
        <f t="shared" si="1"/>
        <v>weiß</v>
      </c>
    </row>
    <row r="39" spans="1:20" ht="59.95" customHeight="1" x14ac:dyDescent="0.3">
      <c r="A39" s="28" t="s">
        <v>132</v>
      </c>
      <c r="B39" s="1"/>
      <c r="C39" s="1">
        <f>IFERROR(VLOOKUP(D39, sizeList!A:B, 2, FALSE), "")</f>
        <v>176</v>
      </c>
      <c r="D39" s="10">
        <v>176</v>
      </c>
      <c r="E39" s="55" t="s">
        <v>119</v>
      </c>
      <c r="F39" s="28" t="s">
        <v>133</v>
      </c>
      <c r="G39" s="29" t="s">
        <v>46</v>
      </c>
      <c r="H39" s="35" t="s">
        <v>47</v>
      </c>
      <c r="I39" s="29" t="s">
        <v>121</v>
      </c>
      <c r="J39" s="29" t="s">
        <v>122</v>
      </c>
      <c r="K39" s="31"/>
      <c r="L39" s="21" t="s">
        <v>123</v>
      </c>
      <c r="M39" s="32">
        <v>4057962232501</v>
      </c>
      <c r="N39" s="28">
        <v>49.95</v>
      </c>
      <c r="O39" s="31" t="s">
        <v>27</v>
      </c>
      <c r="P39" s="29">
        <v>0.6</v>
      </c>
      <c r="Q39" s="10"/>
      <c r="R39" s="10" t="s">
        <v>81</v>
      </c>
      <c r="S39" s="10" t="str">
        <f>IF(T39="", "", IFERROR(VLOOKUP(T39, colorList!A:B,2,FALSE),""))</f>
        <v>fehér</v>
      </c>
      <c r="T39" s="10" t="str">
        <f t="shared" si="1"/>
        <v>weiß</v>
      </c>
    </row>
    <row r="40" spans="1:20" ht="59.95" customHeight="1" x14ac:dyDescent="0.3">
      <c r="A40" s="28" t="s">
        <v>134</v>
      </c>
      <c r="B40" s="1"/>
      <c r="C40" s="1">
        <f>IFERROR(VLOOKUP(D40, sizeList!A:B, 2, FALSE), "")</f>
        <v>116</v>
      </c>
      <c r="D40" s="10">
        <v>116</v>
      </c>
      <c r="E40" s="55" t="s">
        <v>119</v>
      </c>
      <c r="F40" s="28" t="s">
        <v>135</v>
      </c>
      <c r="G40" s="29" t="s">
        <v>46</v>
      </c>
      <c r="H40" s="35" t="s">
        <v>47</v>
      </c>
      <c r="I40" s="29" t="s">
        <v>121</v>
      </c>
      <c r="J40" s="29" t="s">
        <v>122</v>
      </c>
      <c r="K40" s="31"/>
      <c r="L40" s="21" t="s">
        <v>123</v>
      </c>
      <c r="M40" s="32">
        <v>4057962213036</v>
      </c>
      <c r="N40" s="28">
        <v>49.95</v>
      </c>
      <c r="O40" s="31" t="s">
        <v>27</v>
      </c>
      <c r="P40" s="29">
        <v>0.6</v>
      </c>
      <c r="Q40" s="10"/>
      <c r="R40" s="10" t="s">
        <v>136</v>
      </c>
      <c r="S40" s="10" t="str">
        <f>IF(T40="", "", IFERROR(VLOOKUP(T40, colorList!A:B,2,FALSE),""))</f>
        <v>keki zöld</v>
      </c>
      <c r="T40" s="10" t="str">
        <f t="shared" si="1"/>
        <v>khaki</v>
      </c>
    </row>
    <row r="41" spans="1:20" ht="59.95" customHeight="1" x14ac:dyDescent="0.3">
      <c r="A41" s="28" t="s">
        <v>137</v>
      </c>
      <c r="B41" s="1"/>
      <c r="C41" s="1">
        <f>IFERROR(VLOOKUP(D41, sizeList!A:B, 2, FALSE), "")</f>
        <v>128</v>
      </c>
      <c r="D41" s="10">
        <v>128</v>
      </c>
      <c r="E41" s="55" t="s">
        <v>119</v>
      </c>
      <c r="F41" s="28" t="s">
        <v>138</v>
      </c>
      <c r="G41" s="29" t="s">
        <v>46</v>
      </c>
      <c r="H41" s="35" t="s">
        <v>47</v>
      </c>
      <c r="I41" s="29" t="s">
        <v>121</v>
      </c>
      <c r="J41" s="29" t="s">
        <v>122</v>
      </c>
      <c r="K41" s="31"/>
      <c r="L41" s="21" t="s">
        <v>123</v>
      </c>
      <c r="M41" s="32">
        <v>4057962213050</v>
      </c>
      <c r="N41" s="28">
        <v>49.95</v>
      </c>
      <c r="O41" s="31" t="s">
        <v>27</v>
      </c>
      <c r="P41" s="29">
        <v>0.6</v>
      </c>
      <c r="Q41" s="10"/>
      <c r="R41" s="10" t="s">
        <v>136</v>
      </c>
      <c r="S41" s="10" t="str">
        <f>IF(T41="", "", IFERROR(VLOOKUP(T41, colorList!A:B,2,FALSE),""))</f>
        <v>keki zöld</v>
      </c>
      <c r="T41" s="10" t="str">
        <f t="shared" si="1"/>
        <v>khaki</v>
      </c>
    </row>
    <row r="42" spans="1:20" ht="59.95" customHeight="1" x14ac:dyDescent="0.3">
      <c r="A42" s="28" t="s">
        <v>139</v>
      </c>
      <c r="B42" s="1"/>
      <c r="C42" s="1">
        <f>IFERROR(VLOOKUP(D42, sizeList!A:B, 2, FALSE), "")</f>
        <v>140</v>
      </c>
      <c r="D42" s="10">
        <v>140</v>
      </c>
      <c r="E42" s="55" t="s">
        <v>119</v>
      </c>
      <c r="F42" s="28" t="s">
        <v>140</v>
      </c>
      <c r="G42" s="29" t="s">
        <v>46</v>
      </c>
      <c r="H42" s="35" t="s">
        <v>47</v>
      </c>
      <c r="I42" s="29" t="s">
        <v>121</v>
      </c>
      <c r="J42" s="29" t="s">
        <v>122</v>
      </c>
      <c r="K42" s="31"/>
      <c r="L42" s="21" t="s">
        <v>123</v>
      </c>
      <c r="M42" s="32">
        <v>4057962163706</v>
      </c>
      <c r="N42" s="28">
        <v>49.95</v>
      </c>
      <c r="O42" s="31" t="s">
        <v>27</v>
      </c>
      <c r="P42" s="29">
        <v>0.6</v>
      </c>
      <c r="Q42" s="10"/>
      <c r="R42" s="10" t="s">
        <v>136</v>
      </c>
      <c r="S42" s="10" t="str">
        <f>IF(T42="", "", IFERROR(VLOOKUP(T42, colorList!A:B,2,FALSE),""))</f>
        <v>keki zöld</v>
      </c>
      <c r="T42" s="10" t="str">
        <f t="shared" si="1"/>
        <v>khaki</v>
      </c>
    </row>
    <row r="43" spans="1:20" ht="59.95" customHeight="1" x14ac:dyDescent="0.3">
      <c r="A43" s="28" t="s">
        <v>141</v>
      </c>
      <c r="B43" s="1"/>
      <c r="C43" s="1">
        <f>IFERROR(VLOOKUP(D43, sizeList!A:B, 2, FALSE), "")</f>
        <v>152</v>
      </c>
      <c r="D43" s="10">
        <v>152</v>
      </c>
      <c r="E43" s="55" t="s">
        <v>119</v>
      </c>
      <c r="F43" s="28" t="s">
        <v>142</v>
      </c>
      <c r="G43" s="29" t="s">
        <v>46</v>
      </c>
      <c r="H43" s="35" t="s">
        <v>47</v>
      </c>
      <c r="I43" s="29" t="s">
        <v>121</v>
      </c>
      <c r="J43" s="29" t="s">
        <v>122</v>
      </c>
      <c r="K43" s="31"/>
      <c r="L43" s="21" t="s">
        <v>123</v>
      </c>
      <c r="M43" s="32">
        <v>4057962165083</v>
      </c>
      <c r="N43" s="28">
        <v>49.95</v>
      </c>
      <c r="O43" s="31" t="s">
        <v>27</v>
      </c>
      <c r="P43" s="29">
        <v>0.6</v>
      </c>
      <c r="Q43" s="10"/>
      <c r="R43" s="10" t="s">
        <v>136</v>
      </c>
      <c r="S43" s="10" t="str">
        <f>IF(T43="", "", IFERROR(VLOOKUP(T43, colorList!A:B,2,FALSE),""))</f>
        <v>keki zöld</v>
      </c>
      <c r="T43" s="10" t="str">
        <f t="shared" ref="T43:T89" si="2">IF(R43 = "", "", TRIM(R43))</f>
        <v>khaki</v>
      </c>
    </row>
    <row r="44" spans="1:20" ht="59.95" customHeight="1" x14ac:dyDescent="0.3">
      <c r="A44" s="28" t="s">
        <v>143</v>
      </c>
      <c r="B44" s="1" t="str">
        <f t="shared" ref="B44:B64" si="3">IF(ISBLANK(D44),"",TRIM(D44))</f>
        <v>164</v>
      </c>
      <c r="C44" s="1">
        <f>IFERROR(VLOOKUP(D44, sizeList!A:B, 2, FALSE), "")</f>
        <v>164</v>
      </c>
      <c r="D44" s="10">
        <v>164</v>
      </c>
      <c r="E44" s="55" t="s">
        <v>119</v>
      </c>
      <c r="F44" s="28" t="s">
        <v>144</v>
      </c>
      <c r="G44" s="29" t="s">
        <v>46</v>
      </c>
      <c r="H44" s="35" t="s">
        <v>47</v>
      </c>
      <c r="I44" s="29" t="s">
        <v>121</v>
      </c>
      <c r="J44" s="29" t="s">
        <v>122</v>
      </c>
      <c r="K44" s="31"/>
      <c r="L44" s="21" t="s">
        <v>123</v>
      </c>
      <c r="M44" s="32">
        <v>4057962165090</v>
      </c>
      <c r="N44" s="28">
        <v>49.95</v>
      </c>
      <c r="O44" s="31" t="s">
        <v>27</v>
      </c>
      <c r="P44" s="29">
        <v>0.6</v>
      </c>
      <c r="Q44" s="10"/>
      <c r="R44" s="10" t="s">
        <v>136</v>
      </c>
      <c r="S44" s="10" t="str">
        <f>IF(T44="", "", IFERROR(VLOOKUP(T44, colorList!A:B,2,FALSE),""))</f>
        <v>keki zöld</v>
      </c>
      <c r="T44" s="10" t="str">
        <f t="shared" si="2"/>
        <v>khaki</v>
      </c>
    </row>
    <row r="45" spans="1:20" ht="59.95" customHeight="1" x14ac:dyDescent="0.3">
      <c r="A45" s="28" t="s">
        <v>145</v>
      </c>
      <c r="B45" s="1" t="str">
        <f t="shared" si="3"/>
        <v>176</v>
      </c>
      <c r="C45" s="1">
        <f>IFERROR(VLOOKUP(D45, sizeList!A:B, 2, FALSE), "")</f>
        <v>176</v>
      </c>
      <c r="D45" s="10">
        <v>176</v>
      </c>
      <c r="E45" s="55" t="s">
        <v>119</v>
      </c>
      <c r="F45" s="28" t="s">
        <v>146</v>
      </c>
      <c r="G45" s="29" t="s">
        <v>46</v>
      </c>
      <c r="H45" s="35" t="s">
        <v>47</v>
      </c>
      <c r="I45" s="29" t="s">
        <v>121</v>
      </c>
      <c r="J45" s="29" t="s">
        <v>122</v>
      </c>
      <c r="K45" s="31"/>
      <c r="L45" s="21" t="s">
        <v>123</v>
      </c>
      <c r="M45" s="32">
        <v>4057962165113</v>
      </c>
      <c r="N45" s="28">
        <v>49.95</v>
      </c>
      <c r="O45" s="31" t="s">
        <v>27</v>
      </c>
      <c r="P45" s="29">
        <v>0.6</v>
      </c>
      <c r="Q45" s="10"/>
      <c r="R45" s="10" t="s">
        <v>136</v>
      </c>
      <c r="S45" s="10" t="str">
        <f>IF(T45="", "", IFERROR(VLOOKUP(T45, colorList!A:B,2,FALSE),""))</f>
        <v>keki zöld</v>
      </c>
      <c r="T45" s="10" t="str">
        <f t="shared" si="2"/>
        <v>khaki</v>
      </c>
    </row>
    <row r="46" spans="1:20" ht="59.95" customHeight="1" x14ac:dyDescent="0.3">
      <c r="A46" s="28" t="s">
        <v>147</v>
      </c>
      <c r="B46" s="1" t="str">
        <f t="shared" si="3"/>
        <v>34</v>
      </c>
      <c r="C46" s="1">
        <f>IFERROR(VLOOKUP(D46, sizeList!A:B, 2, FALSE), "")</f>
        <v>34</v>
      </c>
      <c r="D46" s="10">
        <v>34</v>
      </c>
      <c r="E46" s="55" t="s">
        <v>148</v>
      </c>
      <c r="F46" s="28" t="s">
        <v>149</v>
      </c>
      <c r="G46" s="29" t="s">
        <v>46</v>
      </c>
      <c r="H46" s="35" t="s">
        <v>47</v>
      </c>
      <c r="I46" s="29" t="s">
        <v>150</v>
      </c>
      <c r="J46" s="29" t="s">
        <v>151</v>
      </c>
      <c r="K46" s="31"/>
      <c r="L46" s="21" t="s">
        <v>123</v>
      </c>
      <c r="M46" s="32">
        <v>4057962165120</v>
      </c>
      <c r="N46" s="28">
        <v>49.95</v>
      </c>
      <c r="O46" s="38" t="s">
        <v>27</v>
      </c>
      <c r="P46" s="29">
        <v>0.8</v>
      </c>
      <c r="Q46" s="10"/>
      <c r="R46" s="10" t="s">
        <v>136</v>
      </c>
      <c r="S46" s="10" t="str">
        <f>IF(T46="", "", IFERROR(VLOOKUP(T46, colorList!A:B,2,FALSE),""))</f>
        <v>keki zöld</v>
      </c>
      <c r="T46" s="10" t="str">
        <f t="shared" si="2"/>
        <v>khaki</v>
      </c>
    </row>
    <row r="47" spans="1:20" ht="59.95" customHeight="1" x14ac:dyDescent="0.3">
      <c r="A47" s="28" t="s">
        <v>152</v>
      </c>
      <c r="B47" s="1" t="str">
        <f t="shared" si="3"/>
        <v>36</v>
      </c>
      <c r="C47" s="1">
        <f>IFERROR(VLOOKUP(D47, sizeList!A:B, 2, FALSE), "")</f>
        <v>36</v>
      </c>
      <c r="D47" s="10">
        <v>36</v>
      </c>
      <c r="E47" s="55" t="s">
        <v>148</v>
      </c>
      <c r="F47" s="28" t="s">
        <v>153</v>
      </c>
      <c r="G47" s="29" t="s">
        <v>46</v>
      </c>
      <c r="H47" s="35" t="s">
        <v>47</v>
      </c>
      <c r="I47" s="29" t="s">
        <v>150</v>
      </c>
      <c r="J47" s="29" t="s">
        <v>151</v>
      </c>
      <c r="K47" s="31"/>
      <c r="L47" s="21" t="s">
        <v>123</v>
      </c>
      <c r="M47" s="32">
        <v>4057962165137</v>
      </c>
      <c r="N47" s="28">
        <v>49.95</v>
      </c>
      <c r="O47" s="38" t="s">
        <v>27</v>
      </c>
      <c r="P47" s="29">
        <v>0.8</v>
      </c>
      <c r="Q47" s="10"/>
      <c r="R47" s="10" t="s">
        <v>136</v>
      </c>
      <c r="S47" s="10" t="str">
        <f>IF(T47="", "", IFERROR(VLOOKUP(T47, colorList!A:B,2,FALSE),""))</f>
        <v>keki zöld</v>
      </c>
      <c r="T47" s="10" t="str">
        <f t="shared" si="2"/>
        <v>khaki</v>
      </c>
    </row>
    <row r="48" spans="1:20" ht="59.95" customHeight="1" x14ac:dyDescent="0.3">
      <c r="A48" s="28" t="s">
        <v>154</v>
      </c>
      <c r="B48" s="1" t="str">
        <f t="shared" si="3"/>
        <v>38</v>
      </c>
      <c r="C48" s="1">
        <f>IFERROR(VLOOKUP(D48, sizeList!A:B, 2, FALSE), "")</f>
        <v>38</v>
      </c>
      <c r="D48" s="10">
        <v>38</v>
      </c>
      <c r="E48" s="55" t="s">
        <v>148</v>
      </c>
      <c r="F48" s="28" t="s">
        <v>155</v>
      </c>
      <c r="G48" s="29" t="s">
        <v>46</v>
      </c>
      <c r="H48" s="35" t="s">
        <v>47</v>
      </c>
      <c r="I48" s="29" t="s">
        <v>150</v>
      </c>
      <c r="J48" s="29" t="s">
        <v>151</v>
      </c>
      <c r="K48" s="31"/>
      <c r="L48" s="21" t="s">
        <v>123</v>
      </c>
      <c r="M48" s="32">
        <v>4057962165144</v>
      </c>
      <c r="N48" s="28">
        <v>49.95</v>
      </c>
      <c r="O48" s="38" t="s">
        <v>27</v>
      </c>
      <c r="P48" s="29">
        <v>0.8</v>
      </c>
      <c r="Q48" s="10"/>
      <c r="R48" s="10" t="s">
        <v>136</v>
      </c>
      <c r="S48" s="10" t="str">
        <f>IF(T48="", "", IFERROR(VLOOKUP(T48, colorList!A:B,2,FALSE),""))</f>
        <v>keki zöld</v>
      </c>
      <c r="T48" s="10" t="str">
        <f t="shared" si="2"/>
        <v>khaki</v>
      </c>
    </row>
    <row r="49" spans="1:20" ht="59.95" customHeight="1" x14ac:dyDescent="0.3">
      <c r="A49" s="28" t="s">
        <v>156</v>
      </c>
      <c r="B49" s="1" t="str">
        <f t="shared" si="3"/>
        <v>40</v>
      </c>
      <c r="C49" s="1">
        <f>IFERROR(VLOOKUP(D49, sizeList!A:B, 2, FALSE), "")</f>
        <v>40</v>
      </c>
      <c r="D49" s="10">
        <v>40</v>
      </c>
      <c r="E49" s="55" t="s">
        <v>148</v>
      </c>
      <c r="F49" s="28" t="s">
        <v>157</v>
      </c>
      <c r="G49" s="29" t="s">
        <v>46</v>
      </c>
      <c r="H49" s="35" t="s">
        <v>47</v>
      </c>
      <c r="I49" s="29" t="s">
        <v>150</v>
      </c>
      <c r="J49" s="29" t="s">
        <v>151</v>
      </c>
      <c r="K49" s="31"/>
      <c r="L49" s="21" t="s">
        <v>123</v>
      </c>
      <c r="M49" s="32">
        <v>4057962165151</v>
      </c>
      <c r="N49" s="28">
        <v>49.95</v>
      </c>
      <c r="O49" s="38" t="s">
        <v>27</v>
      </c>
      <c r="P49" s="29">
        <v>0.8</v>
      </c>
      <c r="Q49" s="10"/>
      <c r="R49" s="10" t="s">
        <v>136</v>
      </c>
      <c r="S49" s="10" t="str">
        <f>IF(T49="", "", IFERROR(VLOOKUP(T49, colorList!A:B,2,FALSE),""))</f>
        <v>keki zöld</v>
      </c>
      <c r="T49" s="10" t="str">
        <f t="shared" si="2"/>
        <v>khaki</v>
      </c>
    </row>
    <row r="50" spans="1:20" ht="59.95" customHeight="1" x14ac:dyDescent="0.3">
      <c r="A50" s="28" t="s">
        <v>158</v>
      </c>
      <c r="B50" s="1" t="str">
        <f t="shared" si="3"/>
        <v>42</v>
      </c>
      <c r="C50" s="1">
        <f>IFERROR(VLOOKUP(D50, sizeList!A:B, 2, FALSE), "")</f>
        <v>42</v>
      </c>
      <c r="D50" s="10">
        <v>42</v>
      </c>
      <c r="E50" s="55" t="s">
        <v>148</v>
      </c>
      <c r="F50" s="28" t="s">
        <v>159</v>
      </c>
      <c r="G50" s="29" t="s">
        <v>46</v>
      </c>
      <c r="H50" s="35" t="s">
        <v>47</v>
      </c>
      <c r="I50" s="29" t="s">
        <v>150</v>
      </c>
      <c r="J50" s="29" t="s">
        <v>151</v>
      </c>
      <c r="K50" s="31"/>
      <c r="L50" s="21" t="s">
        <v>123</v>
      </c>
      <c r="M50" s="32">
        <v>4057962165168</v>
      </c>
      <c r="N50" s="28">
        <v>49.95</v>
      </c>
      <c r="O50" s="38" t="s">
        <v>27</v>
      </c>
      <c r="P50" s="29">
        <v>0.8</v>
      </c>
      <c r="Q50" s="10"/>
      <c r="R50" s="10" t="s">
        <v>136</v>
      </c>
      <c r="S50" s="10" t="str">
        <f>IF(T50="", "", IFERROR(VLOOKUP(T50, colorList!A:B,2,FALSE),""))</f>
        <v>keki zöld</v>
      </c>
      <c r="T50" s="10" t="str">
        <f t="shared" si="2"/>
        <v>khaki</v>
      </c>
    </row>
    <row r="51" spans="1:20" ht="59.95" customHeight="1" x14ac:dyDescent="0.3">
      <c r="A51" s="28" t="s">
        <v>160</v>
      </c>
      <c r="B51" s="1" t="str">
        <f t="shared" si="3"/>
        <v>44</v>
      </c>
      <c r="C51" s="1">
        <f>IFERROR(VLOOKUP(D51, sizeList!A:B, 2, FALSE), "")</f>
        <v>44</v>
      </c>
      <c r="D51" s="10">
        <v>44</v>
      </c>
      <c r="E51" s="55" t="s">
        <v>148</v>
      </c>
      <c r="F51" s="28" t="s">
        <v>161</v>
      </c>
      <c r="G51" s="29" t="s">
        <v>46</v>
      </c>
      <c r="H51" s="35" t="s">
        <v>47</v>
      </c>
      <c r="I51" s="29" t="s">
        <v>150</v>
      </c>
      <c r="J51" s="29" t="s">
        <v>151</v>
      </c>
      <c r="K51" s="31"/>
      <c r="L51" s="21" t="s">
        <v>123</v>
      </c>
      <c r="M51" s="32">
        <v>4057962165175</v>
      </c>
      <c r="N51" s="28">
        <v>49.95</v>
      </c>
      <c r="O51" s="38" t="s">
        <v>27</v>
      </c>
      <c r="P51" s="29">
        <v>0.8</v>
      </c>
      <c r="Q51" s="10"/>
      <c r="R51" s="10" t="s">
        <v>136</v>
      </c>
      <c r="S51" s="10" t="str">
        <f>IF(T51="", "", IFERROR(VLOOKUP(T51, colorList!A:B,2,FALSE),""))</f>
        <v>keki zöld</v>
      </c>
      <c r="T51" s="10" t="str">
        <f t="shared" si="2"/>
        <v>khaki</v>
      </c>
    </row>
    <row r="52" spans="1:20" ht="59.95" customHeight="1" x14ac:dyDescent="0.3">
      <c r="A52" s="28" t="s">
        <v>162</v>
      </c>
      <c r="B52" s="1" t="str">
        <f t="shared" si="3"/>
        <v>46</v>
      </c>
      <c r="C52" s="1">
        <f>IFERROR(VLOOKUP(D52, sizeList!A:B, 2, FALSE), "")</f>
        <v>46</v>
      </c>
      <c r="D52" s="10">
        <v>46</v>
      </c>
      <c r="E52" s="55" t="s">
        <v>148</v>
      </c>
      <c r="F52" s="28" t="s">
        <v>163</v>
      </c>
      <c r="G52" s="29" t="s">
        <v>46</v>
      </c>
      <c r="H52" s="35" t="s">
        <v>47</v>
      </c>
      <c r="I52" s="29" t="s">
        <v>150</v>
      </c>
      <c r="J52" s="29" t="s">
        <v>151</v>
      </c>
      <c r="K52" s="31"/>
      <c r="L52" s="21" t="s">
        <v>123</v>
      </c>
      <c r="M52" s="32">
        <v>4057962165182</v>
      </c>
      <c r="N52" s="28">
        <v>49.95</v>
      </c>
      <c r="O52" s="38" t="s">
        <v>27</v>
      </c>
      <c r="P52" s="29">
        <v>0.8</v>
      </c>
      <c r="Q52" s="10"/>
      <c r="R52" s="10" t="s">
        <v>136</v>
      </c>
      <c r="S52" s="10" t="str">
        <f>IF(T52="", "", IFERROR(VLOOKUP(T52, colorList!A:B,2,FALSE),""))</f>
        <v>keki zöld</v>
      </c>
      <c r="T52" s="10" t="str">
        <f t="shared" si="2"/>
        <v>khaki</v>
      </c>
    </row>
    <row r="53" spans="1:20" s="8" customFormat="1" ht="59.95" customHeight="1" x14ac:dyDescent="0.3">
      <c r="A53" s="28" t="s">
        <v>164</v>
      </c>
      <c r="B53" s="1" t="str">
        <f t="shared" si="3"/>
        <v>48</v>
      </c>
      <c r="C53" s="1">
        <f>IFERROR(VLOOKUP(D53, sizeList!A:B, 2, FALSE), "")</f>
        <v>48</v>
      </c>
      <c r="D53" s="10">
        <v>48</v>
      </c>
      <c r="E53" s="55" t="s">
        <v>148</v>
      </c>
      <c r="F53" s="28" t="s">
        <v>165</v>
      </c>
      <c r="G53" s="29" t="s">
        <v>46</v>
      </c>
      <c r="H53" s="35" t="s">
        <v>47</v>
      </c>
      <c r="I53" s="29" t="s">
        <v>150</v>
      </c>
      <c r="J53" s="29" t="s">
        <v>151</v>
      </c>
      <c r="K53" s="31"/>
      <c r="L53" s="21" t="s">
        <v>123</v>
      </c>
      <c r="M53" s="32">
        <v>4057962165199</v>
      </c>
      <c r="N53" s="28">
        <v>49.95</v>
      </c>
      <c r="O53" s="38" t="s">
        <v>27</v>
      </c>
      <c r="P53" s="29">
        <v>0.8</v>
      </c>
      <c r="Q53" s="10"/>
      <c r="R53" s="10" t="s">
        <v>136</v>
      </c>
      <c r="S53" s="10" t="str">
        <f>IF(T53="", "", IFERROR(VLOOKUP(T53, colorList!A:B,2,FALSE),""))</f>
        <v>keki zöld</v>
      </c>
      <c r="T53" s="10" t="str">
        <f t="shared" si="2"/>
        <v>khaki</v>
      </c>
    </row>
    <row r="54" spans="1:20" ht="59.95" customHeight="1" x14ac:dyDescent="0.3">
      <c r="A54" s="28" t="s">
        <v>166</v>
      </c>
      <c r="B54" s="1" t="str">
        <f t="shared" si="3"/>
        <v>M</v>
      </c>
      <c r="C54" s="1" t="str">
        <f>IFERROR(VLOOKUP(D54, sizeList!A:B, 2, FALSE), "")</f>
        <v>M</v>
      </c>
      <c r="D54" s="10" t="s">
        <v>52</v>
      </c>
      <c r="E54" s="25" t="s">
        <v>167</v>
      </c>
      <c r="F54" s="28" t="s">
        <v>168</v>
      </c>
      <c r="G54" s="29" t="s">
        <v>46</v>
      </c>
      <c r="H54" s="35" t="s">
        <v>47</v>
      </c>
      <c r="I54" s="29" t="s">
        <v>150</v>
      </c>
      <c r="J54" s="29" t="s">
        <v>169</v>
      </c>
      <c r="K54" s="31" t="s">
        <v>170</v>
      </c>
      <c r="L54" s="21"/>
      <c r="M54" s="32">
        <v>4057962154926</v>
      </c>
      <c r="N54" s="28">
        <v>169.95</v>
      </c>
      <c r="O54" s="31" t="s">
        <v>27</v>
      </c>
      <c r="P54" s="29">
        <v>0.4</v>
      </c>
      <c r="Q54" s="10"/>
      <c r="R54" s="10" t="s">
        <v>98</v>
      </c>
      <c r="S54" s="10" t="str">
        <f>IF(T54="", "", IFERROR(VLOOKUP(T54, colorList!A:B,2,FALSE),""))</f>
        <v>éjkék</v>
      </c>
      <c r="T54" s="10" t="str">
        <f t="shared" si="2"/>
        <v>nachtblau</v>
      </c>
    </row>
    <row r="55" spans="1:20" ht="59.95" customHeight="1" x14ac:dyDescent="0.3">
      <c r="A55" s="28" t="s">
        <v>171</v>
      </c>
      <c r="B55" s="1" t="str">
        <f t="shared" si="3"/>
        <v>S</v>
      </c>
      <c r="C55" s="1" t="str">
        <f>IFERROR(VLOOKUP(D55, sizeList!A:B, 2, FALSE), "")</f>
        <v>S</v>
      </c>
      <c r="D55" s="10" t="s">
        <v>55</v>
      </c>
      <c r="E55" s="25" t="s">
        <v>167</v>
      </c>
      <c r="F55" s="28" t="s">
        <v>172</v>
      </c>
      <c r="G55" s="29" t="s">
        <v>46</v>
      </c>
      <c r="H55" s="35" t="s">
        <v>47</v>
      </c>
      <c r="I55" s="29" t="s">
        <v>150</v>
      </c>
      <c r="J55" s="29" t="s">
        <v>169</v>
      </c>
      <c r="K55" s="31" t="s">
        <v>170</v>
      </c>
      <c r="L55" s="22"/>
      <c r="M55" s="32">
        <v>4057962154919</v>
      </c>
      <c r="N55" s="28">
        <v>169.95</v>
      </c>
      <c r="O55" s="31" t="s">
        <v>27</v>
      </c>
      <c r="P55" s="29">
        <v>0.4</v>
      </c>
      <c r="Q55" s="10"/>
      <c r="R55" s="10" t="s">
        <v>98</v>
      </c>
      <c r="S55" s="10" t="str">
        <f>IF(T55="", "", IFERROR(VLOOKUP(T55, colorList!A:B,2,FALSE),""))</f>
        <v>éjkék</v>
      </c>
      <c r="T55" s="10" t="str">
        <f t="shared" si="2"/>
        <v>nachtblau</v>
      </c>
    </row>
    <row r="56" spans="1:20" ht="59.95" customHeight="1" x14ac:dyDescent="0.3">
      <c r="A56" s="28" t="s">
        <v>173</v>
      </c>
      <c r="B56" s="1" t="str">
        <f t="shared" si="3"/>
        <v>XS</v>
      </c>
      <c r="C56" s="1" t="str">
        <f>IFERROR(VLOOKUP(D56, sizeList!A:B, 2, FALSE), "")</f>
        <v>XS</v>
      </c>
      <c r="D56" s="10" t="s">
        <v>61</v>
      </c>
      <c r="E56" s="25" t="s">
        <v>167</v>
      </c>
      <c r="F56" s="28" t="s">
        <v>174</v>
      </c>
      <c r="G56" s="29" t="s">
        <v>46</v>
      </c>
      <c r="H56" s="35" t="s">
        <v>47</v>
      </c>
      <c r="I56" s="29" t="s">
        <v>150</v>
      </c>
      <c r="J56" s="29" t="s">
        <v>169</v>
      </c>
      <c r="K56" s="31" t="s">
        <v>170</v>
      </c>
      <c r="L56" s="21"/>
      <c r="M56" s="32">
        <v>4057962154902</v>
      </c>
      <c r="N56" s="28">
        <v>169.95</v>
      </c>
      <c r="O56" s="31" t="s">
        <v>27</v>
      </c>
      <c r="P56" s="29">
        <v>0.4</v>
      </c>
      <c r="Q56" s="10"/>
      <c r="R56" s="10" t="s">
        <v>98</v>
      </c>
      <c r="S56" s="10" t="str">
        <f>IF(T56="", "", IFERROR(VLOOKUP(T56, colorList!A:B,2,FALSE),""))</f>
        <v>éjkék</v>
      </c>
      <c r="T56" s="10" t="str">
        <f t="shared" si="2"/>
        <v>nachtblau</v>
      </c>
    </row>
    <row r="57" spans="1:20" ht="59.95" customHeight="1" x14ac:dyDescent="0.3">
      <c r="A57" s="28" t="s">
        <v>175</v>
      </c>
      <c r="B57" s="1" t="str">
        <f t="shared" si="3"/>
        <v>XXL</v>
      </c>
      <c r="C57" s="1" t="str">
        <f>IFERROR(VLOOKUP(D57, sizeList!A:B, 2, FALSE), "")</f>
        <v>XXL</v>
      </c>
      <c r="D57" s="10" t="s">
        <v>176</v>
      </c>
      <c r="E57" s="25" t="s">
        <v>167</v>
      </c>
      <c r="F57" s="28" t="s">
        <v>177</v>
      </c>
      <c r="G57" s="29" t="s">
        <v>46</v>
      </c>
      <c r="H57" s="35" t="s">
        <v>47</v>
      </c>
      <c r="I57" s="29" t="s">
        <v>150</v>
      </c>
      <c r="J57" s="29" t="s">
        <v>169</v>
      </c>
      <c r="K57" s="31" t="s">
        <v>170</v>
      </c>
      <c r="L57" s="22"/>
      <c r="M57" s="32">
        <v>4057962154940</v>
      </c>
      <c r="N57" s="28">
        <v>169.95</v>
      </c>
      <c r="O57" s="31" t="s">
        <v>27</v>
      </c>
      <c r="P57" s="29">
        <v>0.4</v>
      </c>
      <c r="Q57" s="10"/>
      <c r="R57" s="10" t="s">
        <v>98</v>
      </c>
      <c r="S57" s="10" t="str">
        <f>IF(T57="", "", IFERROR(VLOOKUP(T57, colorList!A:B,2,FALSE),""))</f>
        <v>éjkék</v>
      </c>
      <c r="T57" s="10" t="str">
        <f t="shared" si="2"/>
        <v>nachtblau</v>
      </c>
    </row>
    <row r="58" spans="1:20" ht="59.95" customHeight="1" x14ac:dyDescent="0.3">
      <c r="A58" s="28" t="s">
        <v>178</v>
      </c>
      <c r="B58" s="1" t="str">
        <f t="shared" si="3"/>
        <v>XXS</v>
      </c>
      <c r="C58" s="1" t="str">
        <f>IFERROR(VLOOKUP(D58, sizeList!A:B, 2, FALSE), "")</f>
        <v>XXS</v>
      </c>
      <c r="D58" s="10" t="s">
        <v>179</v>
      </c>
      <c r="E58" s="25" t="s">
        <v>167</v>
      </c>
      <c r="F58" s="28" t="s">
        <v>180</v>
      </c>
      <c r="G58" s="29" t="s">
        <v>46</v>
      </c>
      <c r="H58" s="35" t="s">
        <v>47</v>
      </c>
      <c r="I58" s="29" t="s">
        <v>150</v>
      </c>
      <c r="J58" s="29" t="s">
        <v>169</v>
      </c>
      <c r="K58" s="31" t="s">
        <v>170</v>
      </c>
      <c r="L58" s="21"/>
      <c r="M58" s="32">
        <v>4057962154896</v>
      </c>
      <c r="N58" s="28">
        <v>169.95</v>
      </c>
      <c r="O58" s="31" t="s">
        <v>27</v>
      </c>
      <c r="P58" s="29">
        <v>0.4</v>
      </c>
      <c r="Q58" s="10"/>
      <c r="R58" s="10" t="s">
        <v>98</v>
      </c>
      <c r="S58" s="10" t="str">
        <f>IF(T58="", "", IFERROR(VLOOKUP(T58, colorList!A:B,2,FALSE),""))</f>
        <v>éjkék</v>
      </c>
      <c r="T58" s="10" t="str">
        <f t="shared" si="2"/>
        <v>nachtblau</v>
      </c>
    </row>
    <row r="59" spans="1:20" ht="59.95" customHeight="1" x14ac:dyDescent="0.3">
      <c r="A59" s="28" t="s">
        <v>181</v>
      </c>
      <c r="B59" s="1" t="str">
        <f t="shared" si="3"/>
        <v>M</v>
      </c>
      <c r="C59" s="1" t="str">
        <f>IFERROR(VLOOKUP(D59, sizeList!A:B, 2, FALSE), "")</f>
        <v>M</v>
      </c>
      <c r="D59" s="10" t="s">
        <v>52</v>
      </c>
      <c r="E59" s="26" t="s">
        <v>182</v>
      </c>
      <c r="F59" s="28" t="s">
        <v>183</v>
      </c>
      <c r="G59" s="29" t="s">
        <v>46</v>
      </c>
      <c r="H59" s="35" t="s">
        <v>47</v>
      </c>
      <c r="I59" s="35" t="s">
        <v>150</v>
      </c>
      <c r="J59" s="29" t="s">
        <v>169</v>
      </c>
      <c r="K59" s="31" t="s">
        <v>184</v>
      </c>
      <c r="L59" s="21" t="s">
        <v>185</v>
      </c>
      <c r="M59" s="32">
        <v>4057962156562</v>
      </c>
      <c r="N59" s="28">
        <v>24.95</v>
      </c>
      <c r="O59" s="31" t="s">
        <v>27</v>
      </c>
      <c r="P59" s="31">
        <v>0.157</v>
      </c>
      <c r="Q59" s="10"/>
      <c r="R59" s="10" t="s">
        <v>98</v>
      </c>
      <c r="S59" s="10" t="str">
        <f>IF(T59="", "", IFERROR(VLOOKUP(T59, colorList!A:B,2,FALSE),""))</f>
        <v>éjkék</v>
      </c>
      <c r="T59" s="10" t="str">
        <f t="shared" si="2"/>
        <v>nachtblau</v>
      </c>
    </row>
    <row r="60" spans="1:20" ht="59.95" customHeight="1" x14ac:dyDescent="0.3">
      <c r="A60" s="28" t="s">
        <v>186</v>
      </c>
      <c r="B60" s="1" t="str">
        <f t="shared" si="3"/>
        <v>S</v>
      </c>
      <c r="C60" s="1" t="str">
        <f>IFERROR(VLOOKUP(D60, sizeList!A:B, 2, FALSE), "")</f>
        <v>S</v>
      </c>
      <c r="D60" s="10" t="s">
        <v>55</v>
      </c>
      <c r="E60" s="26" t="s">
        <v>182</v>
      </c>
      <c r="F60" s="28" t="s">
        <v>187</v>
      </c>
      <c r="G60" s="29" t="s">
        <v>46</v>
      </c>
      <c r="H60" s="35" t="s">
        <v>47</v>
      </c>
      <c r="I60" s="35" t="s">
        <v>150</v>
      </c>
      <c r="J60" s="29" t="s">
        <v>169</v>
      </c>
      <c r="K60" s="31" t="s">
        <v>184</v>
      </c>
      <c r="L60" s="21" t="s">
        <v>185</v>
      </c>
      <c r="M60" s="32">
        <v>4057962156555</v>
      </c>
      <c r="N60" s="28">
        <v>24.95</v>
      </c>
      <c r="O60" s="31" t="s">
        <v>27</v>
      </c>
      <c r="P60" s="31">
        <v>0.157</v>
      </c>
      <c r="Q60" s="10"/>
      <c r="R60" s="10" t="s">
        <v>98</v>
      </c>
      <c r="S60" s="10" t="str">
        <f>IF(T60="", "", IFERROR(VLOOKUP(T60, colorList!A:B,2,FALSE),""))</f>
        <v>éjkék</v>
      </c>
      <c r="T60" s="10" t="str">
        <f t="shared" si="2"/>
        <v>nachtblau</v>
      </c>
    </row>
    <row r="61" spans="1:20" ht="59.95" customHeight="1" x14ac:dyDescent="0.3">
      <c r="A61" s="28" t="s">
        <v>188</v>
      </c>
      <c r="B61" s="1" t="str">
        <f t="shared" si="3"/>
        <v>36</v>
      </c>
      <c r="C61" s="1">
        <f>IFERROR(VLOOKUP(D61, sizeList!A:B, 2, FALSE), "")</f>
        <v>36</v>
      </c>
      <c r="D61" s="10">
        <v>36</v>
      </c>
      <c r="E61" s="26" t="s">
        <v>189</v>
      </c>
      <c r="F61" s="28" t="s">
        <v>190</v>
      </c>
      <c r="G61" s="29" t="s">
        <v>46</v>
      </c>
      <c r="H61" s="30" t="s">
        <v>47</v>
      </c>
      <c r="I61" s="31" t="s">
        <v>150</v>
      </c>
      <c r="J61" s="31" t="s">
        <v>151</v>
      </c>
      <c r="K61" s="31"/>
      <c r="L61" s="22" t="s">
        <v>191</v>
      </c>
      <c r="M61" s="32">
        <v>4057962157651</v>
      </c>
      <c r="N61" s="28">
        <v>69.95</v>
      </c>
      <c r="O61" s="31" t="s">
        <v>27</v>
      </c>
      <c r="P61" s="31">
        <v>0.60899999999999999</v>
      </c>
      <c r="Q61" s="10"/>
      <c r="R61" s="10" t="s">
        <v>98</v>
      </c>
      <c r="S61" s="10" t="str">
        <f>IF(T61="", "", IFERROR(VLOOKUP(T61, colorList!A:B,2,FALSE),""))</f>
        <v>éjkék</v>
      </c>
      <c r="T61" s="10" t="str">
        <f t="shared" si="2"/>
        <v>nachtblau</v>
      </c>
    </row>
    <row r="62" spans="1:20" s="8" customFormat="1" ht="59.95" customHeight="1" x14ac:dyDescent="0.3">
      <c r="A62" s="28" t="s">
        <v>192</v>
      </c>
      <c r="B62" s="1" t="str">
        <f t="shared" si="3"/>
        <v>52</v>
      </c>
      <c r="C62" s="1">
        <f>IFERROR(VLOOKUP(D62, sizeList!A:B, 2, FALSE), "")</f>
        <v>52</v>
      </c>
      <c r="D62" s="10">
        <v>52</v>
      </c>
      <c r="E62" s="26" t="s">
        <v>193</v>
      </c>
      <c r="F62" s="28" t="s">
        <v>194</v>
      </c>
      <c r="G62" s="29" t="s">
        <v>46</v>
      </c>
      <c r="H62" s="30" t="s">
        <v>47</v>
      </c>
      <c r="I62" s="31" t="s">
        <v>150</v>
      </c>
      <c r="J62" s="31" t="s">
        <v>151</v>
      </c>
      <c r="K62" s="31"/>
      <c r="L62" s="21" t="s">
        <v>195</v>
      </c>
      <c r="M62" s="32">
        <v>4057962183254</v>
      </c>
      <c r="N62" s="28">
        <v>89.95</v>
      </c>
      <c r="O62" s="31" t="s">
        <v>27</v>
      </c>
      <c r="P62" s="29">
        <v>0.60699999999999998</v>
      </c>
      <c r="Q62" s="10"/>
      <c r="R62" s="10" t="s">
        <v>196</v>
      </c>
      <c r="S62" s="10" t="s">
        <v>197</v>
      </c>
      <c r="T62" s="10" t="str">
        <f t="shared" si="2"/>
        <v>schlamm</v>
      </c>
    </row>
    <row r="63" spans="1:20" ht="59.95" customHeight="1" x14ac:dyDescent="0.3">
      <c r="A63" s="28" t="s">
        <v>198</v>
      </c>
      <c r="B63" s="1" t="str">
        <f t="shared" si="3"/>
        <v>50</v>
      </c>
      <c r="C63" s="1">
        <f>IFERROR(VLOOKUP(D63, sizeList!A:B, 2, FALSE), "")</f>
        <v>50</v>
      </c>
      <c r="D63" s="10">
        <v>50</v>
      </c>
      <c r="E63" s="26" t="s">
        <v>193</v>
      </c>
      <c r="F63" s="28" t="s">
        <v>199</v>
      </c>
      <c r="G63" s="29" t="s">
        <v>46</v>
      </c>
      <c r="H63" s="30" t="s">
        <v>47</v>
      </c>
      <c r="I63" s="31" t="s">
        <v>150</v>
      </c>
      <c r="J63" s="31" t="s">
        <v>151</v>
      </c>
      <c r="K63" s="31"/>
      <c r="L63" s="21" t="s">
        <v>195</v>
      </c>
      <c r="M63" s="32">
        <v>4057962154292</v>
      </c>
      <c r="N63" s="28">
        <v>89.95</v>
      </c>
      <c r="O63" s="31" t="s">
        <v>27</v>
      </c>
      <c r="P63" s="29">
        <v>0.60699999999999998</v>
      </c>
      <c r="Q63" s="10"/>
      <c r="R63" s="10" t="s">
        <v>98</v>
      </c>
      <c r="S63" s="10" t="str">
        <f>IF(T63="", "", IFERROR(VLOOKUP(T63, colorList!A:B,2,FALSE),""))</f>
        <v>éjkék</v>
      </c>
      <c r="T63" s="10" t="str">
        <f t="shared" si="2"/>
        <v>nachtblau</v>
      </c>
    </row>
    <row r="64" spans="1:20" ht="59.95" customHeight="1" x14ac:dyDescent="0.3">
      <c r="A64" s="28" t="s">
        <v>200</v>
      </c>
      <c r="B64" s="1" t="str">
        <f t="shared" si="3"/>
        <v>34</v>
      </c>
      <c r="C64" s="1">
        <f>IFERROR(VLOOKUP(D64, sizeList!A:B, 2, FALSE), "")</f>
        <v>34</v>
      </c>
      <c r="D64" s="10">
        <v>34</v>
      </c>
      <c r="E64" s="25" t="s">
        <v>3990</v>
      </c>
      <c r="F64" s="28" t="s">
        <v>202</v>
      </c>
      <c r="G64" s="29" t="s">
        <v>46</v>
      </c>
      <c r="H64" s="30" t="s">
        <v>47</v>
      </c>
      <c r="I64" s="31" t="s">
        <v>150</v>
      </c>
      <c r="J64" s="31" t="s">
        <v>151</v>
      </c>
      <c r="K64" s="31"/>
      <c r="L64" s="21"/>
      <c r="M64" s="32">
        <v>4057962186392</v>
      </c>
      <c r="N64" s="28">
        <v>89.95</v>
      </c>
      <c r="O64" s="31" t="s">
        <v>27</v>
      </c>
      <c r="P64" s="29">
        <v>0.4</v>
      </c>
      <c r="Q64" s="10"/>
      <c r="R64" s="10" t="s">
        <v>50</v>
      </c>
      <c r="S64" s="10" t="str">
        <f>IF(T64="", "", IFERROR(VLOOKUP(T64, colorList!A:B,2,FALSE),""))</f>
        <v>fekete</v>
      </c>
      <c r="T64" s="10" t="str">
        <f t="shared" si="2"/>
        <v>schwarz</v>
      </c>
    </row>
    <row r="65" spans="1:20" ht="59.95" customHeight="1" x14ac:dyDescent="0.3">
      <c r="A65" s="28" t="s">
        <v>203</v>
      </c>
      <c r="B65" s="1" t="str">
        <f t="shared" ref="B65:B106" si="4">IF(ISBLANK(D65),"",TRIM(D65))</f>
        <v>36</v>
      </c>
      <c r="C65" s="1">
        <f>IFERROR(VLOOKUP(D65, sizeList!A:B, 2, FALSE), "")</f>
        <v>36</v>
      </c>
      <c r="D65" s="10">
        <v>36</v>
      </c>
      <c r="E65" s="25" t="s">
        <v>3990</v>
      </c>
      <c r="F65" s="28" t="s">
        <v>204</v>
      </c>
      <c r="G65" s="29" t="s">
        <v>46</v>
      </c>
      <c r="H65" s="30" t="s">
        <v>47</v>
      </c>
      <c r="I65" s="31" t="s">
        <v>150</v>
      </c>
      <c r="J65" s="31" t="s">
        <v>151</v>
      </c>
      <c r="K65" s="31"/>
      <c r="L65" s="22"/>
      <c r="M65" s="32">
        <v>4057962186385</v>
      </c>
      <c r="N65" s="28">
        <v>89.95</v>
      </c>
      <c r="O65" s="31" t="s">
        <v>27</v>
      </c>
      <c r="P65" s="29">
        <v>0.4</v>
      </c>
      <c r="Q65" s="10"/>
      <c r="R65" s="10" t="s">
        <v>50</v>
      </c>
      <c r="S65" s="10" t="str">
        <f>IF(T65="", "", IFERROR(VLOOKUP(T65, colorList!A:B,2,FALSE),""))</f>
        <v>fekete</v>
      </c>
      <c r="T65" s="10" t="str">
        <f t="shared" si="2"/>
        <v>schwarz</v>
      </c>
    </row>
    <row r="66" spans="1:20" ht="59.95" customHeight="1" x14ac:dyDescent="0.3">
      <c r="A66" s="28" t="s">
        <v>205</v>
      </c>
      <c r="B66" s="1" t="str">
        <f t="shared" si="4"/>
        <v>38</v>
      </c>
      <c r="C66" s="1">
        <f>IFERROR(VLOOKUP(D66, sizeList!A:B, 2, FALSE), "")</f>
        <v>38</v>
      </c>
      <c r="D66" s="10">
        <v>38</v>
      </c>
      <c r="E66" s="25" t="s">
        <v>3990</v>
      </c>
      <c r="F66" s="28" t="s">
        <v>206</v>
      </c>
      <c r="G66" s="29" t="s">
        <v>46</v>
      </c>
      <c r="H66" s="30" t="s">
        <v>47</v>
      </c>
      <c r="I66" s="31" t="s">
        <v>150</v>
      </c>
      <c r="J66" s="31" t="s">
        <v>151</v>
      </c>
      <c r="K66" s="31"/>
      <c r="L66" s="21"/>
      <c r="M66" s="32">
        <v>4057962186378</v>
      </c>
      <c r="N66" s="28">
        <v>89.95</v>
      </c>
      <c r="O66" s="31" t="s">
        <v>27</v>
      </c>
      <c r="P66" s="29">
        <v>0.4</v>
      </c>
      <c r="Q66" s="10"/>
      <c r="R66" s="10" t="s">
        <v>50</v>
      </c>
      <c r="S66" s="10" t="str">
        <f>IF(T66="", "", IFERROR(VLOOKUP(T66, colorList!A:B,2,FALSE),""))</f>
        <v>fekete</v>
      </c>
      <c r="T66" s="10" t="str">
        <f t="shared" si="2"/>
        <v>schwarz</v>
      </c>
    </row>
    <row r="67" spans="1:20" ht="59.95" customHeight="1" x14ac:dyDescent="0.3">
      <c r="A67" s="28" t="s">
        <v>207</v>
      </c>
      <c r="B67" s="1" t="str">
        <f t="shared" si="4"/>
        <v>40</v>
      </c>
      <c r="C67" s="1">
        <f>IFERROR(VLOOKUP(D67, sizeList!A:B, 2, FALSE), "")</f>
        <v>40</v>
      </c>
      <c r="D67" s="10">
        <v>40</v>
      </c>
      <c r="E67" s="25" t="s">
        <v>3990</v>
      </c>
      <c r="F67" s="28" t="s">
        <v>208</v>
      </c>
      <c r="G67" s="29" t="s">
        <v>46</v>
      </c>
      <c r="H67" s="30" t="s">
        <v>47</v>
      </c>
      <c r="I67" s="31" t="s">
        <v>150</v>
      </c>
      <c r="J67" s="31" t="s">
        <v>151</v>
      </c>
      <c r="K67" s="31"/>
      <c r="L67" s="22"/>
      <c r="M67" s="32">
        <v>4057962186361</v>
      </c>
      <c r="N67" s="28">
        <v>89.95</v>
      </c>
      <c r="O67" s="31" t="s">
        <v>27</v>
      </c>
      <c r="P67" s="29">
        <v>0.4</v>
      </c>
      <c r="Q67" s="10"/>
      <c r="R67" s="10" t="s">
        <v>50</v>
      </c>
      <c r="S67" s="10" t="str">
        <f>IF(T67="", "", IFERROR(VLOOKUP(T67, colorList!A:B,2,FALSE),""))</f>
        <v>fekete</v>
      </c>
      <c r="T67" s="10" t="str">
        <f t="shared" si="2"/>
        <v>schwarz</v>
      </c>
    </row>
    <row r="68" spans="1:20" ht="59.95" customHeight="1" x14ac:dyDescent="0.3">
      <c r="A68" s="28" t="s">
        <v>209</v>
      </c>
      <c r="B68" s="1" t="str">
        <f t="shared" si="4"/>
        <v>42</v>
      </c>
      <c r="C68" s="1">
        <f>IFERROR(VLOOKUP(D68, sizeList!A:B, 2, FALSE), "")</f>
        <v>42</v>
      </c>
      <c r="D68" s="10">
        <v>42</v>
      </c>
      <c r="E68" s="25" t="s">
        <v>3990</v>
      </c>
      <c r="F68" s="28" t="s">
        <v>210</v>
      </c>
      <c r="G68" s="29" t="s">
        <v>46</v>
      </c>
      <c r="H68" s="30" t="s">
        <v>47</v>
      </c>
      <c r="I68" s="31" t="s">
        <v>150</v>
      </c>
      <c r="J68" s="31" t="s">
        <v>151</v>
      </c>
      <c r="K68" s="31"/>
      <c r="L68" s="21"/>
      <c r="M68" s="32">
        <v>4057962186354</v>
      </c>
      <c r="N68" s="28">
        <v>89.95</v>
      </c>
      <c r="O68" s="31" t="s">
        <v>27</v>
      </c>
      <c r="P68" s="29">
        <v>0.4</v>
      </c>
      <c r="Q68" s="10"/>
      <c r="R68" s="10" t="s">
        <v>50</v>
      </c>
      <c r="S68" s="10" t="str">
        <f>IF(T68="", "", IFERROR(VLOOKUP(T68, colorList!A:B,2,FALSE),""))</f>
        <v>fekete</v>
      </c>
      <c r="T68" s="10" t="str">
        <f t="shared" si="2"/>
        <v>schwarz</v>
      </c>
    </row>
    <row r="69" spans="1:20" ht="59.95" customHeight="1" x14ac:dyDescent="0.3">
      <c r="A69" s="28" t="s">
        <v>211</v>
      </c>
      <c r="B69" s="1" t="str">
        <f t="shared" si="4"/>
        <v>44</v>
      </c>
      <c r="C69" s="1">
        <f>IFERROR(VLOOKUP(D69, sizeList!A:B, 2, FALSE), "")</f>
        <v>44</v>
      </c>
      <c r="D69" s="10">
        <v>44</v>
      </c>
      <c r="E69" s="25" t="s">
        <v>3990</v>
      </c>
      <c r="F69" s="28" t="s">
        <v>212</v>
      </c>
      <c r="G69" s="29" t="s">
        <v>46</v>
      </c>
      <c r="H69" s="30" t="s">
        <v>47</v>
      </c>
      <c r="I69" s="31" t="s">
        <v>150</v>
      </c>
      <c r="J69" s="31" t="s">
        <v>151</v>
      </c>
      <c r="K69" s="31"/>
      <c r="L69" s="22"/>
      <c r="M69" s="32">
        <v>4057962186347</v>
      </c>
      <c r="N69" s="28">
        <v>89.95</v>
      </c>
      <c r="O69" s="31" t="s">
        <v>27</v>
      </c>
      <c r="P69" s="29">
        <v>0.4</v>
      </c>
      <c r="Q69" s="10"/>
      <c r="R69" s="10" t="s">
        <v>50</v>
      </c>
      <c r="S69" s="10" t="str">
        <f>IF(T69="", "", IFERROR(VLOOKUP(T69, colorList!A:B,2,FALSE),""))</f>
        <v>fekete</v>
      </c>
      <c r="T69" s="10" t="str">
        <f t="shared" si="2"/>
        <v>schwarz</v>
      </c>
    </row>
    <row r="70" spans="1:20" ht="59.95" customHeight="1" x14ac:dyDescent="0.3">
      <c r="A70" s="28" t="s">
        <v>213</v>
      </c>
      <c r="B70" s="1" t="str">
        <f t="shared" si="4"/>
        <v>46</v>
      </c>
      <c r="C70" s="1">
        <f>IFERROR(VLOOKUP(D70, sizeList!A:B, 2, FALSE), "")</f>
        <v>46</v>
      </c>
      <c r="D70" s="10">
        <v>46</v>
      </c>
      <c r="E70" s="25" t="s">
        <v>3990</v>
      </c>
      <c r="F70" s="28" t="s">
        <v>214</v>
      </c>
      <c r="G70" s="29" t="s">
        <v>46</v>
      </c>
      <c r="H70" s="30" t="s">
        <v>47</v>
      </c>
      <c r="I70" s="31" t="s">
        <v>150</v>
      </c>
      <c r="J70" s="31" t="s">
        <v>151</v>
      </c>
      <c r="K70" s="31"/>
      <c r="L70" s="21"/>
      <c r="M70" s="32">
        <v>4057962185661</v>
      </c>
      <c r="N70" s="28">
        <v>89.95</v>
      </c>
      <c r="O70" s="31" t="s">
        <v>27</v>
      </c>
      <c r="P70" s="29">
        <v>0.4</v>
      </c>
      <c r="Q70" s="10"/>
      <c r="R70" s="10" t="s">
        <v>50</v>
      </c>
      <c r="S70" s="10" t="str">
        <f>IF(T70="", "", IFERROR(VLOOKUP(T70, colorList!A:B,2,FALSE),""))</f>
        <v>fekete</v>
      </c>
      <c r="T70" s="10" t="str">
        <f t="shared" si="2"/>
        <v>schwarz</v>
      </c>
    </row>
    <row r="71" spans="1:20" ht="59.95" customHeight="1" x14ac:dyDescent="0.3">
      <c r="A71" s="28" t="s">
        <v>215</v>
      </c>
      <c r="B71" s="1" t="str">
        <f t="shared" si="4"/>
        <v>48</v>
      </c>
      <c r="C71" s="1">
        <f>IFERROR(VLOOKUP(D71, sizeList!A:B, 2, FALSE), "")</f>
        <v>48</v>
      </c>
      <c r="D71" s="10">
        <v>48</v>
      </c>
      <c r="E71" s="25" t="s">
        <v>3990</v>
      </c>
      <c r="F71" s="28" t="s">
        <v>216</v>
      </c>
      <c r="G71" s="29" t="s">
        <v>46</v>
      </c>
      <c r="H71" s="30" t="s">
        <v>47</v>
      </c>
      <c r="I71" s="31" t="s">
        <v>150</v>
      </c>
      <c r="J71" s="31" t="s">
        <v>151</v>
      </c>
      <c r="K71" s="31"/>
      <c r="L71" s="22"/>
      <c r="M71" s="32">
        <v>4057962186330</v>
      </c>
      <c r="N71" s="28">
        <v>89.95</v>
      </c>
      <c r="O71" s="31" t="s">
        <v>27</v>
      </c>
      <c r="P71" s="29">
        <v>0.4</v>
      </c>
      <c r="Q71" s="10"/>
      <c r="R71" s="10" t="s">
        <v>50</v>
      </c>
      <c r="S71" s="10" t="str">
        <f>IF(T71="", "", IFERROR(VLOOKUP(T71, colorList!A:B,2,FALSE),""))</f>
        <v>fekete</v>
      </c>
      <c r="T71" s="10" t="str">
        <f t="shared" si="2"/>
        <v>schwarz</v>
      </c>
    </row>
    <row r="72" spans="1:20" ht="59.95" customHeight="1" x14ac:dyDescent="0.3">
      <c r="A72" s="28" t="s">
        <v>217</v>
      </c>
      <c r="B72" s="1" t="str">
        <f>IF(ISBLANK(D72),"",TRIM(D72))</f>
        <v>34</v>
      </c>
      <c r="C72" s="1">
        <f>IFERROR(VLOOKUP(D72, sizeList!A:B, 2, FALSE), "")</f>
        <v>34</v>
      </c>
      <c r="D72" s="10">
        <v>34</v>
      </c>
      <c r="E72" s="25" t="s">
        <v>201</v>
      </c>
      <c r="F72" s="28" t="s">
        <v>218</v>
      </c>
      <c r="G72" s="29" t="s">
        <v>46</v>
      </c>
      <c r="H72" s="30" t="s">
        <v>47</v>
      </c>
      <c r="I72" s="31" t="s">
        <v>150</v>
      </c>
      <c r="J72" s="31" t="s">
        <v>151</v>
      </c>
      <c r="K72" s="31"/>
      <c r="L72" s="21"/>
      <c r="M72" s="32">
        <v>4057962185685</v>
      </c>
      <c r="N72" s="28">
        <v>89.95</v>
      </c>
      <c r="O72" s="31" t="s">
        <v>27</v>
      </c>
      <c r="P72" s="29">
        <v>0.4</v>
      </c>
      <c r="Q72" s="10"/>
      <c r="R72" s="10" t="s">
        <v>196</v>
      </c>
      <c r="S72" s="10" t="str">
        <f>IF(T72="", "", IFERROR(VLOOKUP(T72, colorList!A:B,2,FALSE),""))</f>
        <v>barna</v>
      </c>
      <c r="T72" s="10" t="str">
        <f t="shared" si="2"/>
        <v>schlamm</v>
      </c>
    </row>
    <row r="73" spans="1:20" ht="59.95" customHeight="1" x14ac:dyDescent="0.3">
      <c r="A73" s="28" t="s">
        <v>219</v>
      </c>
      <c r="B73" s="1" t="str">
        <f t="shared" si="4"/>
        <v>36</v>
      </c>
      <c r="C73" s="1">
        <f>IFERROR(VLOOKUP(D73, sizeList!A:B, 2, FALSE), "")</f>
        <v>36</v>
      </c>
      <c r="D73" s="10">
        <v>36</v>
      </c>
      <c r="E73" s="25" t="s">
        <v>201</v>
      </c>
      <c r="F73" s="28" t="s">
        <v>220</v>
      </c>
      <c r="G73" s="29" t="s">
        <v>46</v>
      </c>
      <c r="H73" s="30" t="s">
        <v>47</v>
      </c>
      <c r="I73" s="31" t="s">
        <v>150</v>
      </c>
      <c r="J73" s="31" t="s">
        <v>151</v>
      </c>
      <c r="K73" s="31"/>
      <c r="L73" s="22"/>
      <c r="M73" s="32">
        <v>4057962186408</v>
      </c>
      <c r="N73" s="28">
        <v>89.95</v>
      </c>
      <c r="O73" s="31" t="s">
        <v>27</v>
      </c>
      <c r="P73" s="29">
        <v>0.4</v>
      </c>
      <c r="Q73" s="10"/>
      <c r="R73" s="10" t="s">
        <v>196</v>
      </c>
      <c r="S73" s="10" t="str">
        <f>IF(T73="", "", IFERROR(VLOOKUP(T73, colorList!A:B,2,FALSE),""))</f>
        <v>barna</v>
      </c>
      <c r="T73" s="10" t="str">
        <f t="shared" si="2"/>
        <v>schlamm</v>
      </c>
    </row>
    <row r="74" spans="1:20" ht="59.95" customHeight="1" x14ac:dyDescent="0.3">
      <c r="A74" s="28" t="s">
        <v>221</v>
      </c>
      <c r="B74" s="1" t="str">
        <f t="shared" si="4"/>
        <v>38</v>
      </c>
      <c r="C74" s="1">
        <f>IFERROR(VLOOKUP(D74, sizeList!A:B, 2, FALSE), "")</f>
        <v>38</v>
      </c>
      <c r="D74" s="10">
        <v>38</v>
      </c>
      <c r="E74" s="25" t="s">
        <v>201</v>
      </c>
      <c r="F74" s="28" t="s">
        <v>222</v>
      </c>
      <c r="G74" s="29" t="s">
        <v>46</v>
      </c>
      <c r="H74" s="30" t="s">
        <v>47</v>
      </c>
      <c r="I74" s="31" t="s">
        <v>150</v>
      </c>
      <c r="J74" s="31" t="s">
        <v>151</v>
      </c>
      <c r="K74" s="31"/>
      <c r="L74" s="21"/>
      <c r="M74" s="32">
        <v>4057962186415</v>
      </c>
      <c r="N74" s="28">
        <v>89.95</v>
      </c>
      <c r="O74" s="31" t="s">
        <v>27</v>
      </c>
      <c r="P74" s="29">
        <v>0.4</v>
      </c>
      <c r="Q74" s="10"/>
      <c r="R74" s="10" t="s">
        <v>196</v>
      </c>
      <c r="S74" s="10" t="str">
        <f>IF(T74="", "", IFERROR(VLOOKUP(T74, colorList!A:B,2,FALSE),""))</f>
        <v>barna</v>
      </c>
      <c r="T74" s="10" t="str">
        <f t="shared" si="2"/>
        <v>schlamm</v>
      </c>
    </row>
    <row r="75" spans="1:20" ht="59.95" customHeight="1" x14ac:dyDescent="0.3">
      <c r="A75" s="28" t="s">
        <v>223</v>
      </c>
      <c r="B75" s="1" t="str">
        <f t="shared" si="4"/>
        <v>40</v>
      </c>
      <c r="C75" s="1">
        <f>IFERROR(VLOOKUP(D75, sizeList!A:B, 2, FALSE), "")</f>
        <v>40</v>
      </c>
      <c r="D75" s="10">
        <v>40</v>
      </c>
      <c r="E75" s="25" t="s">
        <v>201</v>
      </c>
      <c r="F75" s="28" t="s">
        <v>224</v>
      </c>
      <c r="G75" s="29" t="s">
        <v>46</v>
      </c>
      <c r="H75" s="30" t="s">
        <v>47</v>
      </c>
      <c r="I75" s="31" t="s">
        <v>150</v>
      </c>
      <c r="J75" s="31" t="s">
        <v>151</v>
      </c>
      <c r="K75" s="31"/>
      <c r="L75" s="22"/>
      <c r="M75" s="32">
        <v>4057962186422</v>
      </c>
      <c r="N75" s="28">
        <v>89.95</v>
      </c>
      <c r="O75" s="31" t="s">
        <v>27</v>
      </c>
      <c r="P75" s="29">
        <v>0.4</v>
      </c>
      <c r="Q75" s="10"/>
      <c r="R75" s="10" t="s">
        <v>196</v>
      </c>
      <c r="S75" s="10" t="str">
        <f>IF(T75="", "", IFERROR(VLOOKUP(T75, colorList!A:B,2,FALSE),""))</f>
        <v>barna</v>
      </c>
      <c r="T75" s="10" t="str">
        <f t="shared" si="2"/>
        <v>schlamm</v>
      </c>
    </row>
    <row r="76" spans="1:20" ht="59.95" customHeight="1" x14ac:dyDescent="0.3">
      <c r="A76" s="28" t="s">
        <v>225</v>
      </c>
      <c r="B76" s="1" t="str">
        <f t="shared" si="4"/>
        <v>42</v>
      </c>
      <c r="C76" s="1">
        <f>IFERROR(VLOOKUP(D76, sizeList!A:B, 2, FALSE), "")</f>
        <v>42</v>
      </c>
      <c r="D76" s="10">
        <v>42</v>
      </c>
      <c r="E76" s="25" t="s">
        <v>201</v>
      </c>
      <c r="F76" s="28" t="s">
        <v>226</v>
      </c>
      <c r="G76" s="29" t="s">
        <v>46</v>
      </c>
      <c r="H76" s="30" t="s">
        <v>47</v>
      </c>
      <c r="I76" s="31" t="s">
        <v>150</v>
      </c>
      <c r="J76" s="31" t="s">
        <v>151</v>
      </c>
      <c r="K76" s="31"/>
      <c r="L76" s="21"/>
      <c r="M76" s="32">
        <v>4057962186439</v>
      </c>
      <c r="N76" s="28">
        <v>89.95</v>
      </c>
      <c r="O76" s="31" t="s">
        <v>27</v>
      </c>
      <c r="P76" s="29">
        <v>0.4</v>
      </c>
      <c r="Q76" s="10"/>
      <c r="R76" s="10" t="s">
        <v>196</v>
      </c>
      <c r="S76" s="10" t="str">
        <f>IF(T76="", "", IFERROR(VLOOKUP(T76, colorList!A:B,2,FALSE),""))</f>
        <v>barna</v>
      </c>
      <c r="T76" s="10" t="str">
        <f t="shared" si="2"/>
        <v>schlamm</v>
      </c>
    </row>
    <row r="77" spans="1:20" ht="59.95" customHeight="1" x14ac:dyDescent="0.3">
      <c r="A77" s="28" t="s">
        <v>227</v>
      </c>
      <c r="B77" s="1" t="str">
        <f t="shared" si="4"/>
        <v>44</v>
      </c>
      <c r="C77" s="1">
        <f>IFERROR(VLOOKUP(D77, sizeList!A:B, 2, FALSE), "")</f>
        <v>44</v>
      </c>
      <c r="D77" s="10">
        <v>44</v>
      </c>
      <c r="E77" s="25" t="s">
        <v>201</v>
      </c>
      <c r="F77" s="28" t="s">
        <v>228</v>
      </c>
      <c r="G77" s="29" t="s">
        <v>46</v>
      </c>
      <c r="H77" s="30" t="s">
        <v>47</v>
      </c>
      <c r="I77" s="31" t="s">
        <v>150</v>
      </c>
      <c r="J77" s="31" t="s">
        <v>151</v>
      </c>
      <c r="K77" s="31"/>
      <c r="L77" s="22"/>
      <c r="M77" s="32">
        <v>4057962186446</v>
      </c>
      <c r="N77" s="28">
        <v>89.95</v>
      </c>
      <c r="O77" s="31" t="s">
        <v>27</v>
      </c>
      <c r="P77" s="29">
        <v>0.4</v>
      </c>
      <c r="Q77" s="10"/>
      <c r="R77" s="10" t="s">
        <v>196</v>
      </c>
      <c r="S77" s="10" t="str">
        <f>IF(T77="", "", IFERROR(VLOOKUP(T77, colorList!A:B,2,FALSE),""))</f>
        <v>barna</v>
      </c>
      <c r="T77" s="10" t="str">
        <f t="shared" si="2"/>
        <v>schlamm</v>
      </c>
    </row>
    <row r="78" spans="1:20" ht="59.95" customHeight="1" x14ac:dyDescent="0.3">
      <c r="A78" s="28" t="s">
        <v>229</v>
      </c>
      <c r="B78" s="1" t="str">
        <f t="shared" si="4"/>
        <v>46</v>
      </c>
      <c r="C78" s="1">
        <f>IFERROR(VLOOKUP(D78, sizeList!A:B, 2, FALSE), "")</f>
        <v>46</v>
      </c>
      <c r="D78" s="10">
        <v>46</v>
      </c>
      <c r="E78" s="25" t="s">
        <v>201</v>
      </c>
      <c r="F78" s="28" t="s">
        <v>230</v>
      </c>
      <c r="G78" s="29" t="s">
        <v>46</v>
      </c>
      <c r="H78" s="30" t="s">
        <v>47</v>
      </c>
      <c r="I78" s="31" t="s">
        <v>150</v>
      </c>
      <c r="J78" s="31" t="s">
        <v>151</v>
      </c>
      <c r="K78" s="31"/>
      <c r="L78" s="21"/>
      <c r="M78" s="32">
        <v>4057962186453</v>
      </c>
      <c r="N78" s="28">
        <v>89.95</v>
      </c>
      <c r="O78" s="31" t="s">
        <v>27</v>
      </c>
      <c r="P78" s="29">
        <v>0.4</v>
      </c>
      <c r="Q78" s="10"/>
      <c r="R78" s="10" t="s">
        <v>196</v>
      </c>
      <c r="S78" s="10" t="str">
        <f>IF(T78="", "", IFERROR(VLOOKUP(T78, colorList!A:B,2,FALSE),""))</f>
        <v>barna</v>
      </c>
      <c r="T78" s="10" t="str">
        <f t="shared" si="2"/>
        <v>schlamm</v>
      </c>
    </row>
    <row r="79" spans="1:20" ht="59.95" customHeight="1" x14ac:dyDescent="0.3">
      <c r="A79" s="28" t="s">
        <v>231</v>
      </c>
      <c r="B79" s="1" t="str">
        <f t="shared" si="4"/>
        <v>48</v>
      </c>
      <c r="C79" s="1">
        <f>IFERROR(VLOOKUP(D79, sizeList!A:B, 2, FALSE), "")</f>
        <v>48</v>
      </c>
      <c r="D79" s="10">
        <v>48</v>
      </c>
      <c r="E79" s="25" t="s">
        <v>201</v>
      </c>
      <c r="F79" s="28" t="s">
        <v>232</v>
      </c>
      <c r="G79" s="29" t="s">
        <v>46</v>
      </c>
      <c r="H79" s="30" t="s">
        <v>47</v>
      </c>
      <c r="I79" s="31" t="s">
        <v>150</v>
      </c>
      <c r="J79" s="31" t="s">
        <v>151</v>
      </c>
      <c r="K79" s="31"/>
      <c r="L79" s="22"/>
      <c r="M79" s="32">
        <v>4057962186460</v>
      </c>
      <c r="N79" s="28">
        <v>89.95</v>
      </c>
      <c r="O79" s="31" t="s">
        <v>27</v>
      </c>
      <c r="P79" s="29">
        <v>0.4</v>
      </c>
      <c r="Q79" s="10"/>
      <c r="R79" s="10" t="s">
        <v>196</v>
      </c>
      <c r="S79" s="10" t="str">
        <f>IF(T79="", "", IFERROR(VLOOKUP(T79, colorList!A:B,2,FALSE),""))</f>
        <v>barna</v>
      </c>
      <c r="T79" s="10" t="str">
        <f t="shared" si="2"/>
        <v>schlamm</v>
      </c>
    </row>
    <row r="80" spans="1:20" ht="59.95" customHeight="1" x14ac:dyDescent="0.3">
      <c r="A80" s="28" t="s">
        <v>233</v>
      </c>
      <c r="B80" s="1" t="str">
        <f t="shared" si="4"/>
        <v>34</v>
      </c>
      <c r="C80" s="1">
        <f>IFERROR(VLOOKUP(D80, sizeList!A:B, 2, FALSE), "")</f>
        <v>34</v>
      </c>
      <c r="D80" s="10">
        <v>34</v>
      </c>
      <c r="E80" s="25" t="s">
        <v>201</v>
      </c>
      <c r="F80" s="28" t="s">
        <v>234</v>
      </c>
      <c r="G80" s="29" t="s">
        <v>46</v>
      </c>
      <c r="H80" s="30" t="s">
        <v>47</v>
      </c>
      <c r="I80" s="31" t="s">
        <v>150</v>
      </c>
      <c r="J80" s="31" t="s">
        <v>151</v>
      </c>
      <c r="K80" s="31"/>
      <c r="L80" s="21"/>
      <c r="M80" s="32">
        <v>4057962185678</v>
      </c>
      <c r="N80" s="28">
        <v>89.95</v>
      </c>
      <c r="O80" s="31" t="s">
        <v>27</v>
      </c>
      <c r="P80" s="29">
        <v>0.3</v>
      </c>
      <c r="Q80" s="10"/>
      <c r="R80" s="10" t="s">
        <v>98</v>
      </c>
      <c r="S80" s="10" t="str">
        <f>IF(T80="", "", IFERROR(VLOOKUP(T80, colorList!A:B,2,FALSE),""))</f>
        <v>éjkék</v>
      </c>
      <c r="T80" s="10" t="str">
        <f t="shared" ref="T80" si="5">IF(R80 = "", "", TRIM(R80))</f>
        <v>nachtblau</v>
      </c>
    </row>
    <row r="81" spans="1:20" ht="59.95" customHeight="1" x14ac:dyDescent="0.3">
      <c r="A81" s="28" t="s">
        <v>235</v>
      </c>
      <c r="B81" s="1" t="str">
        <f t="shared" si="4"/>
        <v>36</v>
      </c>
      <c r="C81" s="1">
        <f>IFERROR(VLOOKUP(D81, sizeList!A:B, 2, FALSE), "")</f>
        <v>36</v>
      </c>
      <c r="D81" s="10">
        <v>36</v>
      </c>
      <c r="E81" s="25" t="s">
        <v>201</v>
      </c>
      <c r="F81" s="28" t="s">
        <v>236</v>
      </c>
      <c r="G81" s="29" t="s">
        <v>46</v>
      </c>
      <c r="H81" s="30" t="s">
        <v>47</v>
      </c>
      <c r="I81" s="31" t="s">
        <v>150</v>
      </c>
      <c r="J81" s="31" t="s">
        <v>151</v>
      </c>
      <c r="K81" s="31"/>
      <c r="L81" s="22"/>
      <c r="M81" s="32">
        <v>4057962186477</v>
      </c>
      <c r="N81" s="28">
        <v>89.95</v>
      </c>
      <c r="O81" s="31" t="s">
        <v>27</v>
      </c>
      <c r="P81" s="29">
        <v>0.3</v>
      </c>
      <c r="Q81" s="10"/>
      <c r="R81" s="10" t="s">
        <v>98</v>
      </c>
      <c r="S81" s="10" t="str">
        <f>IF(T81="", "", IFERROR(VLOOKUP(T81, colorList!A:B,2,FALSE),""))</f>
        <v>éjkék</v>
      </c>
      <c r="T81" s="10" t="str">
        <f t="shared" si="2"/>
        <v>nachtblau</v>
      </c>
    </row>
    <row r="82" spans="1:20" ht="59.95" customHeight="1" x14ac:dyDescent="0.3">
      <c r="A82" s="28" t="s">
        <v>237</v>
      </c>
      <c r="B82" s="1" t="str">
        <f t="shared" si="4"/>
        <v>38</v>
      </c>
      <c r="C82" s="1">
        <f>IFERROR(VLOOKUP(D82, sizeList!A:B, 2, FALSE), "")</f>
        <v>38</v>
      </c>
      <c r="D82" s="10">
        <v>38</v>
      </c>
      <c r="E82" s="25" t="s">
        <v>201</v>
      </c>
      <c r="F82" s="28" t="s">
        <v>238</v>
      </c>
      <c r="G82" s="29" t="s">
        <v>46</v>
      </c>
      <c r="H82" s="30" t="s">
        <v>47</v>
      </c>
      <c r="I82" s="31" t="s">
        <v>150</v>
      </c>
      <c r="J82" s="31" t="s">
        <v>151</v>
      </c>
      <c r="K82" s="31"/>
      <c r="L82" s="21"/>
      <c r="M82" s="32">
        <v>4057962186484</v>
      </c>
      <c r="N82" s="28">
        <v>89.95</v>
      </c>
      <c r="O82" s="31" t="s">
        <v>27</v>
      </c>
      <c r="P82" s="29">
        <v>0.3</v>
      </c>
      <c r="Q82" s="10"/>
      <c r="R82" s="10" t="s">
        <v>98</v>
      </c>
      <c r="S82" s="10" t="str">
        <f>IF(T82="", "", IFERROR(VLOOKUP(T82, colorList!A:B,2,FALSE),""))</f>
        <v>éjkék</v>
      </c>
      <c r="T82" s="10" t="str">
        <f t="shared" ref="T82:T87" si="6">IF(R82 = "", "", TRIM(R82))</f>
        <v>nachtblau</v>
      </c>
    </row>
    <row r="83" spans="1:20" ht="59.95" customHeight="1" x14ac:dyDescent="0.3">
      <c r="A83" s="28" t="s">
        <v>239</v>
      </c>
      <c r="B83" s="1" t="str">
        <f t="shared" si="4"/>
        <v>40</v>
      </c>
      <c r="C83" s="1">
        <f>IFERROR(VLOOKUP(D83, sizeList!A:B, 2, FALSE), "")</f>
        <v>40</v>
      </c>
      <c r="D83" s="10">
        <v>40</v>
      </c>
      <c r="E83" s="25" t="s">
        <v>201</v>
      </c>
      <c r="F83" s="28" t="s">
        <v>240</v>
      </c>
      <c r="G83" s="29" t="s">
        <v>46</v>
      </c>
      <c r="H83" s="30" t="s">
        <v>47</v>
      </c>
      <c r="I83" s="31" t="s">
        <v>150</v>
      </c>
      <c r="J83" s="31" t="s">
        <v>151</v>
      </c>
      <c r="K83" s="31"/>
      <c r="L83" s="22"/>
      <c r="M83" s="32">
        <v>4057962186491</v>
      </c>
      <c r="N83" s="28">
        <v>89.95</v>
      </c>
      <c r="O83" s="31" t="s">
        <v>27</v>
      </c>
      <c r="P83" s="29">
        <v>0.3</v>
      </c>
      <c r="Q83" s="10"/>
      <c r="R83" s="10" t="s">
        <v>98</v>
      </c>
      <c r="S83" s="10" t="str">
        <f>IF(T83="", "", IFERROR(VLOOKUP(T83, colorList!A:B,2,FALSE),""))</f>
        <v>éjkék</v>
      </c>
      <c r="T83" s="10" t="str">
        <f t="shared" si="6"/>
        <v>nachtblau</v>
      </c>
    </row>
    <row r="84" spans="1:20" ht="59.95" customHeight="1" x14ac:dyDescent="0.3">
      <c r="A84" s="28" t="s">
        <v>241</v>
      </c>
      <c r="B84" s="1" t="str">
        <f t="shared" si="4"/>
        <v>42</v>
      </c>
      <c r="C84" s="1">
        <f>IFERROR(VLOOKUP(D84, sizeList!A:B, 2, FALSE), "")</f>
        <v>42</v>
      </c>
      <c r="D84" s="10">
        <v>42</v>
      </c>
      <c r="E84" s="25" t="s">
        <v>201</v>
      </c>
      <c r="F84" s="28" t="s">
        <v>242</v>
      </c>
      <c r="G84" s="29" t="s">
        <v>46</v>
      </c>
      <c r="H84" s="30" t="s">
        <v>47</v>
      </c>
      <c r="I84" s="31" t="s">
        <v>150</v>
      </c>
      <c r="J84" s="31" t="s">
        <v>151</v>
      </c>
      <c r="K84" s="31"/>
      <c r="L84" s="21"/>
      <c r="M84" s="32">
        <v>4057962186507</v>
      </c>
      <c r="N84" s="28">
        <v>89.95</v>
      </c>
      <c r="O84" s="31" t="s">
        <v>27</v>
      </c>
      <c r="P84" s="29">
        <v>0.3</v>
      </c>
      <c r="Q84" s="10"/>
      <c r="R84" s="10" t="s">
        <v>98</v>
      </c>
      <c r="S84" s="10" t="str">
        <f>IF(T84="", "", IFERROR(VLOOKUP(T84, colorList!A:B,2,FALSE),""))</f>
        <v>éjkék</v>
      </c>
      <c r="T84" s="10" t="str">
        <f t="shared" si="6"/>
        <v>nachtblau</v>
      </c>
    </row>
    <row r="85" spans="1:20" ht="59.95" customHeight="1" x14ac:dyDescent="0.3">
      <c r="A85" s="28" t="s">
        <v>243</v>
      </c>
      <c r="B85" s="1" t="str">
        <f t="shared" si="4"/>
        <v>44</v>
      </c>
      <c r="C85" s="1">
        <f>IFERROR(VLOOKUP(D85, sizeList!A:B, 2, FALSE), "")</f>
        <v>44</v>
      </c>
      <c r="D85" s="10">
        <v>44</v>
      </c>
      <c r="E85" s="25" t="s">
        <v>201</v>
      </c>
      <c r="F85" s="28" t="s">
        <v>244</v>
      </c>
      <c r="G85" s="29" t="s">
        <v>46</v>
      </c>
      <c r="H85" s="30" t="s">
        <v>47</v>
      </c>
      <c r="I85" s="31" t="s">
        <v>150</v>
      </c>
      <c r="J85" s="31" t="s">
        <v>151</v>
      </c>
      <c r="K85" s="31"/>
      <c r="L85" s="22"/>
      <c r="M85" s="32">
        <v>4057962186514</v>
      </c>
      <c r="N85" s="28">
        <v>89.95</v>
      </c>
      <c r="O85" s="31" t="s">
        <v>27</v>
      </c>
      <c r="P85" s="29">
        <v>0.3</v>
      </c>
      <c r="Q85" s="10"/>
      <c r="R85" s="10" t="s">
        <v>98</v>
      </c>
      <c r="S85" s="10" t="str">
        <f>IF(T85="", "", IFERROR(VLOOKUP(T85, colorList!A:B,2,FALSE),""))</f>
        <v>éjkék</v>
      </c>
      <c r="T85" s="10" t="str">
        <f t="shared" si="6"/>
        <v>nachtblau</v>
      </c>
    </row>
    <row r="86" spans="1:20" ht="59.95" customHeight="1" x14ac:dyDescent="0.3">
      <c r="A86" s="28" t="s">
        <v>245</v>
      </c>
      <c r="B86" s="1" t="str">
        <f t="shared" si="4"/>
        <v>46</v>
      </c>
      <c r="C86" s="1">
        <f>IFERROR(VLOOKUP(D86, sizeList!A:B, 2, FALSE), "")</f>
        <v>46</v>
      </c>
      <c r="D86" s="10">
        <v>46</v>
      </c>
      <c r="E86" s="25" t="s">
        <v>201</v>
      </c>
      <c r="F86" s="28" t="s">
        <v>246</v>
      </c>
      <c r="G86" s="29" t="s">
        <v>46</v>
      </c>
      <c r="H86" s="30" t="s">
        <v>47</v>
      </c>
      <c r="I86" s="31" t="s">
        <v>150</v>
      </c>
      <c r="J86" s="31" t="s">
        <v>151</v>
      </c>
      <c r="K86" s="31"/>
      <c r="L86" s="21"/>
      <c r="M86" s="32">
        <v>4057962186521</v>
      </c>
      <c r="N86" s="28">
        <v>89.95</v>
      </c>
      <c r="O86" s="31" t="s">
        <v>27</v>
      </c>
      <c r="P86" s="29">
        <v>0.3</v>
      </c>
      <c r="Q86" s="10"/>
      <c r="R86" s="10" t="s">
        <v>98</v>
      </c>
      <c r="S86" s="10" t="str">
        <f>IF(T86="", "", IFERROR(VLOOKUP(T86, colorList!A:B,2,FALSE),""))</f>
        <v>éjkék</v>
      </c>
      <c r="T86" s="10" t="str">
        <f t="shared" si="6"/>
        <v>nachtblau</v>
      </c>
    </row>
    <row r="87" spans="1:20" ht="59.95" customHeight="1" x14ac:dyDescent="0.3">
      <c r="A87" s="28" t="s">
        <v>247</v>
      </c>
      <c r="B87" s="1" t="str">
        <f t="shared" si="4"/>
        <v>48</v>
      </c>
      <c r="C87" s="1">
        <f>IFERROR(VLOOKUP(D87, sizeList!A:B, 2, FALSE), "")</f>
        <v>48</v>
      </c>
      <c r="D87" s="10">
        <v>48</v>
      </c>
      <c r="E87" s="25" t="s">
        <v>201</v>
      </c>
      <c r="F87" s="28" t="s">
        <v>248</v>
      </c>
      <c r="G87" s="29" t="s">
        <v>46</v>
      </c>
      <c r="H87" s="30" t="s">
        <v>47</v>
      </c>
      <c r="I87" s="31" t="s">
        <v>150</v>
      </c>
      <c r="J87" s="31" t="s">
        <v>151</v>
      </c>
      <c r="K87" s="31"/>
      <c r="L87" s="22"/>
      <c r="M87" s="32">
        <v>4057962186538</v>
      </c>
      <c r="N87" s="28">
        <v>89.95</v>
      </c>
      <c r="O87" s="31" t="s">
        <v>27</v>
      </c>
      <c r="P87" s="29">
        <v>0.3</v>
      </c>
      <c r="Q87" s="10"/>
      <c r="R87" s="10" t="s">
        <v>98</v>
      </c>
      <c r="S87" s="10" t="str">
        <f>IF(T87="", "", IFERROR(VLOOKUP(T87, colorList!A:B,2,FALSE),""))</f>
        <v>éjkék</v>
      </c>
      <c r="T87" s="10" t="str">
        <f t="shared" si="6"/>
        <v>nachtblau</v>
      </c>
    </row>
    <row r="88" spans="1:20" ht="59.95" customHeight="1" x14ac:dyDescent="0.3">
      <c r="A88" s="28" t="s">
        <v>249</v>
      </c>
      <c r="B88" s="1" t="str">
        <f t="shared" si="4"/>
        <v>46</v>
      </c>
      <c r="C88" s="1">
        <f>IFERROR(VLOOKUP(D88, sizeList!A:B, 2, FALSE), "")</f>
        <v>46</v>
      </c>
      <c r="D88" s="10">
        <v>46</v>
      </c>
      <c r="E88" s="74" t="s">
        <v>250</v>
      </c>
      <c r="F88" s="28" t="s">
        <v>251</v>
      </c>
      <c r="G88" s="29" t="s">
        <v>46</v>
      </c>
      <c r="H88" s="30" t="s">
        <v>47</v>
      </c>
      <c r="I88" s="31" t="s">
        <v>150</v>
      </c>
      <c r="J88" s="31" t="s">
        <v>151</v>
      </c>
      <c r="K88" s="29"/>
      <c r="L88" s="21" t="s">
        <v>252</v>
      </c>
      <c r="M88" s="32">
        <v>4057962186828</v>
      </c>
      <c r="N88" s="28">
        <v>79.95</v>
      </c>
      <c r="O88" s="31" t="s">
        <v>27</v>
      </c>
      <c r="P88" s="29">
        <v>0.498</v>
      </c>
      <c r="Q88" s="10"/>
      <c r="R88" s="10" t="s">
        <v>50</v>
      </c>
      <c r="S88" s="10" t="str">
        <f>IF(T88="", "", IFERROR(VLOOKUP(T88, colorList!A:B,2,FALSE),""))</f>
        <v>fekete</v>
      </c>
      <c r="T88" s="10" t="str">
        <f t="shared" si="2"/>
        <v>schwarz</v>
      </c>
    </row>
    <row r="89" spans="1:20" ht="59.95" customHeight="1" x14ac:dyDescent="0.3">
      <c r="A89" s="28" t="s">
        <v>253</v>
      </c>
      <c r="B89" s="1" t="str">
        <f t="shared" si="4"/>
        <v>48</v>
      </c>
      <c r="C89" s="1">
        <f>IFERROR(VLOOKUP(D89, sizeList!A:B, 2, FALSE), "")</f>
        <v>48</v>
      </c>
      <c r="D89" s="10">
        <v>48</v>
      </c>
      <c r="E89" s="25" t="s">
        <v>250</v>
      </c>
      <c r="F89" s="28" t="s">
        <v>254</v>
      </c>
      <c r="G89" s="29" t="s">
        <v>46</v>
      </c>
      <c r="H89" s="30" t="s">
        <v>47</v>
      </c>
      <c r="I89" s="31" t="s">
        <v>150</v>
      </c>
      <c r="J89" s="31" t="s">
        <v>151</v>
      </c>
      <c r="K89" s="29"/>
      <c r="L89" s="21" t="s">
        <v>252</v>
      </c>
      <c r="M89" s="32">
        <v>4057962187252</v>
      </c>
      <c r="N89" s="28">
        <v>79.95</v>
      </c>
      <c r="O89" s="31" t="s">
        <v>27</v>
      </c>
      <c r="P89" s="29">
        <v>0.498</v>
      </c>
      <c r="Q89" s="10"/>
      <c r="R89" s="10" t="s">
        <v>255</v>
      </c>
      <c r="S89" s="10" t="str">
        <f>IF(T89="", "", IFERROR(VLOOKUP(T89, colorList!A:B,2,FALSE),""))</f>
        <v>_x000D_
aszfalt szürke/fekete</v>
      </c>
      <c r="T89" s="10" t="str">
        <f t="shared" si="2"/>
        <v>asphalt/schwarz</v>
      </c>
    </row>
    <row r="90" spans="1:20" ht="59.95" customHeight="1" x14ac:dyDescent="0.3">
      <c r="A90" s="28" t="s">
        <v>256</v>
      </c>
      <c r="B90" s="1" t="str">
        <f t="shared" si="4"/>
        <v>34</v>
      </c>
      <c r="C90" s="1">
        <f>IFERROR(VLOOKUP(D90, sizeList!A:B, 2, FALSE), "")</f>
        <v>34</v>
      </c>
      <c r="D90" s="10">
        <v>34</v>
      </c>
      <c r="E90" s="28" t="s">
        <v>3991</v>
      </c>
      <c r="F90" s="28" t="s">
        <v>257</v>
      </c>
      <c r="G90" s="29" t="s">
        <v>46</v>
      </c>
      <c r="H90" s="30" t="s">
        <v>47</v>
      </c>
      <c r="I90" s="31" t="s">
        <v>150</v>
      </c>
      <c r="J90" s="31" t="s">
        <v>151</v>
      </c>
      <c r="K90" s="29"/>
      <c r="L90" s="21" t="s">
        <v>258</v>
      </c>
      <c r="M90" s="32">
        <v>4057962193307</v>
      </c>
      <c r="N90" s="28">
        <v>89.95</v>
      </c>
      <c r="O90" s="31" t="s">
        <v>27</v>
      </c>
      <c r="P90" s="29">
        <v>0.7</v>
      </c>
      <c r="Q90" s="10"/>
      <c r="R90" s="10" t="s">
        <v>259</v>
      </c>
      <c r="S90" s="10" t="str">
        <f>IF(T90="", "", IFERROR(VLOOKUP(T90, colorList!A:B,2,FALSE),""))</f>
        <v>gesztenybarna</v>
      </c>
      <c r="T90" s="10" t="str">
        <f t="shared" ref="T90:T142" si="7">IF(R90 = "", "", TRIM(R90))</f>
        <v>kastanienbraun</v>
      </c>
    </row>
    <row r="91" spans="1:20" s="8" customFormat="1" ht="59.95" customHeight="1" x14ac:dyDescent="0.3">
      <c r="A91" s="28" t="s">
        <v>260</v>
      </c>
      <c r="B91" s="1" t="str">
        <f t="shared" si="4"/>
        <v>40</v>
      </c>
      <c r="C91" s="1">
        <f>IFERROR(VLOOKUP(D91, sizeList!A:B, 2, FALSE), "")</f>
        <v>40</v>
      </c>
      <c r="D91" s="10">
        <v>40</v>
      </c>
      <c r="E91" s="28" t="s">
        <v>3991</v>
      </c>
      <c r="F91" s="28" t="s">
        <v>261</v>
      </c>
      <c r="G91" s="29" t="s">
        <v>46</v>
      </c>
      <c r="H91" s="30" t="s">
        <v>47</v>
      </c>
      <c r="I91" s="31" t="s">
        <v>150</v>
      </c>
      <c r="J91" s="31" t="s">
        <v>151</v>
      </c>
      <c r="K91" s="29"/>
      <c r="L91" s="21" t="s">
        <v>258</v>
      </c>
      <c r="M91" s="32">
        <v>4057962193635</v>
      </c>
      <c r="N91" s="28">
        <v>89.95</v>
      </c>
      <c r="O91" s="31" t="s">
        <v>27</v>
      </c>
      <c r="P91" s="29">
        <v>0.7</v>
      </c>
      <c r="Q91" s="10"/>
      <c r="R91" s="10" t="s">
        <v>259</v>
      </c>
      <c r="S91" s="10" t="str">
        <f>IF(T91="", "", IFERROR(VLOOKUP(T91, colorList!A:B,2,FALSE),""))</f>
        <v>gesztenybarna</v>
      </c>
      <c r="T91" s="10" t="str">
        <f t="shared" si="7"/>
        <v>kastanienbraun</v>
      </c>
    </row>
    <row r="92" spans="1:20" s="8" customFormat="1" ht="59.95" customHeight="1" x14ac:dyDescent="0.3">
      <c r="A92" s="28" t="s">
        <v>262</v>
      </c>
      <c r="B92" s="1" t="str">
        <f t="shared" si="4"/>
        <v>42</v>
      </c>
      <c r="C92" s="1">
        <f>IFERROR(VLOOKUP(D92, sizeList!A:B, 2, FALSE), "")</f>
        <v>42</v>
      </c>
      <c r="D92" s="10">
        <v>42</v>
      </c>
      <c r="E92" s="28" t="s">
        <v>3991</v>
      </c>
      <c r="F92" s="28" t="s">
        <v>263</v>
      </c>
      <c r="G92" s="29" t="s">
        <v>46</v>
      </c>
      <c r="H92" s="30" t="s">
        <v>47</v>
      </c>
      <c r="I92" s="31" t="s">
        <v>150</v>
      </c>
      <c r="J92" s="31" t="s">
        <v>151</v>
      </c>
      <c r="K92" s="29"/>
      <c r="L92" s="21" t="s">
        <v>258</v>
      </c>
      <c r="M92" s="32">
        <v>4057962193604</v>
      </c>
      <c r="N92" s="28">
        <v>89.95</v>
      </c>
      <c r="O92" s="31" t="s">
        <v>27</v>
      </c>
      <c r="P92" s="29">
        <v>0.7</v>
      </c>
      <c r="Q92" s="10"/>
      <c r="R92" s="10" t="s">
        <v>259</v>
      </c>
      <c r="S92" s="10" t="str">
        <f>IF(T92="", "", IFERROR(VLOOKUP(T92, colorList!A:B,2,FALSE),""))</f>
        <v>gesztenybarna</v>
      </c>
      <c r="T92" s="10" t="str">
        <f t="shared" si="7"/>
        <v>kastanienbraun</v>
      </c>
    </row>
    <row r="93" spans="1:20" s="8" customFormat="1" ht="59.95" customHeight="1" x14ac:dyDescent="0.3">
      <c r="A93" s="28" t="s">
        <v>264</v>
      </c>
      <c r="B93" s="1" t="str">
        <f t="shared" si="4"/>
        <v>44</v>
      </c>
      <c r="C93" s="1">
        <f>IFERROR(VLOOKUP(D93, sizeList!A:B, 2, FALSE), "")</f>
        <v>44</v>
      </c>
      <c r="D93" s="10">
        <v>44</v>
      </c>
      <c r="E93" s="28" t="s">
        <v>3991</v>
      </c>
      <c r="F93" s="28" t="s">
        <v>265</v>
      </c>
      <c r="G93" s="29" t="s">
        <v>46</v>
      </c>
      <c r="H93" s="30" t="s">
        <v>47</v>
      </c>
      <c r="I93" s="31" t="s">
        <v>150</v>
      </c>
      <c r="J93" s="31" t="s">
        <v>151</v>
      </c>
      <c r="K93" s="29"/>
      <c r="L93" s="21" t="s">
        <v>258</v>
      </c>
      <c r="M93" s="32">
        <v>4057962193581</v>
      </c>
      <c r="N93" s="28">
        <v>89.95</v>
      </c>
      <c r="O93" s="31" t="s">
        <v>27</v>
      </c>
      <c r="P93" s="29">
        <v>0.7</v>
      </c>
      <c r="Q93" s="10"/>
      <c r="R93" s="10" t="s">
        <v>259</v>
      </c>
      <c r="S93" s="10" t="str">
        <f>IF(T93="", "", IFERROR(VLOOKUP(T93, colorList!A:B,2,FALSE),""))</f>
        <v>gesztenybarna</v>
      </c>
      <c r="T93" s="10" t="str">
        <f t="shared" si="7"/>
        <v>kastanienbraun</v>
      </c>
    </row>
    <row r="94" spans="1:20" s="8" customFormat="1" ht="59.95" customHeight="1" x14ac:dyDescent="0.3">
      <c r="A94" s="28" t="s">
        <v>266</v>
      </c>
      <c r="B94" s="1" t="str">
        <f t="shared" si="4"/>
        <v>46</v>
      </c>
      <c r="C94" s="1">
        <f>IFERROR(VLOOKUP(D94, sizeList!A:B, 2, FALSE), "")</f>
        <v>46</v>
      </c>
      <c r="D94" s="10">
        <v>46</v>
      </c>
      <c r="E94" s="28" t="s">
        <v>3991</v>
      </c>
      <c r="F94" s="28" t="s">
        <v>267</v>
      </c>
      <c r="G94" s="29" t="s">
        <v>46</v>
      </c>
      <c r="H94" s="30" t="s">
        <v>47</v>
      </c>
      <c r="I94" s="31" t="s">
        <v>150</v>
      </c>
      <c r="J94" s="31" t="s">
        <v>151</v>
      </c>
      <c r="K94" s="29"/>
      <c r="L94" s="21" t="s">
        <v>258</v>
      </c>
      <c r="M94" s="32">
        <v>4057962193598</v>
      </c>
      <c r="N94" s="28">
        <v>89.95</v>
      </c>
      <c r="O94" s="31" t="s">
        <v>27</v>
      </c>
      <c r="P94" s="29">
        <v>0.7</v>
      </c>
      <c r="Q94" s="10"/>
      <c r="R94" s="10" t="s">
        <v>259</v>
      </c>
      <c r="S94" s="10" t="str">
        <f>IF(T94="", "", IFERROR(VLOOKUP(T94, colorList!A:B,2,FALSE),""))</f>
        <v>gesztenybarna</v>
      </c>
      <c r="T94" s="10" t="str">
        <f t="shared" si="7"/>
        <v>kastanienbraun</v>
      </c>
    </row>
    <row r="95" spans="1:20" s="8" customFormat="1" ht="59.95" customHeight="1" x14ac:dyDescent="0.3">
      <c r="A95" s="28" t="s">
        <v>268</v>
      </c>
      <c r="B95" s="1" t="str">
        <f t="shared" si="4"/>
        <v>48</v>
      </c>
      <c r="C95" s="1">
        <f>IFERROR(VLOOKUP(D95, sizeList!A:B, 2, FALSE), "")</f>
        <v>48</v>
      </c>
      <c r="D95" s="10">
        <v>48</v>
      </c>
      <c r="E95" s="28" t="s">
        <v>3991</v>
      </c>
      <c r="F95" s="28" t="s">
        <v>269</v>
      </c>
      <c r="G95" s="29" t="s">
        <v>46</v>
      </c>
      <c r="H95" s="30" t="s">
        <v>47</v>
      </c>
      <c r="I95" s="31" t="s">
        <v>150</v>
      </c>
      <c r="J95" s="31" t="s">
        <v>151</v>
      </c>
      <c r="K95" s="29"/>
      <c r="L95" s="21" t="s">
        <v>258</v>
      </c>
      <c r="M95" s="32">
        <v>4057962193642</v>
      </c>
      <c r="N95" s="28">
        <v>89.95</v>
      </c>
      <c r="O95" s="31" t="s">
        <v>27</v>
      </c>
      <c r="P95" s="29">
        <v>0.7</v>
      </c>
      <c r="Q95" s="10"/>
      <c r="R95" s="10" t="s">
        <v>259</v>
      </c>
      <c r="S95" s="10" t="str">
        <f>IF(T95="", "", IFERROR(VLOOKUP(T95, colorList!A:B,2,FALSE),""))</f>
        <v>gesztenybarna</v>
      </c>
      <c r="T95" s="10" t="str">
        <f t="shared" si="7"/>
        <v>kastanienbraun</v>
      </c>
    </row>
    <row r="96" spans="1:20" s="8" customFormat="1" ht="59.95" customHeight="1" x14ac:dyDescent="0.3">
      <c r="A96" s="28" t="s">
        <v>270</v>
      </c>
      <c r="B96" s="1" t="str">
        <f t="shared" si="4"/>
        <v>36</v>
      </c>
      <c r="C96" s="1">
        <f>IFERROR(VLOOKUP(D96, sizeList!A:B, 2, FALSE), "")</f>
        <v>36</v>
      </c>
      <c r="D96" s="10">
        <v>36</v>
      </c>
      <c r="E96" s="28" t="s">
        <v>3991</v>
      </c>
      <c r="F96" s="28" t="s">
        <v>271</v>
      </c>
      <c r="G96" s="29" t="s">
        <v>46</v>
      </c>
      <c r="H96" s="30" t="s">
        <v>47</v>
      </c>
      <c r="I96" s="31" t="s">
        <v>150</v>
      </c>
      <c r="J96" s="31" t="s">
        <v>151</v>
      </c>
      <c r="K96" s="29"/>
      <c r="L96" s="21" t="s">
        <v>258</v>
      </c>
      <c r="M96" s="32">
        <v>4057962193475</v>
      </c>
      <c r="N96" s="28">
        <v>89.95</v>
      </c>
      <c r="O96" s="31" t="s">
        <v>27</v>
      </c>
      <c r="P96" s="29">
        <v>0.7</v>
      </c>
      <c r="Q96" s="10"/>
      <c r="R96" s="10" t="s">
        <v>98</v>
      </c>
      <c r="S96" s="10" t="str">
        <f>IF(T96="", "", IFERROR(VLOOKUP(T96, colorList!A:B,2,FALSE),""))</f>
        <v>éjkék</v>
      </c>
      <c r="T96" s="10" t="str">
        <f t="shared" si="7"/>
        <v>nachtblau</v>
      </c>
    </row>
    <row r="97" spans="1:20" s="8" customFormat="1" ht="59.95" customHeight="1" x14ac:dyDescent="0.3">
      <c r="A97" s="28" t="s">
        <v>272</v>
      </c>
      <c r="B97" s="1" t="str">
        <f t="shared" si="4"/>
        <v>116</v>
      </c>
      <c r="C97" s="1">
        <f>IFERROR(VLOOKUP(D97, sizeList!A:B, 2, FALSE), "")</f>
        <v>116</v>
      </c>
      <c r="D97" s="10">
        <v>116</v>
      </c>
      <c r="E97" s="46" t="s">
        <v>3992</v>
      </c>
      <c r="F97" s="28" t="s">
        <v>273</v>
      </c>
      <c r="G97" s="29" t="s">
        <v>46</v>
      </c>
      <c r="H97" s="30" t="s">
        <v>47</v>
      </c>
      <c r="I97" s="29" t="s">
        <v>121</v>
      </c>
      <c r="J97" s="29" t="s">
        <v>122</v>
      </c>
      <c r="K97" s="29"/>
      <c r="L97" s="21" t="s">
        <v>274</v>
      </c>
      <c r="M97" s="32">
        <v>4057962243026</v>
      </c>
      <c r="N97" s="28">
        <v>59.95</v>
      </c>
      <c r="O97" s="31" t="s">
        <v>27</v>
      </c>
      <c r="P97" s="29">
        <v>0.8</v>
      </c>
      <c r="Q97" s="10"/>
      <c r="R97" s="10" t="s">
        <v>50</v>
      </c>
      <c r="S97" s="10" t="str">
        <f>IF(T97="", "", IFERROR(VLOOKUP(T97, colorList!A:B,2,FALSE),""))</f>
        <v>fekete</v>
      </c>
      <c r="T97" s="10" t="str">
        <f t="shared" si="7"/>
        <v>schwarz</v>
      </c>
    </row>
    <row r="98" spans="1:20" s="8" customFormat="1" ht="59.95" customHeight="1" x14ac:dyDescent="0.3">
      <c r="A98" s="28" t="s">
        <v>275</v>
      </c>
      <c r="B98" s="1" t="str">
        <f t="shared" si="4"/>
        <v>128</v>
      </c>
      <c r="C98" s="1">
        <f>IFERROR(VLOOKUP(D98, sizeList!A:B, 2, FALSE), "")</f>
        <v>128</v>
      </c>
      <c r="D98" s="10">
        <v>128</v>
      </c>
      <c r="E98" s="46" t="s">
        <v>3992</v>
      </c>
      <c r="F98" s="28" t="s">
        <v>276</v>
      </c>
      <c r="G98" s="29" t="s">
        <v>46</v>
      </c>
      <c r="H98" s="30" t="s">
        <v>47</v>
      </c>
      <c r="I98" s="29" t="s">
        <v>121</v>
      </c>
      <c r="J98" s="29" t="s">
        <v>122</v>
      </c>
      <c r="K98" s="29"/>
      <c r="L98" s="21" t="s">
        <v>274</v>
      </c>
      <c r="M98" s="32">
        <v>4057962243033</v>
      </c>
      <c r="N98" s="28">
        <v>59.95</v>
      </c>
      <c r="O98" s="31" t="s">
        <v>27</v>
      </c>
      <c r="P98" s="29">
        <v>0.8</v>
      </c>
      <c r="Q98" s="10"/>
      <c r="R98" s="10" t="s">
        <v>50</v>
      </c>
      <c r="S98" s="10" t="str">
        <f>IF(T98="", "", IFERROR(VLOOKUP(T98, colorList!A:B,2,FALSE),""))</f>
        <v>fekete</v>
      </c>
      <c r="T98" s="10" t="str">
        <f t="shared" si="7"/>
        <v>schwarz</v>
      </c>
    </row>
    <row r="99" spans="1:20" s="8" customFormat="1" ht="59.95" customHeight="1" x14ac:dyDescent="0.3">
      <c r="A99" s="28" t="s">
        <v>277</v>
      </c>
      <c r="B99" s="1" t="str">
        <f t="shared" si="4"/>
        <v>34</v>
      </c>
      <c r="C99" s="1">
        <f>IFERROR(VLOOKUP(D99, sizeList!A:B, 2, FALSE), "")</f>
        <v>34</v>
      </c>
      <c r="D99" s="10">
        <v>34</v>
      </c>
      <c r="E99" s="1" t="s">
        <v>3925</v>
      </c>
      <c r="F99" s="28" t="s">
        <v>278</v>
      </c>
      <c r="G99" s="29" t="s">
        <v>46</v>
      </c>
      <c r="H99" s="30" t="s">
        <v>47</v>
      </c>
      <c r="I99" s="31" t="s">
        <v>150</v>
      </c>
      <c r="J99" s="31" t="s">
        <v>151</v>
      </c>
      <c r="K99" s="29"/>
      <c r="L99" s="21" t="s">
        <v>274</v>
      </c>
      <c r="M99" s="32">
        <v>4057962197121</v>
      </c>
      <c r="N99" s="28">
        <v>59.95</v>
      </c>
      <c r="O99" s="31" t="s">
        <v>27</v>
      </c>
      <c r="P99" s="29">
        <v>0.80100000000000005</v>
      </c>
      <c r="Q99" s="10"/>
      <c r="R99" s="10" t="s">
        <v>259</v>
      </c>
      <c r="S99" s="10" t="str">
        <f>IF(T99="", "", IFERROR(VLOOKUP(T99, colorList!A:B,2,FALSE),""))</f>
        <v>gesztenybarna</v>
      </c>
      <c r="T99" s="10" t="str">
        <f t="shared" si="7"/>
        <v>kastanienbraun</v>
      </c>
    </row>
    <row r="100" spans="1:20" ht="59.95" customHeight="1" x14ac:dyDescent="0.3">
      <c r="A100" s="28" t="s">
        <v>279</v>
      </c>
      <c r="B100" s="1" t="str">
        <f t="shared" si="4"/>
        <v>36</v>
      </c>
      <c r="C100" s="1">
        <f>IFERROR(VLOOKUP(D100, sizeList!A:B, 2, FALSE), "")</f>
        <v>36</v>
      </c>
      <c r="D100" s="10">
        <v>36</v>
      </c>
      <c r="E100" s="1" t="s">
        <v>3925</v>
      </c>
      <c r="F100" s="28" t="s">
        <v>280</v>
      </c>
      <c r="G100" s="29" t="s">
        <v>46</v>
      </c>
      <c r="H100" s="30" t="s">
        <v>47</v>
      </c>
      <c r="I100" s="31" t="s">
        <v>150</v>
      </c>
      <c r="J100" s="31" t="s">
        <v>151</v>
      </c>
      <c r="K100" s="29"/>
      <c r="L100" s="21" t="s">
        <v>274</v>
      </c>
      <c r="M100" s="32">
        <v>4057962197138</v>
      </c>
      <c r="N100" s="28">
        <v>59.95</v>
      </c>
      <c r="O100" s="31" t="s">
        <v>27</v>
      </c>
      <c r="P100" s="29">
        <v>0.80100000000000005</v>
      </c>
      <c r="Q100" s="10"/>
      <c r="R100" s="10" t="s">
        <v>259</v>
      </c>
      <c r="S100" s="10" t="str">
        <f>IF(T100="", "", IFERROR(VLOOKUP(T100, colorList!A:B,2,FALSE),""))</f>
        <v>gesztenybarna</v>
      </c>
      <c r="T100" s="10" t="str">
        <f t="shared" si="7"/>
        <v>kastanienbraun</v>
      </c>
    </row>
    <row r="101" spans="1:20" ht="59.95" customHeight="1" x14ac:dyDescent="0.3">
      <c r="A101" s="28" t="s">
        <v>281</v>
      </c>
      <c r="B101" s="1" t="str">
        <f t="shared" si="4"/>
        <v>38</v>
      </c>
      <c r="C101" s="1">
        <f>IFERROR(VLOOKUP(D101, sizeList!A:B, 2, FALSE), "")</f>
        <v>38</v>
      </c>
      <c r="D101" s="10">
        <v>38</v>
      </c>
      <c r="E101" s="1" t="s">
        <v>3925</v>
      </c>
      <c r="F101" s="28" t="s">
        <v>282</v>
      </c>
      <c r="G101" s="29" t="s">
        <v>46</v>
      </c>
      <c r="H101" s="30" t="s">
        <v>47</v>
      </c>
      <c r="I101" s="31" t="s">
        <v>150</v>
      </c>
      <c r="J101" s="31" t="s">
        <v>151</v>
      </c>
      <c r="K101" s="29"/>
      <c r="L101" s="21" t="s">
        <v>274</v>
      </c>
      <c r="M101" s="32">
        <v>4057962197145</v>
      </c>
      <c r="N101" s="28">
        <v>59.95</v>
      </c>
      <c r="O101" s="31" t="s">
        <v>27</v>
      </c>
      <c r="P101" s="29">
        <v>0.80100000000000005</v>
      </c>
      <c r="Q101" s="10"/>
      <c r="R101" s="10" t="s">
        <v>259</v>
      </c>
      <c r="S101" s="10" t="str">
        <f>IF(T101="", "", IFERROR(VLOOKUP(T101, colorList!A:B,2,FALSE),""))</f>
        <v>gesztenybarna</v>
      </c>
      <c r="T101" s="10" t="str">
        <f t="shared" si="7"/>
        <v>kastanienbraun</v>
      </c>
    </row>
    <row r="102" spans="1:20" ht="59.95" customHeight="1" x14ac:dyDescent="0.3">
      <c r="A102" s="28" t="s">
        <v>283</v>
      </c>
      <c r="B102" s="1" t="str">
        <f t="shared" si="4"/>
        <v>40</v>
      </c>
      <c r="C102" s="1">
        <f>IFERROR(VLOOKUP(D102, sizeList!A:B, 2, FALSE), "")</f>
        <v>40</v>
      </c>
      <c r="D102" s="10">
        <v>40</v>
      </c>
      <c r="E102" s="1" t="s">
        <v>3925</v>
      </c>
      <c r="F102" s="28" t="s">
        <v>284</v>
      </c>
      <c r="G102" s="29" t="s">
        <v>46</v>
      </c>
      <c r="H102" s="30" t="s">
        <v>47</v>
      </c>
      <c r="I102" s="31" t="s">
        <v>150</v>
      </c>
      <c r="J102" s="31" t="s">
        <v>151</v>
      </c>
      <c r="K102" s="29"/>
      <c r="L102" s="21" t="s">
        <v>274</v>
      </c>
      <c r="M102" s="32">
        <v>4057962197152</v>
      </c>
      <c r="N102" s="28">
        <v>59.95</v>
      </c>
      <c r="O102" s="31" t="s">
        <v>27</v>
      </c>
      <c r="P102" s="29">
        <v>0.80100000000000005</v>
      </c>
      <c r="Q102" s="10"/>
      <c r="R102" s="10" t="s">
        <v>259</v>
      </c>
      <c r="S102" s="10" t="str">
        <f>IF(T102="", "", IFERROR(VLOOKUP(T102, colorList!A:B,2,FALSE),""))</f>
        <v>gesztenybarna</v>
      </c>
      <c r="T102" s="10" t="str">
        <f t="shared" si="7"/>
        <v>kastanienbraun</v>
      </c>
    </row>
    <row r="103" spans="1:20" ht="59.95" customHeight="1" x14ac:dyDescent="0.3">
      <c r="A103" s="28" t="s">
        <v>285</v>
      </c>
      <c r="B103" s="1" t="str">
        <f t="shared" si="4"/>
        <v>42</v>
      </c>
      <c r="C103" s="1">
        <f>IFERROR(VLOOKUP(D103, sizeList!A:B, 2, FALSE), "")</f>
        <v>42</v>
      </c>
      <c r="D103" s="10">
        <v>42</v>
      </c>
      <c r="E103" s="1" t="s">
        <v>3925</v>
      </c>
      <c r="F103" s="28" t="s">
        <v>286</v>
      </c>
      <c r="G103" s="29" t="s">
        <v>46</v>
      </c>
      <c r="H103" s="30" t="s">
        <v>47</v>
      </c>
      <c r="I103" s="31" t="s">
        <v>150</v>
      </c>
      <c r="J103" s="31" t="s">
        <v>151</v>
      </c>
      <c r="K103" s="29"/>
      <c r="L103" s="21" t="s">
        <v>274</v>
      </c>
      <c r="M103" s="32">
        <v>4057962197169</v>
      </c>
      <c r="N103" s="28">
        <v>59.95</v>
      </c>
      <c r="O103" s="31" t="s">
        <v>27</v>
      </c>
      <c r="P103" s="29">
        <v>0.80100000000000005</v>
      </c>
      <c r="Q103" s="10"/>
      <c r="R103" s="10" t="s">
        <v>259</v>
      </c>
      <c r="S103" s="10" t="str">
        <f>IF(T103="", "", IFERROR(VLOOKUP(T103, colorList!A:B,2,FALSE),""))</f>
        <v>gesztenybarna</v>
      </c>
      <c r="T103" s="10" t="str">
        <f t="shared" si="7"/>
        <v>kastanienbraun</v>
      </c>
    </row>
    <row r="104" spans="1:20" ht="59.95" customHeight="1" x14ac:dyDescent="0.3">
      <c r="A104" s="28" t="s">
        <v>287</v>
      </c>
      <c r="B104" s="1" t="str">
        <f t="shared" si="4"/>
        <v>44</v>
      </c>
      <c r="C104" s="1">
        <f>IFERROR(VLOOKUP(D104, sizeList!A:B, 2, FALSE), "")</f>
        <v>44</v>
      </c>
      <c r="D104" s="10">
        <v>44</v>
      </c>
      <c r="E104" s="1" t="s">
        <v>3925</v>
      </c>
      <c r="F104" s="28" t="s">
        <v>288</v>
      </c>
      <c r="G104" s="29" t="s">
        <v>46</v>
      </c>
      <c r="H104" s="30" t="s">
        <v>47</v>
      </c>
      <c r="I104" s="31" t="s">
        <v>150</v>
      </c>
      <c r="J104" s="31" t="s">
        <v>151</v>
      </c>
      <c r="K104" s="29"/>
      <c r="L104" s="21" t="s">
        <v>274</v>
      </c>
      <c r="M104" s="32">
        <v>4057962197176</v>
      </c>
      <c r="N104" s="28">
        <v>59.95</v>
      </c>
      <c r="O104" s="31" t="s">
        <v>27</v>
      </c>
      <c r="P104" s="29">
        <v>0.80100000000000005</v>
      </c>
      <c r="Q104" s="10"/>
      <c r="R104" s="10" t="s">
        <v>259</v>
      </c>
      <c r="S104" s="10" t="str">
        <f>IF(T104="", "", IFERROR(VLOOKUP(T104, colorList!A:B,2,FALSE),""))</f>
        <v>gesztenybarna</v>
      </c>
      <c r="T104" s="10" t="str">
        <f t="shared" si="7"/>
        <v>kastanienbraun</v>
      </c>
    </row>
    <row r="105" spans="1:20" ht="59.95" customHeight="1" x14ac:dyDescent="0.3">
      <c r="A105" s="28" t="s">
        <v>289</v>
      </c>
      <c r="B105" s="1" t="str">
        <f t="shared" si="4"/>
        <v>46</v>
      </c>
      <c r="C105" s="1">
        <f>IFERROR(VLOOKUP(D105, sizeList!A:B, 2, FALSE), "")</f>
        <v>46</v>
      </c>
      <c r="D105" s="10">
        <v>46</v>
      </c>
      <c r="E105" s="1" t="s">
        <v>3925</v>
      </c>
      <c r="F105" s="28" t="s">
        <v>290</v>
      </c>
      <c r="G105" s="29" t="s">
        <v>46</v>
      </c>
      <c r="H105" s="30" t="s">
        <v>47</v>
      </c>
      <c r="I105" s="31" t="s">
        <v>150</v>
      </c>
      <c r="J105" s="31" t="s">
        <v>151</v>
      </c>
      <c r="K105" s="29"/>
      <c r="L105" s="21" t="s">
        <v>274</v>
      </c>
      <c r="M105" s="32">
        <v>4057962197183</v>
      </c>
      <c r="N105" s="28">
        <v>59.95</v>
      </c>
      <c r="O105" s="31" t="s">
        <v>27</v>
      </c>
      <c r="P105" s="29">
        <v>0.80100000000000005</v>
      </c>
      <c r="Q105" s="10"/>
      <c r="R105" s="10" t="s">
        <v>259</v>
      </c>
      <c r="S105" s="10" t="str">
        <f>IF(T105="", "", IFERROR(VLOOKUP(T105, colorList!A:B,2,FALSE),""))</f>
        <v>gesztenybarna</v>
      </c>
      <c r="T105" s="10" t="str">
        <f t="shared" si="7"/>
        <v>kastanienbraun</v>
      </c>
    </row>
    <row r="106" spans="1:20" ht="59.95" customHeight="1" x14ac:dyDescent="0.3">
      <c r="A106" s="28" t="s">
        <v>291</v>
      </c>
      <c r="B106" s="1" t="str">
        <f t="shared" si="4"/>
        <v>48</v>
      </c>
      <c r="C106" s="1">
        <f>IFERROR(VLOOKUP(D106, sizeList!A:B, 2, FALSE), "")</f>
        <v>48</v>
      </c>
      <c r="D106" s="10">
        <v>48</v>
      </c>
      <c r="E106" s="1" t="s">
        <v>3925</v>
      </c>
      <c r="F106" s="28" t="s">
        <v>292</v>
      </c>
      <c r="G106" s="29" t="s">
        <v>46</v>
      </c>
      <c r="H106" s="30" t="s">
        <v>47</v>
      </c>
      <c r="I106" s="31" t="s">
        <v>150</v>
      </c>
      <c r="J106" s="31" t="s">
        <v>151</v>
      </c>
      <c r="K106" s="29"/>
      <c r="L106" s="21" t="s">
        <v>274</v>
      </c>
      <c r="M106" s="32">
        <v>4057962197190</v>
      </c>
      <c r="N106" s="28">
        <v>59.95</v>
      </c>
      <c r="O106" s="31" t="s">
        <v>27</v>
      </c>
      <c r="P106" s="29">
        <v>0.80100000000000005</v>
      </c>
      <c r="Q106" s="10"/>
      <c r="R106" s="10" t="s">
        <v>259</v>
      </c>
      <c r="S106" s="10" t="str">
        <f>IF(T106="", "", IFERROR(VLOOKUP(T106, colorList!A:B,2,FALSE),""))</f>
        <v>gesztenybarna</v>
      </c>
      <c r="T106" s="10" t="str">
        <f t="shared" si="7"/>
        <v>kastanienbraun</v>
      </c>
    </row>
    <row r="107" spans="1:20" ht="59.95" customHeight="1" x14ac:dyDescent="0.3">
      <c r="A107" s="28" t="s">
        <v>293</v>
      </c>
      <c r="B107" s="1" t="str">
        <f t="shared" ref="B107:B170" si="8">IF(ISBLANK(D107),"",TRIM(D107))</f>
        <v>116</v>
      </c>
      <c r="C107" s="1">
        <f>IFERROR(VLOOKUP(D107, sizeList!A:B, 2, FALSE), "")</f>
        <v>116</v>
      </c>
      <c r="D107" s="10">
        <v>116</v>
      </c>
      <c r="E107" s="46" t="s">
        <v>3992</v>
      </c>
      <c r="F107" s="28" t="s">
        <v>294</v>
      </c>
      <c r="G107" s="29" t="s">
        <v>46</v>
      </c>
      <c r="H107" s="30" t="s">
        <v>47</v>
      </c>
      <c r="I107" s="29" t="s">
        <v>121</v>
      </c>
      <c r="J107" s="29" t="s">
        <v>122</v>
      </c>
      <c r="K107" s="29"/>
      <c r="L107" s="21" t="s">
        <v>274</v>
      </c>
      <c r="M107" s="32">
        <v>4057962243040</v>
      </c>
      <c r="N107" s="28">
        <v>59.95</v>
      </c>
      <c r="O107" s="31" t="s">
        <v>27</v>
      </c>
      <c r="P107" s="29">
        <v>0.8</v>
      </c>
      <c r="Q107" s="10"/>
      <c r="R107" s="10" t="s">
        <v>98</v>
      </c>
      <c r="S107" s="10" t="str">
        <f>IF(T107="", "", IFERROR(VLOOKUP(T107, colorList!A:B,2,FALSE),""))</f>
        <v>éjkék</v>
      </c>
      <c r="T107" s="10" t="str">
        <f t="shared" si="7"/>
        <v>nachtblau</v>
      </c>
    </row>
    <row r="108" spans="1:20" ht="59.95" customHeight="1" x14ac:dyDescent="0.3">
      <c r="A108" s="28" t="s">
        <v>295</v>
      </c>
      <c r="B108" s="1" t="str">
        <f t="shared" si="8"/>
        <v>128</v>
      </c>
      <c r="C108" s="1">
        <f>IFERROR(VLOOKUP(D108, sizeList!A:B, 2, FALSE), "")</f>
        <v>128</v>
      </c>
      <c r="D108" s="10">
        <v>128</v>
      </c>
      <c r="E108" s="46" t="s">
        <v>3992</v>
      </c>
      <c r="F108" s="28" t="s">
        <v>296</v>
      </c>
      <c r="G108" s="29" t="s">
        <v>46</v>
      </c>
      <c r="H108" s="30" t="s">
        <v>47</v>
      </c>
      <c r="I108" s="29" t="s">
        <v>121</v>
      </c>
      <c r="J108" s="29" t="s">
        <v>122</v>
      </c>
      <c r="K108" s="29"/>
      <c r="L108" s="21" t="s">
        <v>274</v>
      </c>
      <c r="M108" s="32">
        <v>4057962243057</v>
      </c>
      <c r="N108" s="28">
        <v>59.95</v>
      </c>
      <c r="O108" s="31" t="s">
        <v>27</v>
      </c>
      <c r="P108" s="29">
        <v>0.8</v>
      </c>
      <c r="Q108" s="10"/>
      <c r="R108" s="10" t="s">
        <v>98</v>
      </c>
      <c r="S108" s="10" t="str">
        <f>IF(T108="", "", IFERROR(VLOOKUP(T108, colorList!A:B,2,FALSE),""))</f>
        <v>éjkék</v>
      </c>
      <c r="T108" s="10" t="str">
        <f t="shared" si="7"/>
        <v>nachtblau</v>
      </c>
    </row>
    <row r="109" spans="1:20" ht="59.95" customHeight="1" x14ac:dyDescent="0.3">
      <c r="A109" s="28" t="s">
        <v>297</v>
      </c>
      <c r="B109" s="1" t="str">
        <f t="shared" si="8"/>
        <v>140</v>
      </c>
      <c r="C109" s="1">
        <f>IFERROR(VLOOKUP(D109, sizeList!A:B, 2, FALSE), "")</f>
        <v>140</v>
      </c>
      <c r="D109" s="10">
        <v>140</v>
      </c>
      <c r="E109" s="46" t="s">
        <v>3992</v>
      </c>
      <c r="F109" s="28" t="s">
        <v>298</v>
      </c>
      <c r="G109" s="29" t="s">
        <v>46</v>
      </c>
      <c r="H109" s="30" t="s">
        <v>47</v>
      </c>
      <c r="I109" s="29" t="s">
        <v>121</v>
      </c>
      <c r="J109" s="29" t="s">
        <v>122</v>
      </c>
      <c r="K109" s="29"/>
      <c r="L109" s="21" t="s">
        <v>274</v>
      </c>
      <c r="M109" s="32">
        <v>4057962240933</v>
      </c>
      <c r="N109" s="28">
        <v>59.95</v>
      </c>
      <c r="O109" s="31" t="s">
        <v>27</v>
      </c>
      <c r="P109" s="29">
        <v>0.8</v>
      </c>
      <c r="Q109" s="10"/>
      <c r="R109" s="10" t="s">
        <v>299</v>
      </c>
      <c r="S109" s="10" t="str">
        <f>IF(T109="", "", IFERROR(VLOOKUP(T109, colorList!A:B,2,FALSE),""))</f>
        <v>sötét olivazöld</v>
      </c>
      <c r="T109" s="10" t="str">
        <f t="shared" si="7"/>
        <v>dunkeloliv</v>
      </c>
    </row>
    <row r="110" spans="1:20" ht="59.95" customHeight="1" x14ac:dyDescent="0.3">
      <c r="A110" s="28" t="s">
        <v>300</v>
      </c>
      <c r="B110" s="1" t="str">
        <f t="shared" si="8"/>
        <v>152</v>
      </c>
      <c r="C110" s="1">
        <f>IFERROR(VLOOKUP(D110, sizeList!A:B, 2, FALSE), "")</f>
        <v>152</v>
      </c>
      <c r="D110" s="10">
        <v>152</v>
      </c>
      <c r="E110" s="46" t="s">
        <v>3992</v>
      </c>
      <c r="F110" s="28" t="s">
        <v>301</v>
      </c>
      <c r="G110" s="29" t="s">
        <v>46</v>
      </c>
      <c r="H110" s="30" t="s">
        <v>47</v>
      </c>
      <c r="I110" s="29" t="s">
        <v>121</v>
      </c>
      <c r="J110" s="29" t="s">
        <v>122</v>
      </c>
      <c r="K110" s="29"/>
      <c r="L110" s="21" t="s">
        <v>274</v>
      </c>
      <c r="M110" s="32">
        <v>4057962240940</v>
      </c>
      <c r="N110" s="28">
        <v>59.95</v>
      </c>
      <c r="O110" s="31" t="s">
        <v>27</v>
      </c>
      <c r="P110" s="29">
        <v>0.80100000000000005</v>
      </c>
      <c r="Q110" s="10"/>
      <c r="R110" s="10" t="s">
        <v>299</v>
      </c>
      <c r="S110" s="10" t="str">
        <f>IF(T110="", "", IFERROR(VLOOKUP(T110, colorList!A:B,2,FALSE),""))</f>
        <v>sötét olivazöld</v>
      </c>
      <c r="T110" s="10" t="str">
        <f t="shared" si="7"/>
        <v>dunkeloliv</v>
      </c>
    </row>
    <row r="111" spans="1:20" ht="59.95" customHeight="1" x14ac:dyDescent="0.3">
      <c r="A111" s="28" t="s">
        <v>302</v>
      </c>
      <c r="B111" s="1" t="str">
        <f t="shared" si="8"/>
        <v>164</v>
      </c>
      <c r="C111" s="1">
        <f>IFERROR(VLOOKUP(D111, sizeList!A:B, 2, FALSE), "")</f>
        <v>164</v>
      </c>
      <c r="D111" s="10">
        <v>164</v>
      </c>
      <c r="E111" s="46" t="s">
        <v>3992</v>
      </c>
      <c r="F111" s="28" t="s">
        <v>303</v>
      </c>
      <c r="G111" s="29" t="s">
        <v>46</v>
      </c>
      <c r="H111" s="30" t="s">
        <v>47</v>
      </c>
      <c r="I111" s="29" t="s">
        <v>121</v>
      </c>
      <c r="J111" s="29" t="s">
        <v>122</v>
      </c>
      <c r="K111" s="29"/>
      <c r="L111" s="21" t="s">
        <v>274</v>
      </c>
      <c r="M111" s="32">
        <v>4057962240957</v>
      </c>
      <c r="N111" s="28">
        <v>59.95</v>
      </c>
      <c r="O111" s="31" t="s">
        <v>27</v>
      </c>
      <c r="P111" s="29">
        <v>0.80100000000000005</v>
      </c>
      <c r="Q111" s="10"/>
      <c r="R111" s="10" t="s">
        <v>299</v>
      </c>
      <c r="S111" s="10" t="str">
        <f>IF(T111="", "", IFERROR(VLOOKUP(T111, colorList!A:B,2,FALSE),""))</f>
        <v>sötét olivazöld</v>
      </c>
      <c r="T111" s="10" t="str">
        <f t="shared" si="7"/>
        <v>dunkeloliv</v>
      </c>
    </row>
    <row r="112" spans="1:20" ht="59.95" customHeight="1" x14ac:dyDescent="0.3">
      <c r="A112" s="28" t="s">
        <v>304</v>
      </c>
      <c r="B112" s="1" t="str">
        <f t="shared" si="8"/>
        <v>176</v>
      </c>
      <c r="C112" s="1">
        <f>IFERROR(VLOOKUP(D112, sizeList!A:B, 2, FALSE), "")</f>
        <v>176</v>
      </c>
      <c r="D112" s="10">
        <v>176</v>
      </c>
      <c r="E112" s="46" t="s">
        <v>3992</v>
      </c>
      <c r="F112" s="28" t="s">
        <v>305</v>
      </c>
      <c r="G112" s="29" t="s">
        <v>46</v>
      </c>
      <c r="H112" s="30" t="s">
        <v>47</v>
      </c>
      <c r="I112" s="29" t="s">
        <v>121</v>
      </c>
      <c r="J112" s="29" t="s">
        <v>122</v>
      </c>
      <c r="K112" s="29"/>
      <c r="L112" s="21" t="s">
        <v>274</v>
      </c>
      <c r="M112" s="32">
        <v>4057962240964</v>
      </c>
      <c r="N112" s="28">
        <v>59.95</v>
      </c>
      <c r="O112" s="31" t="s">
        <v>27</v>
      </c>
      <c r="P112" s="29">
        <v>0.80100000000000005</v>
      </c>
      <c r="Q112" s="10"/>
      <c r="R112" s="10" t="s">
        <v>299</v>
      </c>
      <c r="S112" s="10" t="str">
        <f>IF(T112="", "", IFERROR(VLOOKUP(T112, colorList!A:B,2,FALSE),""))</f>
        <v>sötét olivazöld</v>
      </c>
      <c r="T112" s="10" t="str">
        <f t="shared" si="7"/>
        <v>dunkeloliv</v>
      </c>
    </row>
    <row r="113" spans="1:20" ht="59.95" customHeight="1" x14ac:dyDescent="0.3">
      <c r="A113" s="28" t="s">
        <v>306</v>
      </c>
      <c r="B113" s="1" t="str">
        <f t="shared" si="8"/>
        <v>34</v>
      </c>
      <c r="C113" s="1">
        <f>IFERROR(VLOOKUP(D113, sizeList!A:B, 2, FALSE), "")</f>
        <v>34</v>
      </c>
      <c r="D113" s="10">
        <v>34</v>
      </c>
      <c r="E113" s="1" t="s">
        <v>3925</v>
      </c>
      <c r="F113" s="28" t="s">
        <v>307</v>
      </c>
      <c r="G113" s="29" t="s">
        <v>46</v>
      </c>
      <c r="H113" s="30" t="s">
        <v>47</v>
      </c>
      <c r="I113" s="31" t="s">
        <v>150</v>
      </c>
      <c r="J113" s="31" t="s">
        <v>151</v>
      </c>
      <c r="K113" s="29"/>
      <c r="L113" s="21" t="s">
        <v>274</v>
      </c>
      <c r="M113" s="32">
        <v>4057962236592</v>
      </c>
      <c r="N113" s="28">
        <v>59.95</v>
      </c>
      <c r="O113" s="31" t="s">
        <v>27</v>
      </c>
      <c r="P113" s="29">
        <v>0.80100000000000005</v>
      </c>
      <c r="Q113" s="10"/>
      <c r="R113" s="10" t="s">
        <v>299</v>
      </c>
      <c r="S113" s="10" t="str">
        <f>IF(T113="", "", IFERROR(VLOOKUP(T113, colorList!A:B,2,FALSE),""))</f>
        <v>sötét olivazöld</v>
      </c>
      <c r="T113" s="10" t="str">
        <f t="shared" si="7"/>
        <v>dunkeloliv</v>
      </c>
    </row>
    <row r="114" spans="1:20" ht="59.95" customHeight="1" x14ac:dyDescent="0.3">
      <c r="A114" s="28" t="s">
        <v>308</v>
      </c>
      <c r="B114" s="1" t="str">
        <f t="shared" si="8"/>
        <v>36</v>
      </c>
      <c r="C114" s="1">
        <f>IFERROR(VLOOKUP(D114, sizeList!A:B, 2, FALSE), "")</f>
        <v>36</v>
      </c>
      <c r="D114" s="10">
        <v>36</v>
      </c>
      <c r="E114" s="1" t="s">
        <v>3925</v>
      </c>
      <c r="F114" s="28" t="s">
        <v>309</v>
      </c>
      <c r="G114" s="29" t="s">
        <v>46</v>
      </c>
      <c r="H114" s="30" t="s">
        <v>47</v>
      </c>
      <c r="I114" s="31" t="s">
        <v>150</v>
      </c>
      <c r="J114" s="31" t="s">
        <v>151</v>
      </c>
      <c r="K114" s="29"/>
      <c r="L114" s="21" t="s">
        <v>274</v>
      </c>
      <c r="M114" s="32">
        <v>4057962241015</v>
      </c>
      <c r="N114" s="28">
        <v>59.95</v>
      </c>
      <c r="O114" s="31" t="s">
        <v>27</v>
      </c>
      <c r="P114" s="29">
        <v>0.80100000000000005</v>
      </c>
      <c r="Q114" s="10"/>
      <c r="R114" s="10" t="s">
        <v>299</v>
      </c>
      <c r="S114" s="10" t="str">
        <f>IF(T114="", "", IFERROR(VLOOKUP(T114, colorList!A:B,2,FALSE),""))</f>
        <v>sötét olivazöld</v>
      </c>
      <c r="T114" s="10" t="str">
        <f t="shared" si="7"/>
        <v>dunkeloliv</v>
      </c>
    </row>
    <row r="115" spans="1:20" ht="59.95" customHeight="1" x14ac:dyDescent="0.3">
      <c r="A115" s="28" t="s">
        <v>310</v>
      </c>
      <c r="B115" s="1" t="str">
        <f t="shared" si="8"/>
        <v>38</v>
      </c>
      <c r="C115" s="1">
        <f>IFERROR(VLOOKUP(D115, sizeList!A:B, 2, FALSE), "")</f>
        <v>38</v>
      </c>
      <c r="D115" s="10">
        <v>38</v>
      </c>
      <c r="E115" s="1" t="s">
        <v>3925</v>
      </c>
      <c r="F115" s="28" t="s">
        <v>311</v>
      </c>
      <c r="G115" s="29" t="s">
        <v>46</v>
      </c>
      <c r="H115" s="30" t="s">
        <v>47</v>
      </c>
      <c r="I115" s="31" t="s">
        <v>150</v>
      </c>
      <c r="J115" s="31" t="s">
        <v>151</v>
      </c>
      <c r="K115" s="29"/>
      <c r="L115" s="21" t="s">
        <v>274</v>
      </c>
      <c r="M115" s="32">
        <v>4057962241022</v>
      </c>
      <c r="N115" s="28">
        <v>59.95</v>
      </c>
      <c r="O115" s="31" t="s">
        <v>27</v>
      </c>
      <c r="P115" s="29">
        <v>0.80100000000000005</v>
      </c>
      <c r="Q115" s="10"/>
      <c r="R115" s="10" t="s">
        <v>299</v>
      </c>
      <c r="S115" s="10" t="str">
        <f>IF(T115="", "", IFERROR(VLOOKUP(T115, colorList!A:B,2,FALSE),""))</f>
        <v>sötét olivazöld</v>
      </c>
      <c r="T115" s="10" t="str">
        <f t="shared" si="7"/>
        <v>dunkeloliv</v>
      </c>
    </row>
    <row r="116" spans="1:20" ht="59.95" customHeight="1" x14ac:dyDescent="0.3">
      <c r="A116" s="28" t="s">
        <v>312</v>
      </c>
      <c r="B116" s="1" t="str">
        <f t="shared" si="8"/>
        <v>40</v>
      </c>
      <c r="C116" s="1">
        <f>IFERROR(VLOOKUP(D116, sizeList!A:B, 2, FALSE), "")</f>
        <v>40</v>
      </c>
      <c r="D116" s="10">
        <v>40</v>
      </c>
      <c r="E116" s="1" t="s">
        <v>3925</v>
      </c>
      <c r="F116" s="28" t="s">
        <v>313</v>
      </c>
      <c r="G116" s="29" t="s">
        <v>46</v>
      </c>
      <c r="H116" s="30" t="s">
        <v>47</v>
      </c>
      <c r="I116" s="31" t="s">
        <v>150</v>
      </c>
      <c r="J116" s="31" t="s">
        <v>151</v>
      </c>
      <c r="K116" s="29"/>
      <c r="L116" s="21" t="s">
        <v>274</v>
      </c>
      <c r="M116" s="32">
        <v>4057962241039</v>
      </c>
      <c r="N116" s="28">
        <v>59.95</v>
      </c>
      <c r="O116" s="31" t="s">
        <v>27</v>
      </c>
      <c r="P116" s="29">
        <v>0.80100000000000005</v>
      </c>
      <c r="Q116" s="10"/>
      <c r="R116" s="10" t="s">
        <v>299</v>
      </c>
      <c r="S116" s="10" t="str">
        <f>IF(T116="", "", IFERROR(VLOOKUP(T116, colorList!A:B,2,FALSE),""))</f>
        <v>sötét olivazöld</v>
      </c>
      <c r="T116" s="10" t="str">
        <f t="shared" si="7"/>
        <v>dunkeloliv</v>
      </c>
    </row>
    <row r="117" spans="1:20" ht="59.95" customHeight="1" x14ac:dyDescent="0.3">
      <c r="A117" s="28" t="s">
        <v>314</v>
      </c>
      <c r="B117" s="1" t="str">
        <f t="shared" si="8"/>
        <v>42</v>
      </c>
      <c r="C117" s="1">
        <f>IFERROR(VLOOKUP(D117, sizeList!A:B, 2, FALSE), "")</f>
        <v>42</v>
      </c>
      <c r="D117" s="10">
        <v>42</v>
      </c>
      <c r="E117" s="1" t="s">
        <v>3925</v>
      </c>
      <c r="F117" s="28" t="s">
        <v>315</v>
      </c>
      <c r="G117" s="29" t="s">
        <v>46</v>
      </c>
      <c r="H117" s="30" t="s">
        <v>47</v>
      </c>
      <c r="I117" s="31" t="s">
        <v>150</v>
      </c>
      <c r="J117" s="31" t="s">
        <v>151</v>
      </c>
      <c r="K117" s="29"/>
      <c r="L117" s="21" t="s">
        <v>274</v>
      </c>
      <c r="M117" s="32">
        <v>4057962240995</v>
      </c>
      <c r="N117" s="28">
        <v>59.95</v>
      </c>
      <c r="O117" s="31" t="s">
        <v>27</v>
      </c>
      <c r="P117" s="29">
        <v>0.80100000000000005</v>
      </c>
      <c r="Q117" s="10"/>
      <c r="R117" s="10" t="s">
        <v>299</v>
      </c>
      <c r="S117" s="10" t="str">
        <f>IF(T117="", "", IFERROR(VLOOKUP(T117, colorList!A:B,2,FALSE),""))</f>
        <v>sötét olivazöld</v>
      </c>
      <c r="T117" s="10" t="str">
        <f t="shared" si="7"/>
        <v>dunkeloliv</v>
      </c>
    </row>
    <row r="118" spans="1:20" ht="59.95" customHeight="1" x14ac:dyDescent="0.3">
      <c r="A118" s="28" t="s">
        <v>316</v>
      </c>
      <c r="B118" s="1" t="str">
        <f t="shared" si="8"/>
        <v>44</v>
      </c>
      <c r="C118" s="1">
        <f>IFERROR(VLOOKUP(D118, sizeList!A:B, 2, FALSE), "")</f>
        <v>44</v>
      </c>
      <c r="D118" s="10">
        <v>44</v>
      </c>
      <c r="E118" s="1" t="s">
        <v>3925</v>
      </c>
      <c r="F118" s="28" t="s">
        <v>317</v>
      </c>
      <c r="G118" s="29" t="s">
        <v>46</v>
      </c>
      <c r="H118" s="30" t="s">
        <v>47</v>
      </c>
      <c r="I118" s="31" t="s">
        <v>150</v>
      </c>
      <c r="J118" s="31" t="s">
        <v>151</v>
      </c>
      <c r="K118" s="29"/>
      <c r="L118" s="21" t="s">
        <v>274</v>
      </c>
      <c r="M118" s="32">
        <v>4057962240971</v>
      </c>
      <c r="N118" s="28">
        <v>59.95</v>
      </c>
      <c r="O118" s="31" t="s">
        <v>27</v>
      </c>
      <c r="P118" s="29">
        <v>0.80100000000000005</v>
      </c>
      <c r="Q118" s="10"/>
      <c r="R118" s="10" t="s">
        <v>299</v>
      </c>
      <c r="S118" s="10" t="str">
        <f>IF(T118="", "", IFERROR(VLOOKUP(T118, colorList!A:B,2,FALSE),""))</f>
        <v>sötét olivazöld</v>
      </c>
      <c r="T118" s="10" t="str">
        <f t="shared" si="7"/>
        <v>dunkeloliv</v>
      </c>
    </row>
    <row r="119" spans="1:20" ht="59.95" customHeight="1" x14ac:dyDescent="0.3">
      <c r="A119" s="28" t="s">
        <v>318</v>
      </c>
      <c r="B119" s="1" t="str">
        <f t="shared" si="8"/>
        <v>46</v>
      </c>
      <c r="C119" s="1">
        <f>IFERROR(VLOOKUP(D119, sizeList!A:B, 2, FALSE), "")</f>
        <v>46</v>
      </c>
      <c r="D119" s="10">
        <v>46</v>
      </c>
      <c r="E119" s="1" t="s">
        <v>3925</v>
      </c>
      <c r="F119" s="28" t="s">
        <v>319</v>
      </c>
      <c r="G119" s="29" t="s">
        <v>46</v>
      </c>
      <c r="H119" s="30" t="s">
        <v>47</v>
      </c>
      <c r="I119" s="31" t="s">
        <v>150</v>
      </c>
      <c r="J119" s="31" t="s">
        <v>151</v>
      </c>
      <c r="K119" s="29"/>
      <c r="L119" s="21" t="s">
        <v>274</v>
      </c>
      <c r="M119" s="32">
        <v>4057962240988</v>
      </c>
      <c r="N119" s="28">
        <v>59.95</v>
      </c>
      <c r="O119" s="31" t="s">
        <v>27</v>
      </c>
      <c r="P119" s="29">
        <v>0.80100000000000005</v>
      </c>
      <c r="Q119" s="10"/>
      <c r="R119" s="10" t="s">
        <v>299</v>
      </c>
      <c r="S119" s="10" t="str">
        <f>IF(T119="", "", IFERROR(VLOOKUP(T119, colorList!A:B,2,FALSE),""))</f>
        <v>sötét olivazöld</v>
      </c>
      <c r="T119" s="10" t="str">
        <f t="shared" si="7"/>
        <v>dunkeloliv</v>
      </c>
    </row>
    <row r="120" spans="1:20" ht="59.95" customHeight="1" x14ac:dyDescent="0.3">
      <c r="A120" s="28" t="s">
        <v>320</v>
      </c>
      <c r="B120" s="1" t="str">
        <f t="shared" si="8"/>
        <v>48</v>
      </c>
      <c r="C120" s="1">
        <f>IFERROR(VLOOKUP(D120, sizeList!A:B, 2, FALSE), "")</f>
        <v>48</v>
      </c>
      <c r="D120" s="10">
        <v>48</v>
      </c>
      <c r="E120" s="1" t="s">
        <v>3925</v>
      </c>
      <c r="F120" s="28" t="s">
        <v>321</v>
      </c>
      <c r="G120" s="29" t="s">
        <v>46</v>
      </c>
      <c r="H120" s="30" t="s">
        <v>47</v>
      </c>
      <c r="I120" s="31" t="s">
        <v>150</v>
      </c>
      <c r="J120" s="31" t="s">
        <v>151</v>
      </c>
      <c r="K120" s="29"/>
      <c r="L120" s="21" t="s">
        <v>274</v>
      </c>
      <c r="M120" s="32">
        <v>4057962241008</v>
      </c>
      <c r="N120" s="28">
        <v>59.95</v>
      </c>
      <c r="O120" s="31" t="s">
        <v>27</v>
      </c>
      <c r="P120" s="29">
        <v>0.80100000000000005</v>
      </c>
      <c r="Q120" s="10"/>
      <c r="R120" s="10" t="s">
        <v>299</v>
      </c>
      <c r="S120" s="10" t="str">
        <f>IF(T120="", "", IFERROR(VLOOKUP(T120, colorList!A:B,2,FALSE),""))</f>
        <v>sötét olivazöld</v>
      </c>
      <c r="T120" s="10" t="str">
        <f t="shared" si="7"/>
        <v>dunkeloliv</v>
      </c>
    </row>
    <row r="121" spans="1:20" ht="59.95" customHeight="1" x14ac:dyDescent="0.3">
      <c r="A121" s="28" t="s">
        <v>322</v>
      </c>
      <c r="B121" s="1" t="str">
        <f t="shared" si="8"/>
        <v>L</v>
      </c>
      <c r="C121" s="1" t="str">
        <f>IFERROR(VLOOKUP(D121, sizeList!A:B, 2, FALSE), "")</f>
        <v>L</v>
      </c>
      <c r="D121" s="10" t="s">
        <v>43</v>
      </c>
      <c r="E121" s="25" t="s">
        <v>323</v>
      </c>
      <c r="F121" s="28" t="s">
        <v>324</v>
      </c>
      <c r="G121" s="29" t="s">
        <v>46</v>
      </c>
      <c r="H121" s="30" t="s">
        <v>47</v>
      </c>
      <c r="I121" s="31" t="s">
        <v>150</v>
      </c>
      <c r="J121" s="29" t="s">
        <v>169</v>
      </c>
      <c r="K121" s="29" t="s">
        <v>325</v>
      </c>
      <c r="L121" s="21"/>
      <c r="M121" s="32">
        <v>4057962235182</v>
      </c>
      <c r="N121" s="28">
        <v>29.95</v>
      </c>
      <c r="O121" s="31" t="s">
        <v>27</v>
      </c>
      <c r="P121" s="29">
        <v>0.2</v>
      </c>
      <c r="Q121" s="10"/>
      <c r="R121" s="10" t="s">
        <v>326</v>
      </c>
      <c r="S121" s="10" t="s">
        <v>327</v>
      </c>
      <c r="T121" s="10" t="s">
        <v>326</v>
      </c>
    </row>
    <row r="122" spans="1:20" ht="59.95" customHeight="1" x14ac:dyDescent="0.3">
      <c r="A122" s="28" t="s">
        <v>328</v>
      </c>
      <c r="B122" s="1" t="str">
        <f t="shared" si="8"/>
        <v>M</v>
      </c>
      <c r="C122" s="1" t="str">
        <f>IFERROR(VLOOKUP(D122, sizeList!A:B, 2, FALSE), "")</f>
        <v>M</v>
      </c>
      <c r="D122" s="10" t="s">
        <v>52</v>
      </c>
      <c r="E122" s="25" t="s">
        <v>323</v>
      </c>
      <c r="F122" s="28" t="s">
        <v>329</v>
      </c>
      <c r="G122" s="29" t="s">
        <v>46</v>
      </c>
      <c r="H122" s="30" t="s">
        <v>47</v>
      </c>
      <c r="I122" s="31" t="s">
        <v>150</v>
      </c>
      <c r="J122" s="29" t="s">
        <v>169</v>
      </c>
      <c r="K122" s="29" t="s">
        <v>325</v>
      </c>
      <c r="L122" s="21"/>
      <c r="M122" s="32">
        <v>4057962240483</v>
      </c>
      <c r="N122" s="28">
        <v>29.95</v>
      </c>
      <c r="O122" s="31" t="s">
        <v>27</v>
      </c>
      <c r="P122" s="29">
        <v>0.2</v>
      </c>
      <c r="Q122" s="10"/>
      <c r="R122" s="10" t="s">
        <v>326</v>
      </c>
      <c r="S122" s="10" t="s">
        <v>327</v>
      </c>
      <c r="T122" s="10" t="s">
        <v>326</v>
      </c>
    </row>
    <row r="123" spans="1:20" ht="59.95" customHeight="1" x14ac:dyDescent="0.3">
      <c r="A123" s="28" t="s">
        <v>330</v>
      </c>
      <c r="B123" s="1" t="str">
        <f t="shared" si="8"/>
        <v>S</v>
      </c>
      <c r="C123" s="1" t="str">
        <f>IFERROR(VLOOKUP(D123, sizeList!A:B, 2, FALSE), "")</f>
        <v>S</v>
      </c>
      <c r="D123" s="10" t="s">
        <v>55</v>
      </c>
      <c r="E123" s="25" t="s">
        <v>323</v>
      </c>
      <c r="F123" s="28" t="s">
        <v>331</v>
      </c>
      <c r="G123" s="29" t="s">
        <v>46</v>
      </c>
      <c r="H123" s="30" t="s">
        <v>47</v>
      </c>
      <c r="I123" s="31" t="s">
        <v>150</v>
      </c>
      <c r="J123" s="29" t="s">
        <v>169</v>
      </c>
      <c r="K123" s="29" t="s">
        <v>325</v>
      </c>
      <c r="L123" s="21"/>
      <c r="M123" s="32">
        <v>4057962240476</v>
      </c>
      <c r="N123" s="28">
        <v>29.95</v>
      </c>
      <c r="O123" s="31" t="s">
        <v>27</v>
      </c>
      <c r="P123" s="29">
        <v>0.2</v>
      </c>
      <c r="Q123" s="10"/>
      <c r="R123" s="10" t="s">
        <v>326</v>
      </c>
      <c r="S123" s="10" t="s">
        <v>327</v>
      </c>
      <c r="T123" s="10" t="s">
        <v>326</v>
      </c>
    </row>
    <row r="124" spans="1:20" ht="59.95" customHeight="1" x14ac:dyDescent="0.3">
      <c r="A124" s="28" t="s">
        <v>332</v>
      </c>
      <c r="B124" s="1" t="str">
        <f t="shared" si="8"/>
        <v>XL</v>
      </c>
      <c r="C124" s="1" t="str">
        <f>IFERROR(VLOOKUP(D124, sizeList!A:B, 2, FALSE), "")</f>
        <v>XL</v>
      </c>
      <c r="D124" s="10" t="s">
        <v>58</v>
      </c>
      <c r="E124" s="25" t="s">
        <v>323</v>
      </c>
      <c r="F124" s="28" t="s">
        <v>333</v>
      </c>
      <c r="G124" s="29" t="s">
        <v>46</v>
      </c>
      <c r="H124" s="30" t="s">
        <v>47</v>
      </c>
      <c r="I124" s="31" t="s">
        <v>150</v>
      </c>
      <c r="J124" s="29" t="s">
        <v>169</v>
      </c>
      <c r="K124" s="29" t="s">
        <v>325</v>
      </c>
      <c r="L124" s="21"/>
      <c r="M124" s="32">
        <v>4057962240490</v>
      </c>
      <c r="N124" s="28">
        <v>29.95</v>
      </c>
      <c r="O124" s="31" t="s">
        <v>27</v>
      </c>
      <c r="P124" s="29">
        <v>0.2</v>
      </c>
      <c r="Q124" s="10"/>
      <c r="R124" s="10" t="s">
        <v>326</v>
      </c>
      <c r="S124" s="10" t="s">
        <v>327</v>
      </c>
      <c r="T124" s="10" t="s">
        <v>326</v>
      </c>
    </row>
    <row r="125" spans="1:20" ht="59.95" customHeight="1" x14ac:dyDescent="0.3">
      <c r="A125" s="28" t="s">
        <v>334</v>
      </c>
      <c r="B125" s="1" t="str">
        <f t="shared" si="8"/>
        <v>XS</v>
      </c>
      <c r="C125" s="1" t="str">
        <f>IFERROR(VLOOKUP(D125, sizeList!A:B, 2, FALSE), "")</f>
        <v>XS</v>
      </c>
      <c r="D125" s="10" t="s">
        <v>61</v>
      </c>
      <c r="E125" s="25" t="s">
        <v>323</v>
      </c>
      <c r="F125" s="28" t="s">
        <v>335</v>
      </c>
      <c r="G125" s="29" t="s">
        <v>46</v>
      </c>
      <c r="H125" s="30" t="s">
        <v>47</v>
      </c>
      <c r="I125" s="31" t="s">
        <v>150</v>
      </c>
      <c r="J125" s="29" t="s">
        <v>169</v>
      </c>
      <c r="K125" s="29" t="s">
        <v>325</v>
      </c>
      <c r="L125" s="21"/>
      <c r="M125" s="32">
        <v>4057962240469</v>
      </c>
      <c r="N125" s="28">
        <v>29.95</v>
      </c>
      <c r="O125" s="31" t="s">
        <v>27</v>
      </c>
      <c r="P125" s="29">
        <v>0.2</v>
      </c>
      <c r="Q125" s="10"/>
      <c r="R125" s="10" t="s">
        <v>326</v>
      </c>
      <c r="S125" s="10" t="s">
        <v>327</v>
      </c>
      <c r="T125" s="10" t="s">
        <v>326</v>
      </c>
    </row>
    <row r="126" spans="1:20" ht="59.95" customHeight="1" x14ac:dyDescent="0.3">
      <c r="A126" s="28" t="s">
        <v>336</v>
      </c>
      <c r="B126" s="1" t="str">
        <f t="shared" si="8"/>
        <v>XXL</v>
      </c>
      <c r="C126" s="1" t="str">
        <f>IFERROR(VLOOKUP(D126, sizeList!A:B, 2, FALSE), "")</f>
        <v>XXL</v>
      </c>
      <c r="D126" s="10" t="s">
        <v>176</v>
      </c>
      <c r="E126" s="25" t="s">
        <v>323</v>
      </c>
      <c r="F126" s="28" t="s">
        <v>337</v>
      </c>
      <c r="G126" s="29" t="s">
        <v>46</v>
      </c>
      <c r="H126" s="30" t="s">
        <v>47</v>
      </c>
      <c r="I126" s="31" t="s">
        <v>150</v>
      </c>
      <c r="J126" s="29" t="s">
        <v>169</v>
      </c>
      <c r="K126" s="29" t="s">
        <v>325</v>
      </c>
      <c r="L126" s="21"/>
      <c r="M126" s="32">
        <v>4057962240506</v>
      </c>
      <c r="N126" s="28">
        <v>29.95</v>
      </c>
      <c r="O126" s="31" t="s">
        <v>27</v>
      </c>
      <c r="P126" s="29">
        <v>0.2</v>
      </c>
      <c r="Q126" s="10"/>
      <c r="R126" s="10" t="s">
        <v>326</v>
      </c>
      <c r="S126" s="10" t="s">
        <v>327</v>
      </c>
      <c r="T126" s="10" t="s">
        <v>326</v>
      </c>
    </row>
    <row r="127" spans="1:20" ht="59.95" customHeight="1" x14ac:dyDescent="0.3">
      <c r="A127" s="28" t="s">
        <v>338</v>
      </c>
      <c r="B127" s="1" t="str">
        <f t="shared" si="8"/>
        <v>XXS</v>
      </c>
      <c r="C127" s="1" t="str">
        <f>IFERROR(VLOOKUP(D127, sizeList!A:B, 2, FALSE), "")</f>
        <v>XXS</v>
      </c>
      <c r="D127" s="10" t="s">
        <v>179</v>
      </c>
      <c r="E127" s="25" t="s">
        <v>323</v>
      </c>
      <c r="F127" s="28" t="s">
        <v>339</v>
      </c>
      <c r="G127" s="29" t="s">
        <v>46</v>
      </c>
      <c r="H127" s="30" t="s">
        <v>47</v>
      </c>
      <c r="I127" s="31" t="s">
        <v>150</v>
      </c>
      <c r="J127" s="29" t="s">
        <v>169</v>
      </c>
      <c r="K127" s="29" t="s">
        <v>325</v>
      </c>
      <c r="L127" s="21"/>
      <c r="M127" s="32">
        <v>4057962240452</v>
      </c>
      <c r="N127" s="28">
        <v>29.95</v>
      </c>
      <c r="O127" s="31" t="s">
        <v>27</v>
      </c>
      <c r="P127" s="29">
        <v>0.2</v>
      </c>
      <c r="Q127" s="10"/>
      <c r="R127" s="10" t="s">
        <v>326</v>
      </c>
      <c r="S127" s="10" t="s">
        <v>327</v>
      </c>
      <c r="T127" s="10" t="s">
        <v>326</v>
      </c>
    </row>
    <row r="128" spans="1:20" ht="59.95" customHeight="1" x14ac:dyDescent="0.3">
      <c r="A128" s="28" t="s">
        <v>340</v>
      </c>
      <c r="B128" s="1" t="str">
        <f t="shared" si="8"/>
        <v>110-122</v>
      </c>
      <c r="C128" s="1" t="str">
        <f>IFERROR(VLOOKUP(D128, sizeList!A:B, 2, FALSE), "")</f>
        <v>110-122</v>
      </c>
      <c r="D128" s="10" t="s">
        <v>341</v>
      </c>
      <c r="E128" s="25" t="s">
        <v>342</v>
      </c>
      <c r="F128" s="28" t="s">
        <v>343</v>
      </c>
      <c r="G128" s="29" t="s">
        <v>46</v>
      </c>
      <c r="H128" s="30" t="s">
        <v>47</v>
      </c>
      <c r="I128" s="29" t="s">
        <v>121</v>
      </c>
      <c r="J128" s="29" t="s">
        <v>396</v>
      </c>
      <c r="K128" s="29"/>
      <c r="L128" s="21" t="s">
        <v>344</v>
      </c>
      <c r="M128" s="32">
        <v>4057962241268</v>
      </c>
      <c r="N128" s="28">
        <v>59.95</v>
      </c>
      <c r="O128" s="31" t="s">
        <v>27</v>
      </c>
      <c r="P128" s="29">
        <v>0.2</v>
      </c>
      <c r="Q128" s="10"/>
      <c r="R128" s="10" t="s">
        <v>299</v>
      </c>
      <c r="S128" s="10" t="str">
        <f>IF(T128="", "", IFERROR(VLOOKUP(T128, colorList!A:B,2,FALSE),""))</f>
        <v>sötét olivazöld</v>
      </c>
      <c r="T128" s="10" t="str">
        <f t="shared" si="7"/>
        <v>dunkeloliv</v>
      </c>
    </row>
    <row r="129" spans="1:20" ht="59.95" customHeight="1" x14ac:dyDescent="0.3">
      <c r="A129" s="28" t="s">
        <v>345</v>
      </c>
      <c r="B129" s="1" t="str">
        <f t="shared" si="8"/>
        <v>128-140</v>
      </c>
      <c r="C129" s="1" t="str">
        <f>IFERROR(VLOOKUP(D129, sizeList!A:B, 2, FALSE), "")</f>
        <v>128-140</v>
      </c>
      <c r="D129" s="10" t="s">
        <v>346</v>
      </c>
      <c r="E129" s="25" t="s">
        <v>342</v>
      </c>
      <c r="F129" s="28" t="s">
        <v>347</v>
      </c>
      <c r="G129" s="29" t="s">
        <v>46</v>
      </c>
      <c r="H129" s="30" t="s">
        <v>47</v>
      </c>
      <c r="I129" s="29" t="s">
        <v>121</v>
      </c>
      <c r="J129" s="29" t="s">
        <v>396</v>
      </c>
      <c r="K129" s="29"/>
      <c r="L129" s="21" t="s">
        <v>344</v>
      </c>
      <c r="M129" s="32">
        <v>4057962241220</v>
      </c>
      <c r="N129" s="28">
        <v>59.95</v>
      </c>
      <c r="O129" s="31" t="s">
        <v>27</v>
      </c>
      <c r="P129" s="29">
        <v>0.2</v>
      </c>
      <c r="Q129" s="10"/>
      <c r="R129" s="10" t="s">
        <v>299</v>
      </c>
      <c r="S129" s="10" t="str">
        <f>IF(T129="", "", IFERROR(VLOOKUP(T129, colorList!A:B,2,FALSE),""))</f>
        <v>sötét olivazöld</v>
      </c>
      <c r="T129" s="10" t="str">
        <f t="shared" si="7"/>
        <v>dunkeloliv</v>
      </c>
    </row>
    <row r="130" spans="1:20" ht="59.95" customHeight="1" x14ac:dyDescent="0.3">
      <c r="A130" s="28" t="s">
        <v>348</v>
      </c>
      <c r="B130" s="1" t="str">
        <f t="shared" si="8"/>
        <v>146-158</v>
      </c>
      <c r="C130" s="1" t="str">
        <f>IFERROR(VLOOKUP(D130, sizeList!A:B, 2, FALSE), "")</f>
        <v>146-158</v>
      </c>
      <c r="D130" s="10" t="s">
        <v>349</v>
      </c>
      <c r="E130" s="25" t="s">
        <v>342</v>
      </c>
      <c r="F130" s="28" t="s">
        <v>350</v>
      </c>
      <c r="G130" s="29" t="s">
        <v>46</v>
      </c>
      <c r="H130" s="30" t="s">
        <v>47</v>
      </c>
      <c r="I130" s="29" t="s">
        <v>121</v>
      </c>
      <c r="J130" s="29" t="s">
        <v>396</v>
      </c>
      <c r="K130" s="29"/>
      <c r="L130" s="21" t="s">
        <v>344</v>
      </c>
      <c r="M130" s="32">
        <v>4057962241251</v>
      </c>
      <c r="N130" s="28">
        <v>59.95</v>
      </c>
      <c r="O130" s="31" t="s">
        <v>27</v>
      </c>
      <c r="P130" s="29">
        <v>0.2</v>
      </c>
      <c r="Q130" s="10"/>
      <c r="R130" s="10" t="s">
        <v>299</v>
      </c>
      <c r="S130" s="10" t="str">
        <f>IF(T130="", "", IFERROR(VLOOKUP(T130, colorList!A:B,2,FALSE),""))</f>
        <v>sötét olivazöld</v>
      </c>
      <c r="T130" s="10" t="str">
        <f t="shared" si="7"/>
        <v>dunkeloliv</v>
      </c>
    </row>
    <row r="131" spans="1:20" ht="59.95" customHeight="1" x14ac:dyDescent="0.3">
      <c r="A131" s="28" t="s">
        <v>351</v>
      </c>
      <c r="B131" s="1" t="str">
        <f t="shared" si="8"/>
        <v>34-38</v>
      </c>
      <c r="C131" s="1" t="str">
        <f>IFERROR(VLOOKUP(D131, sizeList!A:B, 2, FALSE), "")</f>
        <v>34-38</v>
      </c>
      <c r="D131" s="10" t="s">
        <v>352</v>
      </c>
      <c r="E131" s="25" t="s">
        <v>342</v>
      </c>
      <c r="F131" s="28" t="s">
        <v>353</v>
      </c>
      <c r="G131" s="29" t="s">
        <v>46</v>
      </c>
      <c r="H131" s="30" t="s">
        <v>47</v>
      </c>
      <c r="I131" s="31" t="s">
        <v>150</v>
      </c>
      <c r="J131" s="29" t="s">
        <v>354</v>
      </c>
      <c r="K131" s="29"/>
      <c r="L131" s="21" t="s">
        <v>344</v>
      </c>
      <c r="M131" s="32">
        <v>4057962236868</v>
      </c>
      <c r="N131" s="28">
        <v>59.95</v>
      </c>
      <c r="O131" s="31" t="s">
        <v>27</v>
      </c>
      <c r="P131" s="29">
        <v>0.5</v>
      </c>
      <c r="Q131" s="10"/>
      <c r="R131" s="10" t="s">
        <v>299</v>
      </c>
      <c r="S131" s="10" t="str">
        <f>IF(T131="", "", IFERROR(VLOOKUP(T131, colorList!A:B,2,FALSE),""))</f>
        <v>sötét olivazöld</v>
      </c>
      <c r="T131" s="10" t="str">
        <f t="shared" si="7"/>
        <v>dunkeloliv</v>
      </c>
    </row>
    <row r="132" spans="1:20" ht="59.95" customHeight="1" x14ac:dyDescent="0.3">
      <c r="A132" s="28" t="s">
        <v>355</v>
      </c>
      <c r="B132" s="1" t="str">
        <f t="shared" si="8"/>
        <v>40-44</v>
      </c>
      <c r="C132" s="1" t="str">
        <f>IFERROR(VLOOKUP(D132, sizeList!A:B, 2, FALSE), "")</f>
        <v>40-44</v>
      </c>
      <c r="D132" s="10" t="s">
        <v>356</v>
      </c>
      <c r="E132" s="25" t="s">
        <v>342</v>
      </c>
      <c r="F132" s="28" t="s">
        <v>357</v>
      </c>
      <c r="G132" s="29" t="s">
        <v>46</v>
      </c>
      <c r="H132" s="30" t="s">
        <v>47</v>
      </c>
      <c r="I132" s="31" t="s">
        <v>150</v>
      </c>
      <c r="J132" s="29" t="s">
        <v>354</v>
      </c>
      <c r="K132" s="29"/>
      <c r="L132" s="21" t="s">
        <v>344</v>
      </c>
      <c r="M132" s="32">
        <v>4057962241244</v>
      </c>
      <c r="N132" s="28">
        <v>59.95</v>
      </c>
      <c r="O132" s="31" t="s">
        <v>27</v>
      </c>
      <c r="P132" s="29">
        <v>0.5</v>
      </c>
      <c r="Q132" s="10"/>
      <c r="R132" s="10" t="s">
        <v>299</v>
      </c>
      <c r="S132" s="10" t="str">
        <f>IF(T132="", "", IFERROR(VLOOKUP(T132, colorList!A:B,2,FALSE),""))</f>
        <v>sötét olivazöld</v>
      </c>
      <c r="T132" s="10" t="str">
        <f t="shared" si="7"/>
        <v>dunkeloliv</v>
      </c>
    </row>
    <row r="133" spans="1:20" ht="59.95" customHeight="1" x14ac:dyDescent="0.3">
      <c r="A133" s="28" t="s">
        <v>358</v>
      </c>
      <c r="B133" s="1" t="str">
        <f t="shared" si="8"/>
        <v>46-50</v>
      </c>
      <c r="C133" s="1" t="str">
        <f>IFERROR(VLOOKUP(D133, sizeList!A:B, 2, FALSE), "")</f>
        <v>46-50</v>
      </c>
      <c r="D133" s="10" t="s">
        <v>359</v>
      </c>
      <c r="E133" s="25" t="s">
        <v>342</v>
      </c>
      <c r="F133" s="28" t="s">
        <v>360</v>
      </c>
      <c r="G133" s="29" t="s">
        <v>46</v>
      </c>
      <c r="H133" s="30" t="s">
        <v>47</v>
      </c>
      <c r="I133" s="31" t="s">
        <v>150</v>
      </c>
      <c r="J133" s="29" t="s">
        <v>354</v>
      </c>
      <c r="K133" s="29"/>
      <c r="L133" s="21" t="s">
        <v>344</v>
      </c>
      <c r="M133" s="32">
        <v>4057962241237</v>
      </c>
      <c r="N133" s="28">
        <v>59.95</v>
      </c>
      <c r="O133" s="31" t="s">
        <v>27</v>
      </c>
      <c r="P133" s="29">
        <v>0.5</v>
      </c>
      <c r="Q133" s="10"/>
      <c r="R133" s="10" t="s">
        <v>299</v>
      </c>
      <c r="S133" s="10" t="str">
        <f>IF(T133="", "", IFERROR(VLOOKUP(T133, colorList!A:B,2,FALSE),""))</f>
        <v>sötét olivazöld</v>
      </c>
      <c r="T133" s="10" t="str">
        <f t="shared" si="7"/>
        <v>dunkeloliv</v>
      </c>
    </row>
    <row r="134" spans="1:20" ht="59.95" customHeight="1" x14ac:dyDescent="0.3">
      <c r="A134" s="28" t="s">
        <v>361</v>
      </c>
      <c r="B134" s="1" t="str">
        <f t="shared" si="8"/>
        <v>128/134</v>
      </c>
      <c r="C134" s="1" t="str">
        <f>IFERROR(VLOOKUP(D134, sizeList!A:B, 2, FALSE), "")</f>
        <v>128/134</v>
      </c>
      <c r="D134" s="10" t="s">
        <v>362</v>
      </c>
      <c r="E134" s="25" t="s">
        <v>363</v>
      </c>
      <c r="F134" s="28" t="s">
        <v>364</v>
      </c>
      <c r="G134" s="29" t="s">
        <v>46</v>
      </c>
      <c r="H134" s="30" t="s">
        <v>47</v>
      </c>
      <c r="I134" s="29" t="s">
        <v>365</v>
      </c>
      <c r="J134" s="29" t="s">
        <v>3926</v>
      </c>
      <c r="K134" s="29" t="s">
        <v>366</v>
      </c>
      <c r="L134" s="21" t="s">
        <v>367</v>
      </c>
      <c r="M134" s="32">
        <v>4057962232556</v>
      </c>
      <c r="N134" s="28">
        <v>79.95</v>
      </c>
      <c r="O134" s="31" t="s">
        <v>27</v>
      </c>
      <c r="P134" s="40">
        <v>0.6</v>
      </c>
      <c r="Q134" s="10"/>
      <c r="R134" s="10" t="s">
        <v>368</v>
      </c>
      <c r="S134" s="10" t="str">
        <f>IF(T134="", "", IFERROR(VLOOKUP(T134, colorList!A:B,2,FALSE),""))</f>
        <v>mélykék</v>
      </c>
      <c r="T134" s="10" t="str">
        <f t="shared" si="7"/>
        <v>tiefblau</v>
      </c>
    </row>
    <row r="135" spans="1:20" ht="59.95" customHeight="1" x14ac:dyDescent="0.3">
      <c r="A135" s="28" t="s">
        <v>369</v>
      </c>
      <c r="B135" s="1" t="str">
        <f t="shared" si="8"/>
        <v>140/046</v>
      </c>
      <c r="C135" s="1" t="str">
        <f>IFERROR(VLOOKUP(D135, sizeList!A:B, 2, FALSE), "")</f>
        <v>140/046</v>
      </c>
      <c r="D135" s="10" t="s">
        <v>370</v>
      </c>
      <c r="E135" s="25" t="s">
        <v>363</v>
      </c>
      <c r="F135" s="28" t="s">
        <v>371</v>
      </c>
      <c r="G135" s="29" t="s">
        <v>46</v>
      </c>
      <c r="H135" s="30" t="s">
        <v>47</v>
      </c>
      <c r="I135" s="29" t="s">
        <v>365</v>
      </c>
      <c r="J135" s="29" t="s">
        <v>3926</v>
      </c>
      <c r="K135" s="29" t="s">
        <v>366</v>
      </c>
      <c r="L135" s="21" t="s">
        <v>367</v>
      </c>
      <c r="M135" s="32">
        <v>4057962232563</v>
      </c>
      <c r="N135" s="28">
        <v>79.95</v>
      </c>
      <c r="O135" s="31" t="s">
        <v>27</v>
      </c>
      <c r="P135" s="29">
        <v>0.6</v>
      </c>
      <c r="Q135" s="10"/>
      <c r="R135" s="10" t="s">
        <v>368</v>
      </c>
      <c r="S135" s="10" t="str">
        <f>IF(T135="", "", IFERROR(VLOOKUP(T135, colorList!A:B,2,FALSE),""))</f>
        <v>mélykék</v>
      </c>
      <c r="T135" s="10" t="str">
        <f t="shared" si="7"/>
        <v>tiefblau</v>
      </c>
    </row>
    <row r="136" spans="1:20" ht="59.95" customHeight="1" x14ac:dyDescent="0.3">
      <c r="A136" s="28" t="s">
        <v>372</v>
      </c>
      <c r="B136" s="1" t="str">
        <f t="shared" si="8"/>
        <v>152/158</v>
      </c>
      <c r="C136" s="1" t="str">
        <f>IFERROR(VLOOKUP(D136, sizeList!A:B, 2, FALSE), "")</f>
        <v>152/158</v>
      </c>
      <c r="D136" s="10" t="s">
        <v>373</v>
      </c>
      <c r="E136" s="25" t="s">
        <v>363</v>
      </c>
      <c r="F136" s="28" t="s">
        <v>374</v>
      </c>
      <c r="G136" s="29" t="s">
        <v>46</v>
      </c>
      <c r="H136" s="30" t="s">
        <v>47</v>
      </c>
      <c r="I136" s="29" t="s">
        <v>365</v>
      </c>
      <c r="J136" s="29" t="s">
        <v>3926</v>
      </c>
      <c r="K136" s="29" t="s">
        <v>366</v>
      </c>
      <c r="L136" s="21" t="s">
        <v>367</v>
      </c>
      <c r="M136" s="32">
        <v>4057962232570</v>
      </c>
      <c r="N136" s="28">
        <v>79.95</v>
      </c>
      <c r="O136" s="31" t="s">
        <v>27</v>
      </c>
      <c r="P136" s="29">
        <v>0.6</v>
      </c>
      <c r="Q136" s="10"/>
      <c r="R136" s="10" t="s">
        <v>368</v>
      </c>
      <c r="S136" s="10" t="str">
        <f>IF(T136="", "", IFERROR(VLOOKUP(T136, colorList!A:B,2,FALSE),""))</f>
        <v>mélykék</v>
      </c>
      <c r="T136" s="10" t="str">
        <f t="shared" si="7"/>
        <v>tiefblau</v>
      </c>
    </row>
    <row r="137" spans="1:20" ht="59.95" customHeight="1" x14ac:dyDescent="0.3">
      <c r="A137" s="28" t="s">
        <v>375</v>
      </c>
      <c r="B137" s="1" t="str">
        <f t="shared" si="8"/>
        <v>164/170</v>
      </c>
      <c r="C137" s="1" t="str">
        <f>IFERROR(VLOOKUP(D137, sizeList!A:B, 2, FALSE), "")</f>
        <v>164/170</v>
      </c>
      <c r="D137" s="10" t="s">
        <v>376</v>
      </c>
      <c r="E137" s="25" t="s">
        <v>363</v>
      </c>
      <c r="F137" s="28" t="s">
        <v>377</v>
      </c>
      <c r="G137" s="29" t="s">
        <v>46</v>
      </c>
      <c r="H137" s="30" t="s">
        <v>47</v>
      </c>
      <c r="I137" s="29" t="s">
        <v>365</v>
      </c>
      <c r="J137" s="29" t="s">
        <v>3926</v>
      </c>
      <c r="K137" s="29" t="s">
        <v>366</v>
      </c>
      <c r="L137" s="21" t="s">
        <v>367</v>
      </c>
      <c r="M137" s="32">
        <v>4057962232587</v>
      </c>
      <c r="N137" s="28">
        <v>79.95</v>
      </c>
      <c r="O137" s="31" t="s">
        <v>27</v>
      </c>
      <c r="P137" s="29">
        <v>0.6</v>
      </c>
      <c r="Q137" s="10"/>
      <c r="R137" s="10" t="s">
        <v>368</v>
      </c>
      <c r="S137" s="10" t="str">
        <f>IF(T137="", "", IFERROR(VLOOKUP(T137, colorList!A:B,2,FALSE),""))</f>
        <v>mélykék</v>
      </c>
      <c r="T137" s="10" t="str">
        <f t="shared" si="7"/>
        <v>tiefblau</v>
      </c>
    </row>
    <row r="138" spans="1:20" ht="59.95" customHeight="1" x14ac:dyDescent="0.3">
      <c r="A138" s="28" t="s">
        <v>378</v>
      </c>
      <c r="B138" s="1" t="str">
        <f t="shared" si="8"/>
        <v>L</v>
      </c>
      <c r="C138" s="1" t="str">
        <f>IFERROR(VLOOKUP(D138, sizeList!A:B, 2, FALSE), "")</f>
        <v>L</v>
      </c>
      <c r="D138" s="10" t="s">
        <v>43</v>
      </c>
      <c r="E138" s="25" t="s">
        <v>379</v>
      </c>
      <c r="F138" s="28" t="s">
        <v>380</v>
      </c>
      <c r="G138" s="29" t="s">
        <v>46</v>
      </c>
      <c r="H138" s="30" t="s">
        <v>47</v>
      </c>
      <c r="I138" s="29" t="s">
        <v>365</v>
      </c>
      <c r="J138" s="29" t="s">
        <v>3926</v>
      </c>
      <c r="K138" s="29" t="s">
        <v>366</v>
      </c>
      <c r="L138" s="21" t="s">
        <v>367</v>
      </c>
      <c r="M138" s="32">
        <v>4057962232594</v>
      </c>
      <c r="N138" s="28">
        <v>89.95</v>
      </c>
      <c r="O138" s="31" t="s">
        <v>27</v>
      </c>
      <c r="P138" s="29">
        <v>0.6</v>
      </c>
      <c r="Q138" s="10"/>
      <c r="R138" s="10" t="s">
        <v>368</v>
      </c>
      <c r="S138" s="10" t="str">
        <f>IF(T138="", "", IFERROR(VLOOKUP(T138, colorList!A:B,2,FALSE),""))</f>
        <v>mélykék</v>
      </c>
      <c r="T138" s="10" t="str">
        <f t="shared" si="7"/>
        <v>tiefblau</v>
      </c>
    </row>
    <row r="139" spans="1:20" ht="59.95" customHeight="1" x14ac:dyDescent="0.3">
      <c r="A139" s="28" t="s">
        <v>381</v>
      </c>
      <c r="B139" s="1" t="str">
        <f t="shared" si="8"/>
        <v>M</v>
      </c>
      <c r="C139" s="1" t="str">
        <f>IFERROR(VLOOKUP(D139, sizeList!A:B, 2, FALSE), "")</f>
        <v>M</v>
      </c>
      <c r="D139" s="10" t="s">
        <v>52</v>
      </c>
      <c r="E139" s="25" t="s">
        <v>379</v>
      </c>
      <c r="F139" s="28" t="s">
        <v>382</v>
      </c>
      <c r="G139" s="29" t="s">
        <v>46</v>
      </c>
      <c r="H139" s="30" t="s">
        <v>47</v>
      </c>
      <c r="I139" s="29" t="s">
        <v>365</v>
      </c>
      <c r="J139" s="29" t="s">
        <v>3926</v>
      </c>
      <c r="K139" s="29" t="s">
        <v>366</v>
      </c>
      <c r="L139" s="21" t="s">
        <v>367</v>
      </c>
      <c r="M139" s="32">
        <v>4057962232600</v>
      </c>
      <c r="N139" s="28">
        <v>89.95</v>
      </c>
      <c r="O139" s="31" t="s">
        <v>27</v>
      </c>
      <c r="P139" s="29">
        <v>0.6</v>
      </c>
      <c r="Q139" s="10"/>
      <c r="R139" s="10" t="s">
        <v>368</v>
      </c>
      <c r="S139" s="10" t="str">
        <f>IF(T139="", "", IFERROR(VLOOKUP(T139, colorList!A:B,2,FALSE),""))</f>
        <v>mélykék</v>
      </c>
      <c r="T139" s="10" t="str">
        <f t="shared" si="7"/>
        <v>tiefblau</v>
      </c>
    </row>
    <row r="140" spans="1:20" ht="59.95" customHeight="1" x14ac:dyDescent="0.3">
      <c r="A140" s="28" t="s">
        <v>383</v>
      </c>
      <c r="B140" s="1" t="str">
        <f t="shared" si="8"/>
        <v>S</v>
      </c>
      <c r="C140" s="1" t="str">
        <f>IFERROR(VLOOKUP(D140, sizeList!A:B, 2, FALSE), "")</f>
        <v>S</v>
      </c>
      <c r="D140" s="10" t="s">
        <v>55</v>
      </c>
      <c r="E140" s="25" t="s">
        <v>379</v>
      </c>
      <c r="F140" s="28" t="s">
        <v>384</v>
      </c>
      <c r="G140" s="29" t="s">
        <v>46</v>
      </c>
      <c r="H140" s="30" t="s">
        <v>47</v>
      </c>
      <c r="I140" s="29" t="s">
        <v>365</v>
      </c>
      <c r="J140" s="29" t="s">
        <v>3926</v>
      </c>
      <c r="K140" s="29" t="s">
        <v>366</v>
      </c>
      <c r="L140" s="21" t="s">
        <v>367</v>
      </c>
      <c r="M140" s="32">
        <v>4057962232617</v>
      </c>
      <c r="N140" s="28">
        <v>89.95</v>
      </c>
      <c r="O140" s="31" t="s">
        <v>27</v>
      </c>
      <c r="P140" s="29">
        <v>0.6</v>
      </c>
      <c r="Q140" s="10"/>
      <c r="R140" s="10" t="s">
        <v>368</v>
      </c>
      <c r="S140" s="10" t="str">
        <f>IF(T140="", "", IFERROR(VLOOKUP(T140, colorList!A:B,2,FALSE),""))</f>
        <v>mélykék</v>
      </c>
      <c r="T140" s="10" t="str">
        <f t="shared" si="7"/>
        <v>tiefblau</v>
      </c>
    </row>
    <row r="141" spans="1:20" ht="59.95" customHeight="1" x14ac:dyDescent="0.3">
      <c r="A141" s="28" t="s">
        <v>385</v>
      </c>
      <c r="B141" s="1" t="str">
        <f t="shared" si="8"/>
        <v>XL</v>
      </c>
      <c r="C141" s="1" t="str">
        <f>IFERROR(VLOOKUP(D141, sizeList!A:B, 2, FALSE), "")</f>
        <v>XL</v>
      </c>
      <c r="D141" s="10" t="s">
        <v>58</v>
      </c>
      <c r="E141" s="25" t="s">
        <v>379</v>
      </c>
      <c r="F141" s="28" t="s">
        <v>386</v>
      </c>
      <c r="G141" s="29" t="s">
        <v>46</v>
      </c>
      <c r="H141" s="30" t="s">
        <v>47</v>
      </c>
      <c r="I141" s="29" t="s">
        <v>365</v>
      </c>
      <c r="J141" s="29" t="s">
        <v>3926</v>
      </c>
      <c r="K141" s="29" t="s">
        <v>366</v>
      </c>
      <c r="L141" s="21" t="s">
        <v>367</v>
      </c>
      <c r="M141" s="32">
        <v>4057962232624</v>
      </c>
      <c r="N141" s="28">
        <v>89.95</v>
      </c>
      <c r="O141" s="31" t="s">
        <v>27</v>
      </c>
      <c r="P141" s="29">
        <v>0.6</v>
      </c>
      <c r="Q141" s="10"/>
      <c r="R141" s="10" t="s">
        <v>368</v>
      </c>
      <c r="S141" s="10" t="str">
        <f>IF(T141="", "", IFERROR(VLOOKUP(T141, colorList!A:B,2,FALSE),""))</f>
        <v>mélykék</v>
      </c>
      <c r="T141" s="10" t="str">
        <f t="shared" si="7"/>
        <v>tiefblau</v>
      </c>
    </row>
    <row r="142" spans="1:20" ht="59.95" customHeight="1" x14ac:dyDescent="0.3">
      <c r="A142" s="28" t="s">
        <v>387</v>
      </c>
      <c r="B142" s="1" t="str">
        <f t="shared" si="8"/>
        <v>XS</v>
      </c>
      <c r="C142" s="1" t="str">
        <f>IFERROR(VLOOKUP(D142, sizeList!A:B, 2, FALSE), "")</f>
        <v>XS</v>
      </c>
      <c r="D142" s="10" t="s">
        <v>61</v>
      </c>
      <c r="E142" s="25" t="s">
        <v>379</v>
      </c>
      <c r="F142" s="28" t="s">
        <v>388</v>
      </c>
      <c r="G142" s="29" t="s">
        <v>46</v>
      </c>
      <c r="H142" s="30" t="s">
        <v>47</v>
      </c>
      <c r="I142" s="29" t="s">
        <v>365</v>
      </c>
      <c r="J142" s="29" t="s">
        <v>3926</v>
      </c>
      <c r="K142" s="29" t="s">
        <v>366</v>
      </c>
      <c r="L142" s="21" t="s">
        <v>367</v>
      </c>
      <c r="M142" s="32">
        <v>4057962232631</v>
      </c>
      <c r="N142" s="28">
        <v>89.95</v>
      </c>
      <c r="O142" s="31" t="s">
        <v>27</v>
      </c>
      <c r="P142" s="29">
        <v>0.6</v>
      </c>
      <c r="Q142" s="10"/>
      <c r="R142" s="10" t="s">
        <v>368</v>
      </c>
      <c r="S142" s="10" t="str">
        <f>IF(T142="", "", IFERROR(VLOOKUP(T142, colorList!A:B,2,FALSE),""))</f>
        <v>mélykék</v>
      </c>
      <c r="T142" s="10" t="str">
        <f t="shared" si="7"/>
        <v>tiefblau</v>
      </c>
    </row>
    <row r="143" spans="1:20" ht="59.95" customHeight="1" x14ac:dyDescent="0.3">
      <c r="A143" s="28" t="s">
        <v>389</v>
      </c>
      <c r="B143" s="1" t="str">
        <f t="shared" si="8"/>
        <v>XXL</v>
      </c>
      <c r="C143" s="1" t="str">
        <f>IFERROR(VLOOKUP(D143, sizeList!A:B, 2, FALSE), "")</f>
        <v>XXL</v>
      </c>
      <c r="D143" s="10" t="s">
        <v>176</v>
      </c>
      <c r="E143" s="25" t="s">
        <v>379</v>
      </c>
      <c r="F143" s="28" t="s">
        <v>390</v>
      </c>
      <c r="G143" s="29" t="s">
        <v>46</v>
      </c>
      <c r="H143" s="30" t="s">
        <v>47</v>
      </c>
      <c r="I143" s="29" t="s">
        <v>365</v>
      </c>
      <c r="J143" s="29" t="s">
        <v>3926</v>
      </c>
      <c r="K143" s="29" t="s">
        <v>366</v>
      </c>
      <c r="L143" s="21" t="s">
        <v>367</v>
      </c>
      <c r="M143" s="32">
        <v>4057962232648</v>
      </c>
      <c r="N143" s="28">
        <v>89.95</v>
      </c>
      <c r="O143" s="31" t="s">
        <v>27</v>
      </c>
      <c r="P143" s="29">
        <v>0.6</v>
      </c>
      <c r="Q143" s="10"/>
      <c r="R143" s="10" t="s">
        <v>368</v>
      </c>
      <c r="S143" s="10" t="str">
        <f>IF(T143="", "", IFERROR(VLOOKUP(T143, colorList!A:B,2,FALSE),""))</f>
        <v>mélykék</v>
      </c>
      <c r="T143" s="10" t="str">
        <f t="shared" ref="T143:T209" si="9">IF(R143 = "", "", TRIM(R143))</f>
        <v>tiefblau</v>
      </c>
    </row>
    <row r="144" spans="1:20" ht="59.95" customHeight="1" x14ac:dyDescent="0.3">
      <c r="A144" s="28" t="s">
        <v>391</v>
      </c>
      <c r="B144" s="1" t="str">
        <f t="shared" si="8"/>
        <v>XXS</v>
      </c>
      <c r="C144" s="1" t="str">
        <f>IFERROR(VLOOKUP(D144, sizeList!A:B, 2, FALSE), "")</f>
        <v>XXS</v>
      </c>
      <c r="D144" s="10" t="s">
        <v>179</v>
      </c>
      <c r="E144" s="25" t="s">
        <v>379</v>
      </c>
      <c r="F144" s="28" t="s">
        <v>392</v>
      </c>
      <c r="G144" s="29" t="s">
        <v>46</v>
      </c>
      <c r="H144" s="30" t="s">
        <v>47</v>
      </c>
      <c r="I144" s="29" t="s">
        <v>365</v>
      </c>
      <c r="J144" s="29" t="s">
        <v>3926</v>
      </c>
      <c r="K144" s="29" t="s">
        <v>366</v>
      </c>
      <c r="L144" s="21" t="s">
        <v>367</v>
      </c>
      <c r="M144" s="32">
        <v>4057962232655</v>
      </c>
      <c r="N144" s="28">
        <v>89.95</v>
      </c>
      <c r="O144" s="31" t="s">
        <v>27</v>
      </c>
      <c r="P144" s="29">
        <v>0.6</v>
      </c>
      <c r="Q144" s="10"/>
      <c r="R144" s="10" t="s">
        <v>368</v>
      </c>
      <c r="S144" s="10" t="str">
        <f>IF(T144="", "", IFERROR(VLOOKUP(T144, colorList!A:B,2,FALSE),""))</f>
        <v>mélykék</v>
      </c>
      <c r="T144" s="10" t="str">
        <f t="shared" si="9"/>
        <v>tiefblau</v>
      </c>
    </row>
    <row r="145" spans="1:20" ht="59.95" customHeight="1" x14ac:dyDescent="0.3">
      <c r="A145" s="28" t="s">
        <v>393</v>
      </c>
      <c r="B145" s="1" t="str">
        <f t="shared" si="8"/>
        <v>110-122</v>
      </c>
      <c r="C145" s="1" t="str">
        <f>IFERROR(VLOOKUP(D145, sizeList!A:B, 2, FALSE), "")</f>
        <v>110-122</v>
      </c>
      <c r="D145" s="10" t="s">
        <v>341</v>
      </c>
      <c r="E145" s="25" t="s">
        <v>394</v>
      </c>
      <c r="F145" s="28" t="s">
        <v>395</v>
      </c>
      <c r="G145" s="29" t="s">
        <v>46</v>
      </c>
      <c r="H145" s="30" t="s">
        <v>47</v>
      </c>
      <c r="I145" s="29" t="s">
        <v>121</v>
      </c>
      <c r="J145" s="29" t="s">
        <v>396</v>
      </c>
      <c r="K145" s="29"/>
      <c r="L145" s="21"/>
      <c r="M145" s="32">
        <v>4057962239289</v>
      </c>
      <c r="N145" s="28">
        <v>52.95</v>
      </c>
      <c r="O145" s="31" t="s">
        <v>27</v>
      </c>
      <c r="P145" s="29">
        <v>0.4</v>
      </c>
      <c r="Q145" s="10"/>
      <c r="R145" s="10" t="s">
        <v>98</v>
      </c>
      <c r="S145" s="10" t="str">
        <f>IF(T145="", "", IFERROR(VLOOKUP(T145, colorList!A:B,2,FALSE),""))</f>
        <v>éjkék</v>
      </c>
      <c r="T145" s="10" t="str">
        <f t="shared" si="9"/>
        <v>nachtblau</v>
      </c>
    </row>
    <row r="146" spans="1:20" ht="59.95" customHeight="1" x14ac:dyDescent="0.3">
      <c r="A146" s="28" t="s">
        <v>397</v>
      </c>
      <c r="B146" s="1" t="str">
        <f t="shared" si="8"/>
        <v>128-140</v>
      </c>
      <c r="C146" s="1" t="str">
        <f>IFERROR(VLOOKUP(D146, sizeList!A:B, 2, FALSE), "")</f>
        <v>128-140</v>
      </c>
      <c r="D146" s="10" t="s">
        <v>346</v>
      </c>
      <c r="E146" s="25" t="s">
        <v>394</v>
      </c>
      <c r="F146" s="28" t="s">
        <v>398</v>
      </c>
      <c r="G146" s="29" t="s">
        <v>46</v>
      </c>
      <c r="H146" s="30" t="s">
        <v>47</v>
      </c>
      <c r="I146" s="29" t="s">
        <v>121</v>
      </c>
      <c r="J146" s="29" t="s">
        <v>396</v>
      </c>
      <c r="K146" s="29"/>
      <c r="L146" s="21"/>
      <c r="M146" s="32">
        <v>4057962239296</v>
      </c>
      <c r="N146" s="28">
        <v>52.95</v>
      </c>
      <c r="O146" s="31" t="s">
        <v>27</v>
      </c>
      <c r="P146" s="29">
        <v>0.4</v>
      </c>
      <c r="Q146" s="10"/>
      <c r="R146" s="10" t="s">
        <v>98</v>
      </c>
      <c r="S146" s="10" t="str">
        <f>IF(T146="", "", IFERROR(VLOOKUP(T146, colorList!A:B,2,FALSE),""))</f>
        <v>éjkék</v>
      </c>
      <c r="T146" s="10" t="str">
        <f t="shared" si="9"/>
        <v>nachtblau</v>
      </c>
    </row>
    <row r="147" spans="1:20" ht="59.95" customHeight="1" x14ac:dyDescent="0.3">
      <c r="A147" s="28" t="s">
        <v>399</v>
      </c>
      <c r="B147" s="1" t="str">
        <f t="shared" si="8"/>
        <v>146-158</v>
      </c>
      <c r="C147" s="1" t="str">
        <f>IFERROR(VLOOKUP(D147, sizeList!A:B, 2, FALSE), "")</f>
        <v>146-158</v>
      </c>
      <c r="D147" s="10" t="s">
        <v>349</v>
      </c>
      <c r="E147" s="25" t="s">
        <v>394</v>
      </c>
      <c r="F147" s="28" t="s">
        <v>400</v>
      </c>
      <c r="G147" s="29" t="s">
        <v>46</v>
      </c>
      <c r="H147" s="30" t="s">
        <v>47</v>
      </c>
      <c r="I147" s="29" t="s">
        <v>121</v>
      </c>
      <c r="J147" s="29" t="s">
        <v>396</v>
      </c>
      <c r="K147" s="29"/>
      <c r="L147" s="21"/>
      <c r="M147" s="32">
        <v>4057962239302</v>
      </c>
      <c r="N147" s="28">
        <v>52.95</v>
      </c>
      <c r="O147" s="31" t="s">
        <v>27</v>
      </c>
      <c r="P147" s="29">
        <v>0.4</v>
      </c>
      <c r="Q147" s="10"/>
      <c r="R147" s="10" t="s">
        <v>98</v>
      </c>
      <c r="S147" s="10" t="str">
        <f>IF(T147="", "", IFERROR(VLOOKUP(T147, colorList!A:B,2,FALSE),""))</f>
        <v>éjkék</v>
      </c>
      <c r="T147" s="10" t="str">
        <f t="shared" si="9"/>
        <v>nachtblau</v>
      </c>
    </row>
    <row r="148" spans="1:20" ht="59.95" customHeight="1" x14ac:dyDescent="0.3">
      <c r="A148" s="28" t="s">
        <v>401</v>
      </c>
      <c r="B148" s="1" t="str">
        <f t="shared" si="8"/>
        <v>34-38</v>
      </c>
      <c r="C148" s="1" t="str">
        <f>IFERROR(VLOOKUP(D148, sizeList!A:B, 2, FALSE), "")</f>
        <v>34-38</v>
      </c>
      <c r="D148" s="10" t="s">
        <v>352</v>
      </c>
      <c r="E148" s="25" t="s">
        <v>394</v>
      </c>
      <c r="F148" s="28" t="s">
        <v>402</v>
      </c>
      <c r="G148" s="29" t="s">
        <v>46</v>
      </c>
      <c r="H148" s="30" t="s">
        <v>47</v>
      </c>
      <c r="I148" s="29" t="s">
        <v>150</v>
      </c>
      <c r="J148" s="29" t="s">
        <v>354</v>
      </c>
      <c r="K148" s="29"/>
      <c r="L148" s="21"/>
      <c r="M148" s="32">
        <v>4057962239319</v>
      </c>
      <c r="N148" s="28">
        <v>52.95</v>
      </c>
      <c r="O148" s="31" t="s">
        <v>27</v>
      </c>
      <c r="P148" s="29">
        <v>0.5</v>
      </c>
      <c r="Q148" s="10"/>
      <c r="R148" s="10" t="s">
        <v>98</v>
      </c>
      <c r="S148" s="10" t="str">
        <f>IF(T148="", "", IFERROR(VLOOKUP(T148, colorList!A:B,2,FALSE),""))</f>
        <v>éjkék</v>
      </c>
      <c r="T148" s="10" t="str">
        <f t="shared" si="9"/>
        <v>nachtblau</v>
      </c>
    </row>
    <row r="149" spans="1:20" ht="59.95" customHeight="1" x14ac:dyDescent="0.3">
      <c r="A149" s="28" t="s">
        <v>403</v>
      </c>
      <c r="B149" s="1" t="str">
        <f t="shared" si="8"/>
        <v>40-44</v>
      </c>
      <c r="C149" s="1" t="str">
        <f>IFERROR(VLOOKUP(D149, sizeList!A:B, 2, FALSE), "")</f>
        <v>40-44</v>
      </c>
      <c r="D149" s="10" t="s">
        <v>356</v>
      </c>
      <c r="E149" s="25" t="s">
        <v>394</v>
      </c>
      <c r="F149" s="28" t="s">
        <v>404</v>
      </c>
      <c r="G149" s="29" t="s">
        <v>46</v>
      </c>
      <c r="H149" s="30" t="s">
        <v>47</v>
      </c>
      <c r="I149" s="29" t="s">
        <v>150</v>
      </c>
      <c r="J149" s="29" t="s">
        <v>354</v>
      </c>
      <c r="K149" s="29"/>
      <c r="L149" s="21"/>
      <c r="M149" s="32">
        <v>4057962239326</v>
      </c>
      <c r="N149" s="28">
        <v>52.95</v>
      </c>
      <c r="O149" s="31" t="s">
        <v>27</v>
      </c>
      <c r="P149" s="29">
        <v>0.5</v>
      </c>
      <c r="Q149" s="10"/>
      <c r="R149" s="10" t="s">
        <v>98</v>
      </c>
      <c r="S149" s="10" t="str">
        <f>IF(T149="", "", IFERROR(VLOOKUP(T149, colorList!A:B,2,FALSE),""))</f>
        <v>éjkék</v>
      </c>
      <c r="T149" s="10" t="str">
        <f t="shared" si="9"/>
        <v>nachtblau</v>
      </c>
    </row>
    <row r="150" spans="1:20" ht="59.95" customHeight="1" x14ac:dyDescent="0.3">
      <c r="A150" s="28" t="s">
        <v>405</v>
      </c>
      <c r="B150" s="1" t="str">
        <f t="shared" si="8"/>
        <v>46-50</v>
      </c>
      <c r="C150" s="1" t="str">
        <f>IFERROR(VLOOKUP(D150, sizeList!A:B, 2, FALSE), "")</f>
        <v>46-50</v>
      </c>
      <c r="D150" s="10" t="s">
        <v>359</v>
      </c>
      <c r="E150" s="25" t="s">
        <v>394</v>
      </c>
      <c r="F150" s="28" t="s">
        <v>406</v>
      </c>
      <c r="G150" s="29" t="s">
        <v>46</v>
      </c>
      <c r="H150" s="30" t="s">
        <v>47</v>
      </c>
      <c r="I150" s="29" t="s">
        <v>150</v>
      </c>
      <c r="J150" s="29" t="s">
        <v>354</v>
      </c>
      <c r="K150" s="29"/>
      <c r="L150" s="21"/>
      <c r="M150" s="32">
        <v>4057962239333</v>
      </c>
      <c r="N150" s="28">
        <v>52.95</v>
      </c>
      <c r="O150" s="31" t="s">
        <v>27</v>
      </c>
      <c r="P150" s="29">
        <v>0.5</v>
      </c>
      <c r="Q150" s="10"/>
      <c r="R150" s="10" t="s">
        <v>98</v>
      </c>
      <c r="S150" s="10" t="str">
        <f>IF(T150="", "", IFERROR(VLOOKUP(T150, colorList!A:B,2,FALSE),""))</f>
        <v>éjkék</v>
      </c>
      <c r="T150" s="10" t="str">
        <f t="shared" si="9"/>
        <v>nachtblau</v>
      </c>
    </row>
    <row r="151" spans="1:20" ht="59.95" customHeight="1" x14ac:dyDescent="0.3">
      <c r="A151" s="28" t="s">
        <v>407</v>
      </c>
      <c r="B151" s="1" t="str">
        <f t="shared" si="8"/>
        <v>110-122</v>
      </c>
      <c r="C151" s="1" t="str">
        <f>IFERROR(VLOOKUP(D151, sizeList!A:B, 2, FALSE), "")</f>
        <v>110-122</v>
      </c>
      <c r="D151" s="10" t="s">
        <v>341</v>
      </c>
      <c r="E151" s="25" t="s">
        <v>394</v>
      </c>
      <c r="F151" s="28" t="s">
        <v>408</v>
      </c>
      <c r="G151" s="29" t="s">
        <v>46</v>
      </c>
      <c r="H151" s="30" t="s">
        <v>47</v>
      </c>
      <c r="I151" s="29" t="s">
        <v>121</v>
      </c>
      <c r="J151" s="29" t="s">
        <v>396</v>
      </c>
      <c r="K151" s="29"/>
      <c r="L151" s="21"/>
      <c r="M151" s="32">
        <v>4057962239357</v>
      </c>
      <c r="N151" s="28">
        <v>52.95</v>
      </c>
      <c r="O151" s="31" t="s">
        <v>27</v>
      </c>
      <c r="P151" s="29">
        <v>0.4</v>
      </c>
      <c r="Q151" s="10"/>
      <c r="R151" s="10" t="s">
        <v>299</v>
      </c>
      <c r="S151" s="10" t="s">
        <v>409</v>
      </c>
      <c r="T151" s="10" t="s">
        <v>299</v>
      </c>
    </row>
    <row r="152" spans="1:20" ht="59.95" customHeight="1" x14ac:dyDescent="0.3">
      <c r="A152" s="28" t="s">
        <v>410</v>
      </c>
      <c r="B152" s="1" t="str">
        <f t="shared" si="8"/>
        <v>128-140</v>
      </c>
      <c r="C152" s="1" t="str">
        <f>IFERROR(VLOOKUP(D152, sizeList!A:B, 2, FALSE), "")</f>
        <v>128-140</v>
      </c>
      <c r="D152" s="10" t="s">
        <v>346</v>
      </c>
      <c r="E152" s="25" t="s">
        <v>394</v>
      </c>
      <c r="F152" s="28" t="s">
        <v>411</v>
      </c>
      <c r="G152" s="29" t="s">
        <v>46</v>
      </c>
      <c r="H152" s="30" t="s">
        <v>47</v>
      </c>
      <c r="I152" s="29" t="s">
        <v>121</v>
      </c>
      <c r="J152" s="29" t="s">
        <v>396</v>
      </c>
      <c r="K152" s="29"/>
      <c r="L152" s="21"/>
      <c r="M152" s="32">
        <v>4057962239364</v>
      </c>
      <c r="N152" s="28">
        <v>52.95</v>
      </c>
      <c r="O152" s="31" t="s">
        <v>27</v>
      </c>
      <c r="P152" s="29">
        <v>0.4</v>
      </c>
      <c r="Q152" s="10"/>
      <c r="R152" s="10" t="s">
        <v>299</v>
      </c>
      <c r="S152" s="10" t="s">
        <v>409</v>
      </c>
      <c r="T152" s="10" t="s">
        <v>299</v>
      </c>
    </row>
    <row r="153" spans="1:20" ht="59.95" customHeight="1" x14ac:dyDescent="0.3">
      <c r="A153" s="28" t="s">
        <v>412</v>
      </c>
      <c r="B153" s="1" t="str">
        <f t="shared" si="8"/>
        <v>146-158</v>
      </c>
      <c r="C153" s="1" t="str">
        <f>IFERROR(VLOOKUP(D153, sizeList!A:B, 2, FALSE), "")</f>
        <v>146-158</v>
      </c>
      <c r="D153" s="10" t="s">
        <v>349</v>
      </c>
      <c r="E153" s="25" t="s">
        <v>394</v>
      </c>
      <c r="F153" s="28" t="s">
        <v>413</v>
      </c>
      <c r="G153" s="29" t="s">
        <v>46</v>
      </c>
      <c r="H153" s="30" t="s">
        <v>47</v>
      </c>
      <c r="I153" s="29" t="s">
        <v>121</v>
      </c>
      <c r="J153" s="29" t="s">
        <v>396</v>
      </c>
      <c r="K153" s="29"/>
      <c r="L153" s="21"/>
      <c r="M153" s="32">
        <v>4057962239395</v>
      </c>
      <c r="N153" s="28">
        <v>52.95</v>
      </c>
      <c r="O153" s="31" t="s">
        <v>27</v>
      </c>
      <c r="P153" s="29">
        <v>0.4</v>
      </c>
      <c r="Q153" s="10"/>
      <c r="R153" s="10" t="s">
        <v>299</v>
      </c>
      <c r="S153" s="10" t="s">
        <v>409</v>
      </c>
      <c r="T153" s="10" t="s">
        <v>299</v>
      </c>
    </row>
    <row r="154" spans="1:20" ht="59.95" customHeight="1" x14ac:dyDescent="0.3">
      <c r="A154" s="28" t="s">
        <v>414</v>
      </c>
      <c r="B154" s="1" t="str">
        <f t="shared" si="8"/>
        <v>34-38</v>
      </c>
      <c r="C154" s="1" t="str">
        <f>IFERROR(VLOOKUP(D154, sizeList!A:B, 2, FALSE), "")</f>
        <v>34-38</v>
      </c>
      <c r="D154" s="10" t="s">
        <v>352</v>
      </c>
      <c r="E154" s="25" t="s">
        <v>394</v>
      </c>
      <c r="F154" s="28" t="s">
        <v>415</v>
      </c>
      <c r="G154" s="29" t="s">
        <v>46</v>
      </c>
      <c r="H154" s="30" t="s">
        <v>47</v>
      </c>
      <c r="I154" s="29" t="s">
        <v>150</v>
      </c>
      <c r="J154" s="29" t="s">
        <v>354</v>
      </c>
      <c r="K154" s="29"/>
      <c r="L154" s="21"/>
      <c r="M154" s="32">
        <v>4057962239340</v>
      </c>
      <c r="N154" s="28">
        <v>52.95</v>
      </c>
      <c r="O154" s="31" t="s">
        <v>27</v>
      </c>
      <c r="P154" s="29">
        <v>0.5</v>
      </c>
      <c r="Q154" s="10"/>
      <c r="R154" s="10" t="s">
        <v>299</v>
      </c>
      <c r="S154" s="10" t="s">
        <v>409</v>
      </c>
      <c r="T154" s="10" t="s">
        <v>299</v>
      </c>
    </row>
    <row r="155" spans="1:20" ht="59.95" customHeight="1" x14ac:dyDescent="0.3">
      <c r="A155" s="28" t="s">
        <v>416</v>
      </c>
      <c r="B155" s="1" t="str">
        <f t="shared" si="8"/>
        <v>40-44</v>
      </c>
      <c r="C155" s="1" t="str">
        <f>IFERROR(VLOOKUP(D155, sizeList!A:B, 2, FALSE), "")</f>
        <v>40-44</v>
      </c>
      <c r="D155" s="10" t="s">
        <v>356</v>
      </c>
      <c r="E155" s="25" t="s">
        <v>394</v>
      </c>
      <c r="F155" s="28" t="s">
        <v>417</v>
      </c>
      <c r="G155" s="29" t="s">
        <v>46</v>
      </c>
      <c r="H155" s="30" t="s">
        <v>47</v>
      </c>
      <c r="I155" s="29" t="s">
        <v>150</v>
      </c>
      <c r="J155" s="29" t="s">
        <v>354</v>
      </c>
      <c r="K155" s="29"/>
      <c r="L155" s="21"/>
      <c r="M155" s="32">
        <v>4057962239371</v>
      </c>
      <c r="N155" s="28">
        <v>52.95</v>
      </c>
      <c r="O155" s="31" t="s">
        <v>27</v>
      </c>
      <c r="P155" s="29">
        <v>0.5</v>
      </c>
      <c r="Q155" s="10"/>
      <c r="R155" s="10" t="s">
        <v>299</v>
      </c>
      <c r="S155" s="10" t="s">
        <v>409</v>
      </c>
      <c r="T155" s="10" t="s">
        <v>299</v>
      </c>
    </row>
    <row r="156" spans="1:20" ht="59.95" customHeight="1" x14ac:dyDescent="0.3">
      <c r="A156" s="28" t="s">
        <v>418</v>
      </c>
      <c r="B156" s="1" t="str">
        <f t="shared" si="8"/>
        <v>46-50</v>
      </c>
      <c r="C156" s="1" t="str">
        <f>IFERROR(VLOOKUP(D156, sizeList!A:B, 2, FALSE), "")</f>
        <v>46-50</v>
      </c>
      <c r="D156" s="10" t="s">
        <v>359</v>
      </c>
      <c r="E156" s="25" t="s">
        <v>394</v>
      </c>
      <c r="F156" s="28" t="s">
        <v>419</v>
      </c>
      <c r="G156" s="29" t="s">
        <v>46</v>
      </c>
      <c r="H156" s="30" t="s">
        <v>47</v>
      </c>
      <c r="I156" s="29" t="s">
        <v>150</v>
      </c>
      <c r="J156" s="29" t="s">
        <v>354</v>
      </c>
      <c r="K156" s="29"/>
      <c r="L156" s="21"/>
      <c r="M156" s="32">
        <v>4057962239388</v>
      </c>
      <c r="N156" s="28">
        <v>52.95</v>
      </c>
      <c r="O156" s="31" t="s">
        <v>27</v>
      </c>
      <c r="P156" s="29">
        <v>0.5</v>
      </c>
      <c r="Q156" s="10"/>
      <c r="R156" s="10" t="s">
        <v>299</v>
      </c>
      <c r="S156" s="10" t="s">
        <v>409</v>
      </c>
      <c r="T156" s="10" t="s">
        <v>299</v>
      </c>
    </row>
    <row r="157" spans="1:20" ht="59.95" customHeight="1" x14ac:dyDescent="0.3">
      <c r="A157" s="28" t="s">
        <v>420</v>
      </c>
      <c r="B157" s="1" t="str">
        <f t="shared" si="8"/>
        <v>L</v>
      </c>
      <c r="C157" s="1" t="str">
        <f>IFERROR(VLOOKUP(D157, sizeList!A:B, 2, FALSE), "")</f>
        <v>L</v>
      </c>
      <c r="D157" s="10" t="s">
        <v>43</v>
      </c>
      <c r="E157" s="25" t="s">
        <v>421</v>
      </c>
      <c r="F157" s="28" t="s">
        <v>422</v>
      </c>
      <c r="G157" s="29" t="s">
        <v>46</v>
      </c>
      <c r="H157" s="30" t="s">
        <v>47</v>
      </c>
      <c r="I157" s="29" t="s">
        <v>150</v>
      </c>
      <c r="J157" s="29" t="s">
        <v>169</v>
      </c>
      <c r="K157" s="29" t="s">
        <v>325</v>
      </c>
      <c r="L157" s="21" t="s">
        <v>423</v>
      </c>
      <c r="M157" s="32">
        <v>4057962235168</v>
      </c>
      <c r="N157" s="28">
        <v>39.950000000000003</v>
      </c>
      <c r="O157" s="31" t="s">
        <v>27</v>
      </c>
      <c r="P157" s="29">
        <v>0.7</v>
      </c>
      <c r="Q157" s="10"/>
      <c r="R157" s="10" t="s">
        <v>424</v>
      </c>
      <c r="S157" s="10" t="s">
        <v>425</v>
      </c>
      <c r="T157" s="10" t="s">
        <v>424</v>
      </c>
    </row>
    <row r="158" spans="1:20" ht="59.95" customHeight="1" x14ac:dyDescent="0.3">
      <c r="A158" s="28" t="s">
        <v>426</v>
      </c>
      <c r="B158" s="1" t="str">
        <f t="shared" si="8"/>
        <v>M</v>
      </c>
      <c r="C158" s="1" t="str">
        <f>IFERROR(VLOOKUP(D158, sizeList!A:B, 2, FALSE), "")</f>
        <v>M</v>
      </c>
      <c r="D158" s="10" t="s">
        <v>52</v>
      </c>
      <c r="E158" s="25" t="s">
        <v>421</v>
      </c>
      <c r="F158" s="28" t="s">
        <v>427</v>
      </c>
      <c r="G158" s="29" t="s">
        <v>46</v>
      </c>
      <c r="H158" s="30" t="s">
        <v>47</v>
      </c>
      <c r="I158" s="29" t="s">
        <v>150</v>
      </c>
      <c r="J158" s="29" t="s">
        <v>169</v>
      </c>
      <c r="K158" s="29" t="s">
        <v>325</v>
      </c>
      <c r="L158" s="21" t="s">
        <v>423</v>
      </c>
      <c r="M158" s="32">
        <v>4057962240360</v>
      </c>
      <c r="N158" s="28">
        <v>39.950000000000003</v>
      </c>
      <c r="O158" s="31" t="s">
        <v>27</v>
      </c>
      <c r="P158" s="29">
        <v>0.7</v>
      </c>
      <c r="Q158" s="10"/>
      <c r="R158" s="10" t="s">
        <v>424</v>
      </c>
      <c r="S158" s="10" t="s">
        <v>425</v>
      </c>
      <c r="T158" s="10" t="s">
        <v>424</v>
      </c>
    </row>
    <row r="159" spans="1:20" ht="59.95" customHeight="1" x14ac:dyDescent="0.3">
      <c r="A159" s="28" t="s">
        <v>428</v>
      </c>
      <c r="B159" s="1" t="str">
        <f t="shared" si="8"/>
        <v>S</v>
      </c>
      <c r="C159" s="1" t="str">
        <f>IFERROR(VLOOKUP(D159, sizeList!A:B, 2, FALSE), "")</f>
        <v>S</v>
      </c>
      <c r="D159" s="10" t="s">
        <v>55</v>
      </c>
      <c r="E159" s="25" t="s">
        <v>421</v>
      </c>
      <c r="F159" s="28" t="s">
        <v>429</v>
      </c>
      <c r="G159" s="29" t="s">
        <v>46</v>
      </c>
      <c r="H159" s="30" t="s">
        <v>47</v>
      </c>
      <c r="I159" s="29" t="s">
        <v>150</v>
      </c>
      <c r="J159" s="29" t="s">
        <v>169</v>
      </c>
      <c r="K159" s="29" t="s">
        <v>325</v>
      </c>
      <c r="L159" s="21" t="s">
        <v>423</v>
      </c>
      <c r="M159" s="32">
        <v>4057962240353</v>
      </c>
      <c r="N159" s="28">
        <v>39.950000000000003</v>
      </c>
      <c r="O159" s="31" t="s">
        <v>27</v>
      </c>
      <c r="P159" s="29">
        <v>0.7</v>
      </c>
      <c r="Q159" s="10"/>
      <c r="R159" s="10" t="s">
        <v>424</v>
      </c>
      <c r="S159" s="10" t="s">
        <v>425</v>
      </c>
      <c r="T159" s="10" t="s">
        <v>424</v>
      </c>
    </row>
    <row r="160" spans="1:20" ht="59.95" customHeight="1" x14ac:dyDescent="0.3">
      <c r="A160" s="28" t="s">
        <v>430</v>
      </c>
      <c r="B160" s="1" t="str">
        <f t="shared" si="8"/>
        <v>XL</v>
      </c>
      <c r="C160" s="1" t="str">
        <f>IFERROR(VLOOKUP(D160, sizeList!A:B, 2, FALSE), "")</f>
        <v>XL</v>
      </c>
      <c r="D160" s="10" t="s">
        <v>58</v>
      </c>
      <c r="E160" s="25" t="s">
        <v>421</v>
      </c>
      <c r="F160" s="28" t="s">
        <v>431</v>
      </c>
      <c r="G160" s="29" t="s">
        <v>46</v>
      </c>
      <c r="H160" s="30" t="s">
        <v>47</v>
      </c>
      <c r="I160" s="29" t="s">
        <v>150</v>
      </c>
      <c r="J160" s="29" t="s">
        <v>169</v>
      </c>
      <c r="K160" s="29" t="s">
        <v>325</v>
      </c>
      <c r="L160" s="21" t="s">
        <v>423</v>
      </c>
      <c r="M160" s="32">
        <v>4057962240377</v>
      </c>
      <c r="N160" s="28">
        <v>39.950000000000003</v>
      </c>
      <c r="O160" s="31" t="s">
        <v>27</v>
      </c>
      <c r="P160" s="29">
        <v>0.7</v>
      </c>
      <c r="Q160" s="10"/>
      <c r="R160" s="10" t="s">
        <v>424</v>
      </c>
      <c r="S160" s="10" t="s">
        <v>425</v>
      </c>
      <c r="T160" s="10" t="s">
        <v>424</v>
      </c>
    </row>
    <row r="161" spans="1:20" ht="59.95" customHeight="1" x14ac:dyDescent="0.3">
      <c r="A161" s="28" t="s">
        <v>432</v>
      </c>
      <c r="B161" s="1" t="str">
        <f t="shared" si="8"/>
        <v>XS</v>
      </c>
      <c r="C161" s="1" t="str">
        <f>IFERROR(VLOOKUP(D161, sizeList!A:B, 2, FALSE), "")</f>
        <v>XS</v>
      </c>
      <c r="D161" s="10" t="s">
        <v>61</v>
      </c>
      <c r="E161" s="25" t="s">
        <v>421</v>
      </c>
      <c r="F161" s="28" t="s">
        <v>433</v>
      </c>
      <c r="G161" s="29" t="s">
        <v>46</v>
      </c>
      <c r="H161" s="30" t="s">
        <v>47</v>
      </c>
      <c r="I161" s="29" t="s">
        <v>150</v>
      </c>
      <c r="J161" s="29" t="s">
        <v>169</v>
      </c>
      <c r="K161" s="29" t="s">
        <v>325</v>
      </c>
      <c r="L161" s="21" t="s">
        <v>423</v>
      </c>
      <c r="M161" s="32">
        <v>4057962240346</v>
      </c>
      <c r="N161" s="28">
        <v>39.950000000000003</v>
      </c>
      <c r="O161" s="31" t="s">
        <v>27</v>
      </c>
      <c r="P161" s="29">
        <v>0.7</v>
      </c>
      <c r="Q161" s="10"/>
      <c r="R161" s="10" t="s">
        <v>424</v>
      </c>
      <c r="S161" s="10" t="s">
        <v>425</v>
      </c>
      <c r="T161" s="10" t="s">
        <v>424</v>
      </c>
    </row>
    <row r="162" spans="1:20" ht="59.95" customHeight="1" x14ac:dyDescent="0.3">
      <c r="A162" s="28" t="s">
        <v>434</v>
      </c>
      <c r="B162" s="1" t="str">
        <f t="shared" si="8"/>
        <v>XXL</v>
      </c>
      <c r="C162" s="1" t="str">
        <f>IFERROR(VLOOKUP(D162, sizeList!A:B, 2, FALSE), "")</f>
        <v>XXL</v>
      </c>
      <c r="D162" s="10" t="s">
        <v>176</v>
      </c>
      <c r="E162" s="25" t="s">
        <v>421</v>
      </c>
      <c r="F162" s="28" t="s">
        <v>435</v>
      </c>
      <c r="G162" s="29" t="s">
        <v>46</v>
      </c>
      <c r="H162" s="30" t="s">
        <v>47</v>
      </c>
      <c r="I162" s="29" t="s">
        <v>150</v>
      </c>
      <c r="J162" s="29" t="s">
        <v>169</v>
      </c>
      <c r="K162" s="29" t="s">
        <v>325</v>
      </c>
      <c r="L162" s="21" t="s">
        <v>423</v>
      </c>
      <c r="M162" s="32">
        <v>4057962240384</v>
      </c>
      <c r="N162" s="28">
        <v>39.950000000000003</v>
      </c>
      <c r="O162" s="31" t="s">
        <v>27</v>
      </c>
      <c r="P162" s="29">
        <v>0.7</v>
      </c>
      <c r="Q162" s="10"/>
      <c r="R162" s="10" t="s">
        <v>424</v>
      </c>
      <c r="S162" s="10" t="s">
        <v>425</v>
      </c>
      <c r="T162" s="10" t="s">
        <v>424</v>
      </c>
    </row>
    <row r="163" spans="1:20" ht="59.95" customHeight="1" x14ac:dyDescent="0.3">
      <c r="A163" s="28" t="s">
        <v>436</v>
      </c>
      <c r="B163" s="1" t="str">
        <f t="shared" si="8"/>
        <v>XXS</v>
      </c>
      <c r="C163" s="1" t="str">
        <f>IFERROR(VLOOKUP(D163, sizeList!A:B, 2, FALSE), "")</f>
        <v>XXS</v>
      </c>
      <c r="D163" s="10" t="s">
        <v>179</v>
      </c>
      <c r="E163" s="25" t="s">
        <v>421</v>
      </c>
      <c r="F163" s="28" t="s">
        <v>437</v>
      </c>
      <c r="G163" s="29" t="s">
        <v>46</v>
      </c>
      <c r="H163" s="30" t="s">
        <v>47</v>
      </c>
      <c r="I163" s="29" t="s">
        <v>150</v>
      </c>
      <c r="J163" s="29" t="s">
        <v>169</v>
      </c>
      <c r="K163" s="29" t="s">
        <v>325</v>
      </c>
      <c r="L163" s="21" t="s">
        <v>423</v>
      </c>
      <c r="M163" s="32">
        <v>4057962240339</v>
      </c>
      <c r="N163" s="28">
        <v>39.950000000000003</v>
      </c>
      <c r="O163" s="31" t="s">
        <v>27</v>
      </c>
      <c r="P163" s="29">
        <v>0.7</v>
      </c>
      <c r="Q163" s="10"/>
      <c r="R163" s="10" t="s">
        <v>424</v>
      </c>
      <c r="S163" s="10" t="s">
        <v>425</v>
      </c>
      <c r="T163" s="10" t="s">
        <v>424</v>
      </c>
    </row>
    <row r="164" spans="1:20" ht="59.95" customHeight="1" x14ac:dyDescent="0.3">
      <c r="A164" s="28" t="s">
        <v>438</v>
      </c>
      <c r="B164" s="1" t="str">
        <f t="shared" si="8"/>
        <v>L</v>
      </c>
      <c r="C164" s="1" t="str">
        <f>IFERROR(VLOOKUP(D164, sizeList!A:B, 2, FALSE), "")</f>
        <v>L</v>
      </c>
      <c r="D164" s="10" t="s">
        <v>43</v>
      </c>
      <c r="E164" s="25" t="s">
        <v>439</v>
      </c>
      <c r="F164" s="28" t="s">
        <v>440</v>
      </c>
      <c r="G164" s="29" t="s">
        <v>46</v>
      </c>
      <c r="H164" s="30" t="s">
        <v>47</v>
      </c>
      <c r="I164" s="29" t="s">
        <v>150</v>
      </c>
      <c r="J164" s="29" t="s">
        <v>169</v>
      </c>
      <c r="K164" s="29" t="s">
        <v>325</v>
      </c>
      <c r="L164" s="21" t="s">
        <v>441</v>
      </c>
      <c r="M164" s="32">
        <v>4057962235175</v>
      </c>
      <c r="N164" s="28">
        <v>29.95</v>
      </c>
      <c r="O164" s="31" t="s">
        <v>27</v>
      </c>
      <c r="P164" s="29">
        <v>0.2</v>
      </c>
      <c r="Q164" s="10"/>
      <c r="R164" s="10" t="s">
        <v>442</v>
      </c>
      <c r="S164" s="10" t="s">
        <v>443</v>
      </c>
      <c r="T164" s="10" t="str">
        <f t="shared" si="9"/>
        <v>dunkelviolett</v>
      </c>
    </row>
    <row r="165" spans="1:20" ht="59.95" customHeight="1" x14ac:dyDescent="0.3">
      <c r="A165" s="28" t="s">
        <v>444</v>
      </c>
      <c r="B165" s="1" t="str">
        <f t="shared" si="8"/>
        <v>M</v>
      </c>
      <c r="C165" s="1" t="str">
        <f>IFERROR(VLOOKUP(D165, sizeList!A:B, 2, FALSE), "")</f>
        <v>M</v>
      </c>
      <c r="D165" s="10" t="s">
        <v>52</v>
      </c>
      <c r="E165" s="25" t="s">
        <v>439</v>
      </c>
      <c r="F165" s="28" t="s">
        <v>445</v>
      </c>
      <c r="G165" s="29" t="s">
        <v>46</v>
      </c>
      <c r="H165" s="30" t="s">
        <v>47</v>
      </c>
      <c r="I165" s="29" t="s">
        <v>150</v>
      </c>
      <c r="J165" s="29" t="s">
        <v>169</v>
      </c>
      <c r="K165" s="29" t="s">
        <v>325</v>
      </c>
      <c r="L165" s="21" t="s">
        <v>441</v>
      </c>
      <c r="M165" s="32">
        <v>4057962240421</v>
      </c>
      <c r="N165" s="28">
        <v>29.95</v>
      </c>
      <c r="O165" s="31" t="s">
        <v>27</v>
      </c>
      <c r="P165" s="29">
        <v>0.2</v>
      </c>
      <c r="Q165" s="10"/>
      <c r="R165" s="10" t="s">
        <v>442</v>
      </c>
      <c r="S165" s="10" t="s">
        <v>443</v>
      </c>
      <c r="T165" s="10" t="str">
        <f t="shared" si="9"/>
        <v>dunkelviolett</v>
      </c>
    </row>
    <row r="166" spans="1:20" ht="59.95" customHeight="1" x14ac:dyDescent="0.3">
      <c r="A166" s="28" t="s">
        <v>446</v>
      </c>
      <c r="B166" s="1" t="str">
        <f t="shared" si="8"/>
        <v>S</v>
      </c>
      <c r="C166" s="1" t="str">
        <f>IFERROR(VLOOKUP(D166, sizeList!A:B, 2, FALSE), "")</f>
        <v>S</v>
      </c>
      <c r="D166" s="10" t="s">
        <v>55</v>
      </c>
      <c r="E166" s="25" t="s">
        <v>439</v>
      </c>
      <c r="F166" s="28" t="s">
        <v>447</v>
      </c>
      <c r="G166" s="29" t="s">
        <v>46</v>
      </c>
      <c r="H166" s="30" t="s">
        <v>47</v>
      </c>
      <c r="I166" s="29" t="s">
        <v>150</v>
      </c>
      <c r="J166" s="29" t="s">
        <v>169</v>
      </c>
      <c r="K166" s="29" t="s">
        <v>325</v>
      </c>
      <c r="L166" s="21" t="s">
        <v>441</v>
      </c>
      <c r="M166" s="32">
        <v>4057962240414</v>
      </c>
      <c r="N166" s="28">
        <v>29.95</v>
      </c>
      <c r="O166" s="31" t="s">
        <v>27</v>
      </c>
      <c r="P166" s="29">
        <v>0.2</v>
      </c>
      <c r="Q166" s="10"/>
      <c r="R166" s="10" t="s">
        <v>442</v>
      </c>
      <c r="S166" s="10" t="s">
        <v>443</v>
      </c>
      <c r="T166" s="10" t="str">
        <f t="shared" si="9"/>
        <v>dunkelviolett</v>
      </c>
    </row>
    <row r="167" spans="1:20" ht="59.95" customHeight="1" x14ac:dyDescent="0.3">
      <c r="A167" s="28" t="s">
        <v>448</v>
      </c>
      <c r="B167" s="1" t="str">
        <f t="shared" si="8"/>
        <v>XL</v>
      </c>
      <c r="C167" s="1" t="str">
        <f>IFERROR(VLOOKUP(D167, sizeList!A:B, 2, FALSE), "")</f>
        <v>XL</v>
      </c>
      <c r="D167" s="10" t="s">
        <v>58</v>
      </c>
      <c r="E167" s="25" t="s">
        <v>439</v>
      </c>
      <c r="F167" s="28" t="s">
        <v>449</v>
      </c>
      <c r="G167" s="29" t="s">
        <v>46</v>
      </c>
      <c r="H167" s="30" t="s">
        <v>47</v>
      </c>
      <c r="I167" s="29" t="s">
        <v>150</v>
      </c>
      <c r="J167" s="29" t="s">
        <v>169</v>
      </c>
      <c r="K167" s="29" t="s">
        <v>325</v>
      </c>
      <c r="L167" s="21" t="s">
        <v>441</v>
      </c>
      <c r="M167" s="32">
        <v>4057962240438</v>
      </c>
      <c r="N167" s="28">
        <v>29.95</v>
      </c>
      <c r="O167" s="31" t="s">
        <v>27</v>
      </c>
      <c r="P167" s="29">
        <v>0.2</v>
      </c>
      <c r="Q167" s="10"/>
      <c r="R167" s="10" t="s">
        <v>442</v>
      </c>
      <c r="S167" s="10" t="s">
        <v>443</v>
      </c>
      <c r="T167" s="10" t="str">
        <f t="shared" si="9"/>
        <v>dunkelviolett</v>
      </c>
    </row>
    <row r="168" spans="1:20" ht="59.95" customHeight="1" x14ac:dyDescent="0.3">
      <c r="A168" s="28" t="s">
        <v>450</v>
      </c>
      <c r="B168" s="1" t="str">
        <f t="shared" si="8"/>
        <v>XS</v>
      </c>
      <c r="C168" s="1" t="str">
        <f>IFERROR(VLOOKUP(D168, sizeList!A:B, 2, FALSE), "")</f>
        <v>XS</v>
      </c>
      <c r="D168" s="10" t="s">
        <v>61</v>
      </c>
      <c r="E168" s="25" t="s">
        <v>439</v>
      </c>
      <c r="F168" s="28" t="s">
        <v>451</v>
      </c>
      <c r="G168" s="29" t="s">
        <v>46</v>
      </c>
      <c r="H168" s="30" t="s">
        <v>47</v>
      </c>
      <c r="I168" s="29" t="s">
        <v>150</v>
      </c>
      <c r="J168" s="29" t="s">
        <v>169</v>
      </c>
      <c r="K168" s="29" t="s">
        <v>325</v>
      </c>
      <c r="L168" s="21" t="s">
        <v>441</v>
      </c>
      <c r="M168" s="32">
        <v>4057962240407</v>
      </c>
      <c r="N168" s="28">
        <v>29.95</v>
      </c>
      <c r="O168" s="31" t="s">
        <v>27</v>
      </c>
      <c r="P168" s="29">
        <v>0.2</v>
      </c>
      <c r="Q168" s="10"/>
      <c r="R168" s="10" t="s">
        <v>442</v>
      </c>
      <c r="S168" s="10" t="s">
        <v>443</v>
      </c>
      <c r="T168" s="10" t="str">
        <f t="shared" si="9"/>
        <v>dunkelviolett</v>
      </c>
    </row>
    <row r="169" spans="1:20" ht="59.95" customHeight="1" x14ac:dyDescent="0.3">
      <c r="A169" s="28" t="s">
        <v>452</v>
      </c>
      <c r="B169" s="1" t="str">
        <f t="shared" si="8"/>
        <v>XXL</v>
      </c>
      <c r="C169" s="1" t="str">
        <f>IFERROR(VLOOKUP(D169, sizeList!A:B, 2, FALSE), "")</f>
        <v>XXL</v>
      </c>
      <c r="D169" s="10" t="s">
        <v>176</v>
      </c>
      <c r="E169" s="25" t="s">
        <v>439</v>
      </c>
      <c r="F169" s="28" t="s">
        <v>453</v>
      </c>
      <c r="G169" s="29" t="s">
        <v>46</v>
      </c>
      <c r="H169" s="30" t="s">
        <v>47</v>
      </c>
      <c r="I169" s="29" t="s">
        <v>150</v>
      </c>
      <c r="J169" s="29" t="s">
        <v>169</v>
      </c>
      <c r="K169" s="29" t="s">
        <v>325</v>
      </c>
      <c r="L169" s="21" t="s">
        <v>441</v>
      </c>
      <c r="M169" s="32">
        <v>4057962240445</v>
      </c>
      <c r="N169" s="28">
        <v>29.95</v>
      </c>
      <c r="O169" s="31" t="s">
        <v>27</v>
      </c>
      <c r="P169" s="29">
        <v>0.2</v>
      </c>
      <c r="Q169" s="10"/>
      <c r="R169" s="10" t="s">
        <v>442</v>
      </c>
      <c r="S169" s="10" t="s">
        <v>443</v>
      </c>
      <c r="T169" s="10" t="str">
        <f t="shared" si="9"/>
        <v>dunkelviolett</v>
      </c>
    </row>
    <row r="170" spans="1:20" ht="59.95" customHeight="1" x14ac:dyDescent="0.3">
      <c r="A170" s="28" t="s">
        <v>454</v>
      </c>
      <c r="B170" s="1" t="str">
        <f t="shared" si="8"/>
        <v>XXS</v>
      </c>
      <c r="C170" s="1" t="str">
        <f>IFERROR(VLOOKUP(D170, sizeList!A:B, 2, FALSE), "")</f>
        <v>XXS</v>
      </c>
      <c r="D170" s="10" t="s">
        <v>179</v>
      </c>
      <c r="E170" s="25" t="s">
        <v>439</v>
      </c>
      <c r="F170" s="28" t="s">
        <v>455</v>
      </c>
      <c r="G170" s="29" t="s">
        <v>46</v>
      </c>
      <c r="H170" s="30" t="s">
        <v>47</v>
      </c>
      <c r="I170" s="29" t="s">
        <v>150</v>
      </c>
      <c r="J170" s="29" t="s">
        <v>169</v>
      </c>
      <c r="K170" s="29" t="s">
        <v>325</v>
      </c>
      <c r="L170" s="21" t="s">
        <v>441</v>
      </c>
      <c r="M170" s="32">
        <v>4057962240391</v>
      </c>
      <c r="N170" s="28">
        <v>29.95</v>
      </c>
      <c r="O170" s="31" t="s">
        <v>27</v>
      </c>
      <c r="P170" s="29">
        <v>0.2</v>
      </c>
      <c r="Q170" s="10"/>
      <c r="R170" s="10" t="s">
        <v>442</v>
      </c>
      <c r="S170" s="10" t="s">
        <v>443</v>
      </c>
      <c r="T170" s="10" t="str">
        <f t="shared" si="9"/>
        <v>dunkelviolett</v>
      </c>
    </row>
    <row r="171" spans="1:20" ht="59.95" customHeight="1" x14ac:dyDescent="0.3">
      <c r="A171" s="28" t="s">
        <v>456</v>
      </c>
      <c r="B171" s="1" t="str">
        <f t="shared" ref="B171:B237" si="10">IF(ISBLANK(D171),"",TRIM(D171))</f>
        <v>34</v>
      </c>
      <c r="C171" s="1">
        <f>IFERROR(VLOOKUP(D171, sizeList!A:B, 2, FALSE), "")</f>
        <v>34</v>
      </c>
      <c r="D171" s="10">
        <v>34</v>
      </c>
      <c r="E171" s="25" t="s">
        <v>457</v>
      </c>
      <c r="F171" s="28" t="s">
        <v>458</v>
      </c>
      <c r="G171" s="29" t="s">
        <v>46</v>
      </c>
      <c r="H171" s="30" t="s">
        <v>47</v>
      </c>
      <c r="I171" s="29" t="s">
        <v>150</v>
      </c>
      <c r="J171" s="29" t="s">
        <v>151</v>
      </c>
      <c r="K171" s="29"/>
      <c r="L171" s="21" t="s">
        <v>459</v>
      </c>
      <c r="M171" s="32">
        <v>4057962236585</v>
      </c>
      <c r="N171" s="28">
        <v>89.95</v>
      </c>
      <c r="O171" s="31" t="s">
        <v>27</v>
      </c>
      <c r="P171" s="29">
        <v>0.5</v>
      </c>
      <c r="Q171" s="10"/>
      <c r="R171" s="10" t="s">
        <v>299</v>
      </c>
      <c r="S171" s="10" t="s">
        <v>460</v>
      </c>
      <c r="T171" s="10" t="str">
        <f t="shared" si="9"/>
        <v>dunkeloliv</v>
      </c>
    </row>
    <row r="172" spans="1:20" ht="59.95" customHeight="1" x14ac:dyDescent="0.3">
      <c r="A172" s="28" t="s">
        <v>461</v>
      </c>
      <c r="B172" s="1" t="str">
        <f t="shared" si="10"/>
        <v>36</v>
      </c>
      <c r="C172" s="1">
        <f>IFERROR(VLOOKUP(D172, sizeList!A:B, 2, FALSE), "")</f>
        <v>36</v>
      </c>
      <c r="D172" s="10">
        <v>36</v>
      </c>
      <c r="E172" s="25" t="s">
        <v>457</v>
      </c>
      <c r="F172" s="28" t="s">
        <v>462</v>
      </c>
      <c r="G172" s="29" t="s">
        <v>46</v>
      </c>
      <c r="H172" s="30" t="s">
        <v>47</v>
      </c>
      <c r="I172" s="29" t="s">
        <v>150</v>
      </c>
      <c r="J172" s="29" t="s">
        <v>151</v>
      </c>
      <c r="K172" s="29"/>
      <c r="L172" s="21" t="s">
        <v>459</v>
      </c>
      <c r="M172" s="32">
        <v>4057962240896</v>
      </c>
      <c r="N172" s="28">
        <v>89.95</v>
      </c>
      <c r="O172" s="31" t="s">
        <v>27</v>
      </c>
      <c r="P172" s="29">
        <v>0.5</v>
      </c>
      <c r="Q172" s="10"/>
      <c r="R172" s="10" t="s">
        <v>299</v>
      </c>
      <c r="S172" s="10" t="s">
        <v>460</v>
      </c>
      <c r="T172" s="10" t="str">
        <f t="shared" si="9"/>
        <v>dunkeloliv</v>
      </c>
    </row>
    <row r="173" spans="1:20" ht="59.95" customHeight="1" x14ac:dyDescent="0.3">
      <c r="A173" s="28" t="s">
        <v>463</v>
      </c>
      <c r="B173" s="1" t="str">
        <f t="shared" si="10"/>
        <v>38</v>
      </c>
      <c r="C173" s="1">
        <f>IFERROR(VLOOKUP(D173, sizeList!A:B, 2, FALSE), "")</f>
        <v>38</v>
      </c>
      <c r="D173" s="10">
        <v>38</v>
      </c>
      <c r="E173" s="25" t="s">
        <v>457</v>
      </c>
      <c r="F173" s="28" t="s">
        <v>464</v>
      </c>
      <c r="G173" s="29" t="s">
        <v>46</v>
      </c>
      <c r="H173" s="30" t="s">
        <v>47</v>
      </c>
      <c r="I173" s="29" t="s">
        <v>150</v>
      </c>
      <c r="J173" s="29" t="s">
        <v>151</v>
      </c>
      <c r="K173" s="29"/>
      <c r="L173" s="21" t="s">
        <v>459</v>
      </c>
      <c r="M173" s="32">
        <v>4057962240902</v>
      </c>
      <c r="N173" s="28">
        <v>89.95</v>
      </c>
      <c r="O173" s="31" t="s">
        <v>27</v>
      </c>
      <c r="P173" s="29">
        <v>0.5</v>
      </c>
      <c r="Q173" s="10"/>
      <c r="R173" s="10" t="s">
        <v>299</v>
      </c>
      <c r="S173" s="10" t="s">
        <v>460</v>
      </c>
      <c r="T173" s="10" t="str">
        <f t="shared" si="9"/>
        <v>dunkeloliv</v>
      </c>
    </row>
    <row r="174" spans="1:20" ht="59.95" customHeight="1" x14ac:dyDescent="0.3">
      <c r="A174" s="28" t="s">
        <v>465</v>
      </c>
      <c r="B174" s="1" t="str">
        <f t="shared" si="10"/>
        <v>40</v>
      </c>
      <c r="C174" s="1">
        <f>IFERROR(VLOOKUP(D174, sizeList!A:B, 2, FALSE), "")</f>
        <v>40</v>
      </c>
      <c r="D174" s="10">
        <v>40</v>
      </c>
      <c r="E174" s="25" t="s">
        <v>457</v>
      </c>
      <c r="F174" s="28" t="s">
        <v>466</v>
      </c>
      <c r="G174" s="29" t="s">
        <v>46</v>
      </c>
      <c r="H174" s="30" t="s">
        <v>47</v>
      </c>
      <c r="I174" s="29" t="s">
        <v>150</v>
      </c>
      <c r="J174" s="29" t="s">
        <v>151</v>
      </c>
      <c r="K174" s="29"/>
      <c r="L174" s="21" t="s">
        <v>459</v>
      </c>
      <c r="M174" s="32">
        <v>4057962240919</v>
      </c>
      <c r="N174" s="28">
        <v>89.95</v>
      </c>
      <c r="O174" s="31" t="s">
        <v>27</v>
      </c>
      <c r="P174" s="29">
        <v>0.5</v>
      </c>
      <c r="Q174" s="10"/>
      <c r="R174" s="10" t="s">
        <v>299</v>
      </c>
      <c r="S174" s="10" t="s">
        <v>460</v>
      </c>
      <c r="T174" s="10" t="str">
        <f t="shared" si="9"/>
        <v>dunkeloliv</v>
      </c>
    </row>
    <row r="175" spans="1:20" ht="59.95" customHeight="1" x14ac:dyDescent="0.3">
      <c r="A175" s="28" t="s">
        <v>467</v>
      </c>
      <c r="B175" s="1" t="str">
        <f t="shared" si="10"/>
        <v>42</v>
      </c>
      <c r="C175" s="1">
        <f>IFERROR(VLOOKUP(D175, sizeList!A:B, 2, FALSE), "")</f>
        <v>42</v>
      </c>
      <c r="D175" s="10">
        <v>42</v>
      </c>
      <c r="E175" s="25" t="s">
        <v>457</v>
      </c>
      <c r="F175" s="28" t="s">
        <v>468</v>
      </c>
      <c r="G175" s="29" t="s">
        <v>46</v>
      </c>
      <c r="H175" s="30" t="s">
        <v>47</v>
      </c>
      <c r="I175" s="29" t="s">
        <v>150</v>
      </c>
      <c r="J175" s="29" t="s">
        <v>151</v>
      </c>
      <c r="K175" s="29"/>
      <c r="L175" s="21" t="s">
        <v>459</v>
      </c>
      <c r="M175" s="32">
        <v>4057962240889</v>
      </c>
      <c r="N175" s="28">
        <v>89.95</v>
      </c>
      <c r="O175" s="31" t="s">
        <v>27</v>
      </c>
      <c r="P175" s="29">
        <v>0.5</v>
      </c>
      <c r="Q175" s="10"/>
      <c r="R175" s="10" t="s">
        <v>299</v>
      </c>
      <c r="S175" s="10" t="s">
        <v>460</v>
      </c>
      <c r="T175" s="10" t="str">
        <f t="shared" si="9"/>
        <v>dunkeloliv</v>
      </c>
    </row>
    <row r="176" spans="1:20" ht="59.95" customHeight="1" x14ac:dyDescent="0.3">
      <c r="A176" s="28" t="s">
        <v>469</v>
      </c>
      <c r="B176" s="1" t="str">
        <f t="shared" si="10"/>
        <v>44</v>
      </c>
      <c r="C176" s="1">
        <f>IFERROR(VLOOKUP(D176, sizeList!A:B, 2, FALSE), "")</f>
        <v>44</v>
      </c>
      <c r="D176" s="10">
        <v>44</v>
      </c>
      <c r="E176" s="25" t="s">
        <v>457</v>
      </c>
      <c r="F176" s="28" t="s">
        <v>470</v>
      </c>
      <c r="G176" s="29" t="s">
        <v>46</v>
      </c>
      <c r="H176" s="30" t="s">
        <v>47</v>
      </c>
      <c r="I176" s="29" t="s">
        <v>150</v>
      </c>
      <c r="J176" s="29" t="s">
        <v>151</v>
      </c>
      <c r="K176" s="29"/>
      <c r="L176" s="21" t="s">
        <v>459</v>
      </c>
      <c r="M176" s="32">
        <v>4057962240865</v>
      </c>
      <c r="N176" s="28">
        <v>89.95</v>
      </c>
      <c r="O176" s="31" t="s">
        <v>27</v>
      </c>
      <c r="P176" s="29">
        <v>0.5</v>
      </c>
      <c r="Q176" s="10"/>
      <c r="R176" s="10" t="s">
        <v>299</v>
      </c>
      <c r="S176" s="10" t="s">
        <v>460</v>
      </c>
      <c r="T176" s="10" t="str">
        <f t="shared" si="9"/>
        <v>dunkeloliv</v>
      </c>
    </row>
    <row r="177" spans="1:20" ht="59.95" customHeight="1" x14ac:dyDescent="0.3">
      <c r="A177" s="28" t="s">
        <v>471</v>
      </c>
      <c r="B177" s="1" t="str">
        <f t="shared" si="10"/>
        <v>46</v>
      </c>
      <c r="C177" s="1">
        <f>IFERROR(VLOOKUP(D177, sizeList!A:B, 2, FALSE), "")</f>
        <v>46</v>
      </c>
      <c r="D177" s="10">
        <v>46</v>
      </c>
      <c r="E177" s="25" t="s">
        <v>457</v>
      </c>
      <c r="F177" s="28" t="s">
        <v>472</v>
      </c>
      <c r="G177" s="29" t="s">
        <v>46</v>
      </c>
      <c r="H177" s="30" t="s">
        <v>47</v>
      </c>
      <c r="I177" s="29" t="s">
        <v>150</v>
      </c>
      <c r="J177" s="29" t="s">
        <v>151</v>
      </c>
      <c r="K177" s="29"/>
      <c r="L177" s="21" t="s">
        <v>459</v>
      </c>
      <c r="M177" s="32">
        <v>4057962240872</v>
      </c>
      <c r="N177" s="28">
        <v>89.95</v>
      </c>
      <c r="O177" s="31" t="s">
        <v>27</v>
      </c>
      <c r="P177" s="29">
        <v>0.5</v>
      </c>
      <c r="Q177" s="10"/>
      <c r="R177" s="10" t="s">
        <v>299</v>
      </c>
      <c r="S177" s="10" t="s">
        <v>460</v>
      </c>
      <c r="T177" s="10" t="str">
        <f t="shared" si="9"/>
        <v>dunkeloliv</v>
      </c>
    </row>
    <row r="178" spans="1:20" ht="59.95" customHeight="1" x14ac:dyDescent="0.3">
      <c r="A178" s="28" t="s">
        <v>473</v>
      </c>
      <c r="B178" s="1" t="str">
        <f t="shared" si="10"/>
        <v>48</v>
      </c>
      <c r="C178" s="1">
        <f>IFERROR(VLOOKUP(D178, sizeList!A:B, 2, FALSE), "")</f>
        <v>48</v>
      </c>
      <c r="D178" s="10">
        <v>48</v>
      </c>
      <c r="E178" s="25" t="s">
        <v>457</v>
      </c>
      <c r="F178" s="28" t="s">
        <v>474</v>
      </c>
      <c r="G178" s="29" t="s">
        <v>46</v>
      </c>
      <c r="H178" s="30" t="s">
        <v>47</v>
      </c>
      <c r="I178" s="29" t="s">
        <v>150</v>
      </c>
      <c r="J178" s="29" t="s">
        <v>151</v>
      </c>
      <c r="K178" s="29"/>
      <c r="L178" s="21" t="s">
        <v>459</v>
      </c>
      <c r="M178" s="32">
        <v>4057962240926</v>
      </c>
      <c r="N178" s="28">
        <v>89.95</v>
      </c>
      <c r="O178" s="31" t="s">
        <v>27</v>
      </c>
      <c r="P178" s="29">
        <v>0.5</v>
      </c>
      <c r="Q178" s="10"/>
      <c r="R178" s="10" t="s">
        <v>299</v>
      </c>
      <c r="S178" s="10" t="s">
        <v>460</v>
      </c>
      <c r="T178" s="10" t="str">
        <f t="shared" si="9"/>
        <v>dunkeloliv</v>
      </c>
    </row>
    <row r="179" spans="1:20" ht="59.95" customHeight="1" x14ac:dyDescent="0.3">
      <c r="A179" s="28" t="s">
        <v>475</v>
      </c>
      <c r="B179" s="1" t="str">
        <f t="shared" si="10"/>
        <v>34</v>
      </c>
      <c r="C179" s="1">
        <f>IFERROR(VLOOKUP(D179, sizeList!A:B, 2, FALSE), "")</f>
        <v>34</v>
      </c>
      <c r="D179" s="10">
        <v>34</v>
      </c>
      <c r="E179" s="25" t="s">
        <v>476</v>
      </c>
      <c r="F179" s="28" t="s">
        <v>477</v>
      </c>
      <c r="G179" s="29" t="s">
        <v>46</v>
      </c>
      <c r="H179" s="30" t="s">
        <v>47</v>
      </c>
      <c r="I179" s="29" t="s">
        <v>150</v>
      </c>
      <c r="J179" s="29" t="s">
        <v>151</v>
      </c>
      <c r="K179" s="29"/>
      <c r="L179" s="21" t="s">
        <v>478</v>
      </c>
      <c r="M179" s="32">
        <v>4057962240841</v>
      </c>
      <c r="N179" s="28">
        <v>99.95</v>
      </c>
      <c r="O179" s="31" t="s">
        <v>27</v>
      </c>
      <c r="P179" s="29">
        <v>0.5</v>
      </c>
      <c r="Q179" s="10"/>
      <c r="R179" s="10" t="s">
        <v>425</v>
      </c>
      <c r="S179" s="10" t="s">
        <v>425</v>
      </c>
      <c r="T179" s="10" t="str">
        <f t="shared" si="9"/>
        <v>cappuccino</v>
      </c>
    </row>
    <row r="180" spans="1:20" ht="59.95" customHeight="1" x14ac:dyDescent="0.3">
      <c r="A180" s="28" t="s">
        <v>479</v>
      </c>
      <c r="B180" s="1" t="str">
        <f t="shared" si="10"/>
        <v>36</v>
      </c>
      <c r="C180" s="1">
        <f>IFERROR(VLOOKUP(D180, sizeList!A:B, 2, FALSE), "")</f>
        <v>36</v>
      </c>
      <c r="D180" s="10">
        <v>36</v>
      </c>
      <c r="E180" s="25" t="s">
        <v>476</v>
      </c>
      <c r="F180" s="28" t="s">
        <v>480</v>
      </c>
      <c r="G180" s="29" t="s">
        <v>46</v>
      </c>
      <c r="H180" s="30" t="s">
        <v>47</v>
      </c>
      <c r="I180" s="29" t="s">
        <v>150</v>
      </c>
      <c r="J180" s="29" t="s">
        <v>151</v>
      </c>
      <c r="K180" s="29"/>
      <c r="L180" s="21" t="s">
        <v>478</v>
      </c>
      <c r="M180" s="32">
        <v>4057962236578</v>
      </c>
      <c r="N180" s="28">
        <v>99.95</v>
      </c>
      <c r="O180" s="31" t="s">
        <v>27</v>
      </c>
      <c r="P180" s="29">
        <v>0.5</v>
      </c>
      <c r="Q180" s="10"/>
      <c r="R180" s="10" t="s">
        <v>425</v>
      </c>
      <c r="S180" s="10" t="s">
        <v>425</v>
      </c>
      <c r="T180" s="10" t="str">
        <f t="shared" si="9"/>
        <v>cappuccino</v>
      </c>
    </row>
    <row r="181" spans="1:20" ht="59.95" customHeight="1" x14ac:dyDescent="0.3">
      <c r="A181" s="28" t="s">
        <v>481</v>
      </c>
      <c r="B181" s="1" t="str">
        <f t="shared" si="10"/>
        <v>38</v>
      </c>
      <c r="C181" s="1">
        <f>IFERROR(VLOOKUP(D181, sizeList!A:B, 2, FALSE), "")</f>
        <v>38</v>
      </c>
      <c r="D181" s="10">
        <v>38</v>
      </c>
      <c r="E181" s="25" t="s">
        <v>476</v>
      </c>
      <c r="F181" s="28" t="s">
        <v>482</v>
      </c>
      <c r="G181" s="29" t="s">
        <v>46</v>
      </c>
      <c r="H181" s="30" t="s">
        <v>47</v>
      </c>
      <c r="I181" s="29" t="s">
        <v>150</v>
      </c>
      <c r="J181" s="29" t="s">
        <v>151</v>
      </c>
      <c r="K181" s="29"/>
      <c r="L181" s="21" t="s">
        <v>478</v>
      </c>
      <c r="M181" s="32">
        <v>4057962240827</v>
      </c>
      <c r="N181" s="28">
        <v>99.95</v>
      </c>
      <c r="O181" s="31" t="s">
        <v>27</v>
      </c>
      <c r="P181" s="29">
        <v>0.5</v>
      </c>
      <c r="Q181" s="10"/>
      <c r="R181" s="10" t="s">
        <v>425</v>
      </c>
      <c r="S181" s="10" t="s">
        <v>425</v>
      </c>
      <c r="T181" s="10" t="str">
        <f t="shared" si="9"/>
        <v>cappuccino</v>
      </c>
    </row>
    <row r="182" spans="1:20" ht="59.95" customHeight="1" x14ac:dyDescent="0.3">
      <c r="A182" s="28" t="s">
        <v>483</v>
      </c>
      <c r="B182" s="1" t="str">
        <f t="shared" si="10"/>
        <v>40</v>
      </c>
      <c r="C182" s="1">
        <f>IFERROR(VLOOKUP(D182, sizeList!A:B, 2, FALSE), "")</f>
        <v>40</v>
      </c>
      <c r="D182" s="10">
        <v>40</v>
      </c>
      <c r="E182" s="25" t="s">
        <v>476</v>
      </c>
      <c r="F182" s="28" t="s">
        <v>484</v>
      </c>
      <c r="G182" s="29" t="s">
        <v>46</v>
      </c>
      <c r="H182" s="30" t="s">
        <v>47</v>
      </c>
      <c r="I182" s="29" t="s">
        <v>150</v>
      </c>
      <c r="J182" s="29" t="s">
        <v>151</v>
      </c>
      <c r="K182" s="29"/>
      <c r="L182" s="21" t="s">
        <v>478</v>
      </c>
      <c r="M182" s="32">
        <v>4057962240834</v>
      </c>
      <c r="N182" s="28">
        <v>99.95</v>
      </c>
      <c r="O182" s="31" t="s">
        <v>27</v>
      </c>
      <c r="P182" s="29">
        <v>0.5</v>
      </c>
      <c r="Q182" s="10"/>
      <c r="R182" s="10" t="s">
        <v>425</v>
      </c>
      <c r="S182" s="10" t="s">
        <v>425</v>
      </c>
      <c r="T182" s="10" t="str">
        <f t="shared" si="9"/>
        <v>cappuccino</v>
      </c>
    </row>
    <row r="183" spans="1:20" ht="59.95" customHeight="1" x14ac:dyDescent="0.3">
      <c r="A183" s="28" t="s">
        <v>485</v>
      </c>
      <c r="B183" s="1" t="str">
        <f t="shared" si="10"/>
        <v>42</v>
      </c>
      <c r="C183" s="1">
        <f>IFERROR(VLOOKUP(D183, sizeList!A:B, 2, FALSE), "")</f>
        <v>42</v>
      </c>
      <c r="D183" s="10">
        <v>42</v>
      </c>
      <c r="E183" s="25" t="s">
        <v>476</v>
      </c>
      <c r="F183" s="28" t="s">
        <v>486</v>
      </c>
      <c r="G183" s="29" t="s">
        <v>46</v>
      </c>
      <c r="H183" s="30" t="s">
        <v>47</v>
      </c>
      <c r="I183" s="29" t="s">
        <v>150</v>
      </c>
      <c r="J183" s="29" t="s">
        <v>151</v>
      </c>
      <c r="K183" s="29"/>
      <c r="L183" s="21" t="s">
        <v>478</v>
      </c>
      <c r="M183" s="32">
        <v>4057962240810</v>
      </c>
      <c r="N183" s="28">
        <v>99.95</v>
      </c>
      <c r="O183" s="31" t="s">
        <v>27</v>
      </c>
      <c r="P183" s="29">
        <v>0.5</v>
      </c>
      <c r="Q183" s="10"/>
      <c r="R183" s="10" t="s">
        <v>425</v>
      </c>
      <c r="S183" s="10" t="s">
        <v>425</v>
      </c>
      <c r="T183" s="10" t="str">
        <f t="shared" si="9"/>
        <v>cappuccino</v>
      </c>
    </row>
    <row r="184" spans="1:20" ht="59.95" customHeight="1" x14ac:dyDescent="0.3">
      <c r="A184" s="28" t="s">
        <v>487</v>
      </c>
      <c r="B184" s="1" t="str">
        <f t="shared" si="10"/>
        <v>44</v>
      </c>
      <c r="C184" s="1">
        <f>IFERROR(VLOOKUP(D184, sizeList!A:B, 2, FALSE), "")</f>
        <v>44</v>
      </c>
      <c r="D184" s="10">
        <v>44</v>
      </c>
      <c r="E184" s="25" t="s">
        <v>476</v>
      </c>
      <c r="F184" s="28" t="s">
        <v>488</v>
      </c>
      <c r="G184" s="29" t="s">
        <v>46</v>
      </c>
      <c r="H184" s="30" t="s">
        <v>47</v>
      </c>
      <c r="I184" s="29" t="s">
        <v>150</v>
      </c>
      <c r="J184" s="29" t="s">
        <v>151</v>
      </c>
      <c r="K184" s="29"/>
      <c r="L184" s="21" t="s">
        <v>478</v>
      </c>
      <c r="M184" s="32">
        <v>4057962240797</v>
      </c>
      <c r="N184" s="28">
        <v>99.95</v>
      </c>
      <c r="O184" s="31" t="s">
        <v>27</v>
      </c>
      <c r="P184" s="29">
        <v>0.5</v>
      </c>
      <c r="Q184" s="10"/>
      <c r="R184" s="10" t="s">
        <v>425</v>
      </c>
      <c r="S184" s="10" t="s">
        <v>425</v>
      </c>
      <c r="T184" s="10" t="str">
        <f t="shared" si="9"/>
        <v>cappuccino</v>
      </c>
    </row>
    <row r="185" spans="1:20" ht="59.95" customHeight="1" x14ac:dyDescent="0.3">
      <c r="A185" s="28" t="s">
        <v>489</v>
      </c>
      <c r="B185" s="1" t="str">
        <f t="shared" si="10"/>
        <v>46</v>
      </c>
      <c r="C185" s="1">
        <f>IFERROR(VLOOKUP(D185, sizeList!A:B, 2, FALSE), "")</f>
        <v>46</v>
      </c>
      <c r="D185" s="10">
        <v>46</v>
      </c>
      <c r="E185" s="25" t="s">
        <v>476</v>
      </c>
      <c r="F185" s="28" t="s">
        <v>490</v>
      </c>
      <c r="G185" s="29" t="s">
        <v>46</v>
      </c>
      <c r="H185" s="30" t="s">
        <v>47</v>
      </c>
      <c r="I185" s="29" t="s">
        <v>150</v>
      </c>
      <c r="J185" s="29" t="s">
        <v>151</v>
      </c>
      <c r="K185" s="29"/>
      <c r="L185" s="21" t="s">
        <v>478</v>
      </c>
      <c r="M185" s="32">
        <v>4057962240803</v>
      </c>
      <c r="N185" s="28">
        <v>99.95</v>
      </c>
      <c r="O185" s="31" t="s">
        <v>27</v>
      </c>
      <c r="P185" s="29">
        <v>0.5</v>
      </c>
      <c r="Q185" s="10"/>
      <c r="R185" s="10" t="s">
        <v>425</v>
      </c>
      <c r="S185" s="10" t="s">
        <v>425</v>
      </c>
      <c r="T185" s="10" t="str">
        <f t="shared" si="9"/>
        <v>cappuccino</v>
      </c>
    </row>
    <row r="186" spans="1:20" ht="59.95" customHeight="1" x14ac:dyDescent="0.3">
      <c r="A186" s="28" t="s">
        <v>491</v>
      </c>
      <c r="B186" s="1" t="str">
        <f t="shared" si="10"/>
        <v>48</v>
      </c>
      <c r="C186" s="1">
        <f>IFERROR(VLOOKUP(D186, sizeList!A:B, 2, FALSE), "")</f>
        <v>48</v>
      </c>
      <c r="D186" s="10">
        <v>48</v>
      </c>
      <c r="E186" s="25" t="s">
        <v>476</v>
      </c>
      <c r="F186" s="28" t="s">
        <v>492</v>
      </c>
      <c r="G186" s="29" t="s">
        <v>46</v>
      </c>
      <c r="H186" s="30" t="s">
        <v>47</v>
      </c>
      <c r="I186" s="29" t="s">
        <v>150</v>
      </c>
      <c r="J186" s="29" t="s">
        <v>151</v>
      </c>
      <c r="K186" s="29"/>
      <c r="L186" s="21" t="s">
        <v>478</v>
      </c>
      <c r="M186" s="32">
        <v>4057962240858</v>
      </c>
      <c r="N186" s="28">
        <v>99.95</v>
      </c>
      <c r="O186" s="31" t="s">
        <v>27</v>
      </c>
      <c r="P186" s="29">
        <v>0.5</v>
      </c>
      <c r="Q186" s="10"/>
      <c r="R186" s="10" t="s">
        <v>425</v>
      </c>
      <c r="S186" s="10" t="s">
        <v>425</v>
      </c>
      <c r="T186" s="10" t="str">
        <f t="shared" si="9"/>
        <v>cappuccino</v>
      </c>
    </row>
    <row r="187" spans="1:20" ht="59.95" customHeight="1" x14ac:dyDescent="0.3">
      <c r="A187" s="28" t="s">
        <v>493</v>
      </c>
      <c r="B187" s="1" t="str">
        <f t="shared" si="10"/>
        <v>L (35-38)</v>
      </c>
      <c r="C187" s="1" t="str">
        <f>IFERROR(VLOOKUP(D187, sizeList!A:B, 2, FALSE), "")</f>
        <v>L (35-38)</v>
      </c>
      <c r="D187" s="10" t="s">
        <v>494</v>
      </c>
      <c r="E187" s="25" t="s">
        <v>495</v>
      </c>
      <c r="F187" s="28" t="s">
        <v>496</v>
      </c>
      <c r="G187" s="29" t="s">
        <v>46</v>
      </c>
      <c r="H187" s="30" t="s">
        <v>47</v>
      </c>
      <c r="I187" s="29" t="s">
        <v>150</v>
      </c>
      <c r="J187" s="29" t="s">
        <v>497</v>
      </c>
      <c r="K187" s="29" t="s">
        <v>498</v>
      </c>
      <c r="L187" s="21" t="s">
        <v>499</v>
      </c>
      <c r="M187" s="32">
        <v>4057962237131</v>
      </c>
      <c r="N187" s="28">
        <v>17.95</v>
      </c>
      <c r="O187" s="31" t="s">
        <v>27</v>
      </c>
      <c r="P187" s="29">
        <v>0.08</v>
      </c>
      <c r="Q187" s="10"/>
      <c r="R187" s="10" t="s">
        <v>500</v>
      </c>
      <c r="S187" s="10" t="s">
        <v>501</v>
      </c>
      <c r="T187" s="10" t="str">
        <f t="shared" si="9"/>
        <v>tiefblau/ dunkelgrau</v>
      </c>
    </row>
    <row r="188" spans="1:20" ht="59.95" customHeight="1" x14ac:dyDescent="0.3">
      <c r="A188" s="28" t="s">
        <v>502</v>
      </c>
      <c r="B188" s="1" t="str">
        <f t="shared" si="10"/>
        <v>M (35-38)</v>
      </c>
      <c r="C188" s="1" t="str">
        <f>IFERROR(VLOOKUP(D188, sizeList!A:B, 2, FALSE), "")</f>
        <v>M (35-38)</v>
      </c>
      <c r="D188" s="10" t="s">
        <v>3929</v>
      </c>
      <c r="E188" s="25" t="s">
        <v>495</v>
      </c>
      <c r="F188" s="28" t="s">
        <v>503</v>
      </c>
      <c r="G188" s="29" t="s">
        <v>46</v>
      </c>
      <c r="H188" s="30" t="s">
        <v>47</v>
      </c>
      <c r="I188" s="29" t="s">
        <v>150</v>
      </c>
      <c r="J188" s="29" t="s">
        <v>497</v>
      </c>
      <c r="K188" s="29" t="s">
        <v>498</v>
      </c>
      <c r="L188" s="21" t="s">
        <v>499</v>
      </c>
      <c r="M188" s="32">
        <v>4057962237124</v>
      </c>
      <c r="N188" s="28">
        <v>17.95</v>
      </c>
      <c r="O188" s="31" t="s">
        <v>27</v>
      </c>
      <c r="P188" s="29">
        <v>0.08</v>
      </c>
      <c r="Q188" s="10"/>
      <c r="R188" s="10" t="s">
        <v>500</v>
      </c>
      <c r="S188" s="10" t="s">
        <v>501</v>
      </c>
      <c r="T188" s="10" t="str">
        <f t="shared" si="9"/>
        <v>tiefblau/ dunkelgrau</v>
      </c>
    </row>
    <row r="189" spans="1:20" ht="59.95" customHeight="1" x14ac:dyDescent="0.3">
      <c r="A189" s="28" t="s">
        <v>504</v>
      </c>
      <c r="B189" s="1" t="str">
        <f t="shared" si="10"/>
        <v>S (35-38)</v>
      </c>
      <c r="C189" s="1" t="str">
        <f>IFERROR(VLOOKUP(D189, sizeList!A:B, 2, FALSE), "")</f>
        <v>S (35-38)</v>
      </c>
      <c r="D189" s="10" t="s">
        <v>505</v>
      </c>
      <c r="E189" s="25" t="s">
        <v>495</v>
      </c>
      <c r="F189" s="28" t="s">
        <v>506</v>
      </c>
      <c r="G189" s="29" t="s">
        <v>46</v>
      </c>
      <c r="H189" s="30" t="s">
        <v>47</v>
      </c>
      <c r="I189" s="29" t="s">
        <v>150</v>
      </c>
      <c r="J189" s="29" t="s">
        <v>497</v>
      </c>
      <c r="K189" s="29" t="s">
        <v>498</v>
      </c>
      <c r="L189" s="21" t="s">
        <v>499</v>
      </c>
      <c r="M189" s="32">
        <v>4057962236936</v>
      </c>
      <c r="N189" s="28">
        <v>17.95</v>
      </c>
      <c r="O189" s="31" t="s">
        <v>27</v>
      </c>
      <c r="P189" s="29">
        <v>0.08</v>
      </c>
      <c r="Q189" s="10"/>
      <c r="R189" s="10" t="s">
        <v>500</v>
      </c>
      <c r="S189" s="10" t="s">
        <v>501</v>
      </c>
      <c r="T189" s="10" t="str">
        <f t="shared" si="9"/>
        <v>tiefblau/ dunkelgrau</v>
      </c>
    </row>
    <row r="190" spans="1:20" ht="59.95" customHeight="1" x14ac:dyDescent="0.3">
      <c r="A190" s="28" t="s">
        <v>493</v>
      </c>
      <c r="B190" s="1" t="str">
        <f t="shared" ref="B190:B192" si="11">IF(ISBLANK(D190),"",TRIM(D190))</f>
        <v>L (35-38)</v>
      </c>
      <c r="C190" s="1" t="str">
        <f>IFERROR(VLOOKUP(D190, sizeList!A:B, 2, FALSE), "")</f>
        <v>L (35-38)</v>
      </c>
      <c r="D190" s="10" t="s">
        <v>494</v>
      </c>
      <c r="E190" s="25" t="s">
        <v>495</v>
      </c>
      <c r="F190" s="28" t="s">
        <v>496</v>
      </c>
      <c r="G190" s="29" t="s">
        <v>46</v>
      </c>
      <c r="H190" s="30" t="s">
        <v>47</v>
      </c>
      <c r="I190" s="29" t="s">
        <v>507</v>
      </c>
      <c r="J190" s="29" t="s">
        <v>508</v>
      </c>
      <c r="K190" s="29" t="s">
        <v>509</v>
      </c>
      <c r="L190" s="21" t="s">
        <v>499</v>
      </c>
      <c r="M190" s="32">
        <v>4057962237131</v>
      </c>
      <c r="N190" s="28">
        <v>17.95</v>
      </c>
      <c r="O190" s="31" t="s">
        <v>27</v>
      </c>
      <c r="P190" s="29">
        <v>0.08</v>
      </c>
      <c r="Q190" s="10"/>
      <c r="R190" s="10" t="s">
        <v>500</v>
      </c>
      <c r="S190" s="10" t="s">
        <v>501</v>
      </c>
      <c r="T190" s="10" t="str">
        <f t="shared" ref="T190:T192" si="12">IF(R190 = "", "", TRIM(R190))</f>
        <v>tiefblau/ dunkelgrau</v>
      </c>
    </row>
    <row r="191" spans="1:20" ht="59.95" customHeight="1" x14ac:dyDescent="0.3">
      <c r="A191" s="28" t="s">
        <v>502</v>
      </c>
      <c r="B191" s="1" t="str">
        <f t="shared" si="11"/>
        <v>M (35-38)</v>
      </c>
      <c r="C191" s="1" t="str">
        <f>IFERROR(VLOOKUP(D191, sizeList!A:B, 2, FALSE), "")</f>
        <v>M (35-38)</v>
      </c>
      <c r="D191" s="10" t="s">
        <v>3929</v>
      </c>
      <c r="E191" s="25" t="s">
        <v>495</v>
      </c>
      <c r="F191" s="28" t="s">
        <v>503</v>
      </c>
      <c r="G191" s="29" t="s">
        <v>46</v>
      </c>
      <c r="H191" s="30" t="s">
        <v>47</v>
      </c>
      <c r="I191" s="29" t="s">
        <v>507</v>
      </c>
      <c r="J191" s="29" t="s">
        <v>508</v>
      </c>
      <c r="K191" s="29" t="s">
        <v>509</v>
      </c>
      <c r="L191" s="21" t="s">
        <v>499</v>
      </c>
      <c r="M191" s="32">
        <v>4057962237124</v>
      </c>
      <c r="N191" s="28">
        <v>17.95</v>
      </c>
      <c r="O191" s="31" t="s">
        <v>27</v>
      </c>
      <c r="P191" s="29">
        <v>0.08</v>
      </c>
      <c r="Q191" s="10"/>
      <c r="R191" s="10" t="s">
        <v>500</v>
      </c>
      <c r="S191" s="10" t="s">
        <v>501</v>
      </c>
      <c r="T191" s="10" t="str">
        <f t="shared" si="12"/>
        <v>tiefblau/ dunkelgrau</v>
      </c>
    </row>
    <row r="192" spans="1:20" ht="59.95" customHeight="1" x14ac:dyDescent="0.3">
      <c r="A192" s="28" t="s">
        <v>504</v>
      </c>
      <c r="B192" s="1" t="str">
        <f t="shared" si="11"/>
        <v>S (35-38)</v>
      </c>
      <c r="C192" s="1" t="str">
        <f>IFERROR(VLOOKUP(D192, sizeList!A:B, 2, FALSE), "")</f>
        <v>S (35-38)</v>
      </c>
      <c r="D192" s="10" t="s">
        <v>505</v>
      </c>
      <c r="E192" s="25" t="s">
        <v>495</v>
      </c>
      <c r="F192" s="28" t="s">
        <v>506</v>
      </c>
      <c r="G192" s="29" t="s">
        <v>46</v>
      </c>
      <c r="H192" s="30" t="s">
        <v>47</v>
      </c>
      <c r="I192" s="29" t="s">
        <v>507</v>
      </c>
      <c r="J192" s="29" t="s">
        <v>508</v>
      </c>
      <c r="K192" s="29" t="s">
        <v>509</v>
      </c>
      <c r="L192" s="21" t="s">
        <v>499</v>
      </c>
      <c r="M192" s="32">
        <v>4057962236936</v>
      </c>
      <c r="N192" s="28">
        <v>17.95</v>
      </c>
      <c r="O192" s="31" t="s">
        <v>27</v>
      </c>
      <c r="P192" s="29">
        <v>0.08</v>
      </c>
      <c r="Q192" s="10"/>
      <c r="R192" s="10" t="s">
        <v>500</v>
      </c>
      <c r="S192" s="10" t="s">
        <v>501</v>
      </c>
      <c r="T192" s="10" t="str">
        <f t="shared" si="12"/>
        <v>tiefblau/ dunkelgrau</v>
      </c>
    </row>
    <row r="193" spans="1:20" ht="59.95" customHeight="1" x14ac:dyDescent="0.3">
      <c r="A193" s="28" t="s">
        <v>510</v>
      </c>
      <c r="B193" s="1" t="str">
        <f t="shared" si="10"/>
        <v>75 cm</v>
      </c>
      <c r="C193" s="1" t="str">
        <f>IFERROR(VLOOKUP(D193, sizeList!A:B, 2, FALSE), "")</f>
        <v>75 cm</v>
      </c>
      <c r="D193" s="10" t="s">
        <v>511</v>
      </c>
      <c r="E193" s="25" t="s">
        <v>512</v>
      </c>
      <c r="F193" s="28" t="s">
        <v>513</v>
      </c>
      <c r="G193" s="29" t="s">
        <v>46</v>
      </c>
      <c r="H193" s="30" t="s">
        <v>47</v>
      </c>
      <c r="I193" s="29" t="s">
        <v>150</v>
      </c>
      <c r="J193" s="29" t="s">
        <v>497</v>
      </c>
      <c r="K193" s="51" t="s">
        <v>514</v>
      </c>
      <c r="L193" s="21"/>
      <c r="M193" s="32">
        <v>4057962239401</v>
      </c>
      <c r="N193" s="28">
        <v>49.95</v>
      </c>
      <c r="O193" s="31" t="s">
        <v>27</v>
      </c>
      <c r="P193" s="29">
        <v>0.2</v>
      </c>
      <c r="Q193" s="10"/>
      <c r="R193" s="10" t="s">
        <v>50</v>
      </c>
      <c r="S193" s="10" t="str">
        <f>IF(T193="", "", IFERROR(VLOOKUP(T193, colorList!A:B,2,FALSE),""))</f>
        <v>fekete</v>
      </c>
      <c r="T193" s="10" t="str">
        <f t="shared" si="9"/>
        <v>schwarz</v>
      </c>
    </row>
    <row r="194" spans="1:20" ht="59.95" customHeight="1" x14ac:dyDescent="0.3">
      <c r="A194" s="28" t="s">
        <v>515</v>
      </c>
      <c r="B194" s="1" t="str">
        <f t="shared" si="10"/>
        <v>80 cm</v>
      </c>
      <c r="C194" s="1" t="str">
        <f>IFERROR(VLOOKUP(D194, sizeList!A:B, 2, FALSE), "")</f>
        <v>80 cm</v>
      </c>
      <c r="D194" s="10" t="s">
        <v>516</v>
      </c>
      <c r="E194" s="25" t="s">
        <v>512</v>
      </c>
      <c r="F194" s="28" t="s">
        <v>517</v>
      </c>
      <c r="G194" s="29" t="s">
        <v>46</v>
      </c>
      <c r="H194" s="30" t="s">
        <v>47</v>
      </c>
      <c r="I194" s="29" t="s">
        <v>150</v>
      </c>
      <c r="J194" s="29" t="s">
        <v>497</v>
      </c>
      <c r="K194" s="51" t="s">
        <v>514</v>
      </c>
      <c r="L194" s="21"/>
      <c r="M194" s="32">
        <v>4057962239432</v>
      </c>
      <c r="N194" s="28">
        <v>49.95</v>
      </c>
      <c r="O194" s="31" t="s">
        <v>27</v>
      </c>
      <c r="P194" s="29">
        <v>0.2</v>
      </c>
      <c r="Q194" s="10"/>
      <c r="R194" s="10" t="s">
        <v>50</v>
      </c>
      <c r="S194" s="10" t="str">
        <f>IF(T194="", "", IFERROR(VLOOKUP(T194, colorList!A:B,2,FALSE),""))</f>
        <v>fekete</v>
      </c>
      <c r="T194" s="10" t="str">
        <f t="shared" si="9"/>
        <v>schwarz</v>
      </c>
    </row>
    <row r="195" spans="1:20" ht="59.95" customHeight="1" x14ac:dyDescent="0.3">
      <c r="A195" s="28" t="s">
        <v>518</v>
      </c>
      <c r="B195" s="1" t="str">
        <f t="shared" si="10"/>
        <v>85 cm</v>
      </c>
      <c r="C195" s="1" t="str">
        <f>IFERROR(VLOOKUP(D195, sizeList!A:B, 2, FALSE), "")</f>
        <v>85 cm</v>
      </c>
      <c r="D195" s="10" t="s">
        <v>519</v>
      </c>
      <c r="E195" s="25" t="s">
        <v>512</v>
      </c>
      <c r="F195" s="28" t="s">
        <v>520</v>
      </c>
      <c r="G195" s="29" t="s">
        <v>46</v>
      </c>
      <c r="H195" s="30" t="s">
        <v>47</v>
      </c>
      <c r="I195" s="29" t="s">
        <v>150</v>
      </c>
      <c r="J195" s="29" t="s">
        <v>497</v>
      </c>
      <c r="K195" s="51" t="s">
        <v>514</v>
      </c>
      <c r="L195" s="21"/>
      <c r="M195" s="32">
        <v>4057962239425</v>
      </c>
      <c r="N195" s="28">
        <v>49.95</v>
      </c>
      <c r="O195" s="31" t="s">
        <v>27</v>
      </c>
      <c r="P195" s="29">
        <v>0.2</v>
      </c>
      <c r="Q195" s="10"/>
      <c r="R195" s="10" t="s">
        <v>50</v>
      </c>
      <c r="S195" s="10" t="str">
        <f>IF(T195="", "", IFERROR(VLOOKUP(T195, colorList!A:B,2,FALSE),""))</f>
        <v>fekete</v>
      </c>
      <c r="T195" s="10" t="str">
        <f t="shared" si="9"/>
        <v>schwarz</v>
      </c>
    </row>
    <row r="196" spans="1:20" ht="59.95" customHeight="1" x14ac:dyDescent="0.3">
      <c r="A196" s="28" t="s">
        <v>521</v>
      </c>
      <c r="B196" s="1" t="str">
        <f t="shared" si="10"/>
        <v>90 cm</v>
      </c>
      <c r="C196" s="1" t="str">
        <f>IFERROR(VLOOKUP(D196, sizeList!A:B, 2, FALSE), "")</f>
        <v>90 cm</v>
      </c>
      <c r="D196" s="10" t="s">
        <v>522</v>
      </c>
      <c r="E196" s="25" t="s">
        <v>512</v>
      </c>
      <c r="F196" s="28" t="s">
        <v>523</v>
      </c>
      <c r="G196" s="29" t="s">
        <v>46</v>
      </c>
      <c r="H196" s="30" t="s">
        <v>47</v>
      </c>
      <c r="I196" s="29" t="s">
        <v>150</v>
      </c>
      <c r="J196" s="29" t="s">
        <v>497</v>
      </c>
      <c r="K196" s="51" t="s">
        <v>514</v>
      </c>
      <c r="L196" s="21"/>
      <c r="M196" s="32">
        <v>4057962239449</v>
      </c>
      <c r="N196" s="28">
        <v>49.95</v>
      </c>
      <c r="O196" s="31" t="s">
        <v>27</v>
      </c>
      <c r="P196" s="29">
        <v>0.2</v>
      </c>
      <c r="Q196" s="10"/>
      <c r="R196" s="10" t="s">
        <v>50</v>
      </c>
      <c r="S196" s="10" t="str">
        <f>IF(T196="", "", IFERROR(VLOOKUP(T196, colorList!A:B,2,FALSE),""))</f>
        <v>fekete</v>
      </c>
      <c r="T196" s="10" t="str">
        <f t="shared" si="9"/>
        <v>schwarz</v>
      </c>
    </row>
    <row r="197" spans="1:20" ht="59.95" customHeight="1" x14ac:dyDescent="0.3">
      <c r="A197" s="28" t="s">
        <v>524</v>
      </c>
      <c r="B197" s="1" t="str">
        <f t="shared" si="10"/>
        <v>95 cm</v>
      </c>
      <c r="C197" s="1" t="str">
        <f>IFERROR(VLOOKUP(D197, sizeList!A:B, 2, FALSE), "")</f>
        <v>95 cm</v>
      </c>
      <c r="D197" s="10" t="s">
        <v>525</v>
      </c>
      <c r="E197" s="25" t="s">
        <v>512</v>
      </c>
      <c r="F197" s="28" t="s">
        <v>526</v>
      </c>
      <c r="G197" s="29" t="s">
        <v>46</v>
      </c>
      <c r="H197" s="30" t="s">
        <v>47</v>
      </c>
      <c r="I197" s="29" t="s">
        <v>150</v>
      </c>
      <c r="J197" s="29" t="s">
        <v>497</v>
      </c>
      <c r="K197" s="51" t="s">
        <v>514</v>
      </c>
      <c r="L197" s="21"/>
      <c r="M197" s="32">
        <v>4057962239418</v>
      </c>
      <c r="N197" s="28">
        <v>49.95</v>
      </c>
      <c r="O197" s="31" t="s">
        <v>27</v>
      </c>
      <c r="P197" s="29">
        <v>0.2</v>
      </c>
      <c r="Q197" s="10"/>
      <c r="R197" s="10" t="s">
        <v>50</v>
      </c>
      <c r="S197" s="10" t="str">
        <f>IF(T197="", "", IFERROR(VLOOKUP(T197, colorList!A:B,2,FALSE),""))</f>
        <v>fekete</v>
      </c>
      <c r="T197" s="10" t="str">
        <f t="shared" si="9"/>
        <v>schwarz</v>
      </c>
    </row>
    <row r="198" spans="1:20" ht="59.95" customHeight="1" x14ac:dyDescent="0.3">
      <c r="A198" s="28" t="s">
        <v>527</v>
      </c>
      <c r="B198" s="1" t="str">
        <f t="shared" si="10"/>
        <v>L</v>
      </c>
      <c r="C198" s="1" t="str">
        <f>IFERROR(VLOOKUP(D198, sizeList!A:B, 2, FALSE), "")</f>
        <v>L</v>
      </c>
      <c r="D198" s="10" t="s">
        <v>43</v>
      </c>
      <c r="E198" s="25" t="s">
        <v>528</v>
      </c>
      <c r="F198" s="28" t="s">
        <v>529</v>
      </c>
      <c r="G198" s="29" t="s">
        <v>46</v>
      </c>
      <c r="H198" s="30" t="s">
        <v>47</v>
      </c>
      <c r="I198" s="29" t="s">
        <v>150</v>
      </c>
      <c r="J198" s="29" t="s">
        <v>169</v>
      </c>
      <c r="K198" s="29" t="s">
        <v>170</v>
      </c>
      <c r="L198" s="21"/>
      <c r="M198" s="32">
        <v>4057962234314</v>
      </c>
      <c r="N198" s="28">
        <v>229.95</v>
      </c>
      <c r="O198" s="31" t="s">
        <v>27</v>
      </c>
      <c r="P198" s="29">
        <v>1.9970000000000001</v>
      </c>
      <c r="Q198" s="10"/>
      <c r="R198" s="10" t="s">
        <v>50</v>
      </c>
      <c r="S198" s="10" t="str">
        <f>IF(T198="", "", IFERROR(VLOOKUP(T198, colorList!A:B,2,FALSE),""))</f>
        <v>fekete</v>
      </c>
      <c r="T198" s="10" t="str">
        <f t="shared" si="9"/>
        <v>schwarz</v>
      </c>
    </row>
    <row r="199" spans="1:20" ht="59.95" customHeight="1" x14ac:dyDescent="0.3">
      <c r="A199" s="28" t="s">
        <v>530</v>
      </c>
      <c r="B199" s="1" t="str">
        <f t="shared" si="10"/>
        <v>M</v>
      </c>
      <c r="C199" s="1" t="str">
        <f>IFERROR(VLOOKUP(D199, sizeList!A:B, 2, FALSE), "")</f>
        <v>M</v>
      </c>
      <c r="D199" s="10" t="s">
        <v>52</v>
      </c>
      <c r="E199" s="25" t="s">
        <v>528</v>
      </c>
      <c r="F199" s="28" t="s">
        <v>531</v>
      </c>
      <c r="G199" s="29" t="s">
        <v>46</v>
      </c>
      <c r="H199" s="30" t="s">
        <v>47</v>
      </c>
      <c r="I199" s="29" t="s">
        <v>150</v>
      </c>
      <c r="J199" s="29" t="s">
        <v>169</v>
      </c>
      <c r="K199" s="29" t="s">
        <v>170</v>
      </c>
      <c r="L199" s="21"/>
      <c r="M199" s="32">
        <v>4057962234321</v>
      </c>
      <c r="N199" s="28">
        <v>229.95</v>
      </c>
      <c r="O199" s="31" t="s">
        <v>27</v>
      </c>
      <c r="P199" s="29">
        <v>1.9970000000000001</v>
      </c>
      <c r="Q199" s="10"/>
      <c r="R199" s="10" t="s">
        <v>50</v>
      </c>
      <c r="S199" s="10" t="str">
        <f>IF(T199="", "", IFERROR(VLOOKUP(T199, colorList!A:B,2,FALSE),""))</f>
        <v>fekete</v>
      </c>
      <c r="T199" s="10" t="str">
        <f t="shared" si="9"/>
        <v>schwarz</v>
      </c>
    </row>
    <row r="200" spans="1:20" ht="59.95" customHeight="1" x14ac:dyDescent="0.3">
      <c r="A200" s="28" t="s">
        <v>532</v>
      </c>
      <c r="B200" s="1" t="str">
        <f t="shared" si="10"/>
        <v>S</v>
      </c>
      <c r="C200" s="1" t="str">
        <f>IFERROR(VLOOKUP(D200, sizeList!A:B, 2, FALSE), "")</f>
        <v>S</v>
      </c>
      <c r="D200" s="10" t="s">
        <v>55</v>
      </c>
      <c r="E200" s="25" t="s">
        <v>528</v>
      </c>
      <c r="F200" s="28" t="s">
        <v>533</v>
      </c>
      <c r="G200" s="29" t="s">
        <v>46</v>
      </c>
      <c r="H200" s="30" t="s">
        <v>47</v>
      </c>
      <c r="I200" s="29" t="s">
        <v>150</v>
      </c>
      <c r="J200" s="29" t="s">
        <v>169</v>
      </c>
      <c r="K200" s="29" t="s">
        <v>170</v>
      </c>
      <c r="L200" s="21"/>
      <c r="M200" s="32">
        <v>4057962234338</v>
      </c>
      <c r="N200" s="28">
        <v>229.95</v>
      </c>
      <c r="O200" s="31" t="s">
        <v>27</v>
      </c>
      <c r="P200" s="29">
        <v>1.9970000000000001</v>
      </c>
      <c r="Q200" s="10"/>
      <c r="R200" s="10" t="s">
        <v>50</v>
      </c>
      <c r="S200" s="10" t="str">
        <f>IF(T200="", "", IFERROR(VLOOKUP(T200, colorList!A:B,2,FALSE),""))</f>
        <v>fekete</v>
      </c>
      <c r="T200" s="10" t="str">
        <f t="shared" si="9"/>
        <v>schwarz</v>
      </c>
    </row>
    <row r="201" spans="1:20" ht="59.95" customHeight="1" x14ac:dyDescent="0.3">
      <c r="A201" s="28" t="s">
        <v>534</v>
      </c>
      <c r="B201" s="1" t="str">
        <f t="shared" si="10"/>
        <v>XL</v>
      </c>
      <c r="C201" s="1" t="str">
        <f>IFERROR(VLOOKUP(D201, sizeList!A:B, 2, FALSE), "")</f>
        <v>XL</v>
      </c>
      <c r="D201" s="10" t="s">
        <v>58</v>
      </c>
      <c r="E201" s="25" t="s">
        <v>528</v>
      </c>
      <c r="F201" s="28" t="s">
        <v>535</v>
      </c>
      <c r="G201" s="29" t="s">
        <v>46</v>
      </c>
      <c r="H201" s="30" t="s">
        <v>47</v>
      </c>
      <c r="I201" s="29" t="s">
        <v>150</v>
      </c>
      <c r="J201" s="29" t="s">
        <v>169</v>
      </c>
      <c r="K201" s="29" t="s">
        <v>170</v>
      </c>
      <c r="L201" s="21"/>
      <c r="M201" s="32">
        <v>4057962234369</v>
      </c>
      <c r="N201" s="28">
        <v>229.95</v>
      </c>
      <c r="O201" s="31" t="s">
        <v>27</v>
      </c>
      <c r="P201" s="29">
        <v>1.9970000000000001</v>
      </c>
      <c r="Q201" s="10"/>
      <c r="R201" s="10" t="s">
        <v>50</v>
      </c>
      <c r="S201" s="10" t="str">
        <f>IF(T201="", "", IFERROR(VLOOKUP(T201, colorList!A:B,2,FALSE),""))</f>
        <v>fekete</v>
      </c>
      <c r="T201" s="10" t="str">
        <f t="shared" si="9"/>
        <v>schwarz</v>
      </c>
    </row>
    <row r="202" spans="1:20" ht="59.95" customHeight="1" x14ac:dyDescent="0.3">
      <c r="A202" s="28" t="s">
        <v>536</v>
      </c>
      <c r="B202" s="1" t="str">
        <f t="shared" si="10"/>
        <v>XS</v>
      </c>
      <c r="C202" s="1" t="str">
        <f>IFERROR(VLOOKUP(D202, sizeList!A:B, 2, FALSE), "")</f>
        <v>XS</v>
      </c>
      <c r="D202" s="10" t="s">
        <v>61</v>
      </c>
      <c r="E202" s="25" t="s">
        <v>528</v>
      </c>
      <c r="F202" s="28" t="s">
        <v>537</v>
      </c>
      <c r="G202" s="29" t="s">
        <v>46</v>
      </c>
      <c r="H202" s="30" t="s">
        <v>47</v>
      </c>
      <c r="I202" s="29" t="s">
        <v>150</v>
      </c>
      <c r="J202" s="29" t="s">
        <v>169</v>
      </c>
      <c r="K202" s="29" t="s">
        <v>170</v>
      </c>
      <c r="L202" s="21"/>
      <c r="M202" s="32">
        <v>4057962234345</v>
      </c>
      <c r="N202" s="28">
        <v>229.95</v>
      </c>
      <c r="O202" s="31" t="s">
        <v>27</v>
      </c>
      <c r="P202" s="29">
        <v>1.9970000000000001</v>
      </c>
      <c r="Q202" s="10"/>
      <c r="R202" s="10" t="s">
        <v>50</v>
      </c>
      <c r="S202" s="10" t="str">
        <f>IF(T202="", "", IFERROR(VLOOKUP(T202, colorList!A:B,2,FALSE),""))</f>
        <v>fekete</v>
      </c>
      <c r="T202" s="10" t="str">
        <f t="shared" si="9"/>
        <v>schwarz</v>
      </c>
    </row>
    <row r="203" spans="1:20" ht="59.95" customHeight="1" x14ac:dyDescent="0.3">
      <c r="A203" s="28" t="s">
        <v>538</v>
      </c>
      <c r="B203" s="1" t="str">
        <f t="shared" si="10"/>
        <v>XXL</v>
      </c>
      <c r="C203" s="1" t="str">
        <f>IFERROR(VLOOKUP(D203, sizeList!A:B, 2, FALSE), "")</f>
        <v>XXL</v>
      </c>
      <c r="D203" s="10" t="s">
        <v>176</v>
      </c>
      <c r="E203" s="25" t="s">
        <v>528</v>
      </c>
      <c r="F203" s="28" t="s">
        <v>539</v>
      </c>
      <c r="G203" s="29" t="s">
        <v>46</v>
      </c>
      <c r="H203" s="30" t="s">
        <v>47</v>
      </c>
      <c r="I203" s="29" t="s">
        <v>150</v>
      </c>
      <c r="J203" s="29" t="s">
        <v>169</v>
      </c>
      <c r="K203" s="29" t="s">
        <v>170</v>
      </c>
      <c r="L203" s="21"/>
      <c r="M203" s="32">
        <v>4057962234376</v>
      </c>
      <c r="N203" s="28">
        <v>229.95</v>
      </c>
      <c r="O203" s="31" t="s">
        <v>27</v>
      </c>
      <c r="P203" s="29">
        <v>1.9970000000000001</v>
      </c>
      <c r="Q203" s="10"/>
      <c r="R203" s="10" t="s">
        <v>50</v>
      </c>
      <c r="S203" s="10" t="str">
        <f>IF(T203="", "", IFERROR(VLOOKUP(T203, colorList!A:B,2,FALSE),""))</f>
        <v>fekete</v>
      </c>
      <c r="T203" s="10" t="str">
        <f t="shared" si="9"/>
        <v>schwarz</v>
      </c>
    </row>
    <row r="204" spans="1:20" ht="59.95" customHeight="1" x14ac:dyDescent="0.3">
      <c r="A204" s="28" t="s">
        <v>540</v>
      </c>
      <c r="B204" s="1" t="str">
        <f t="shared" si="10"/>
        <v>XXS</v>
      </c>
      <c r="C204" s="1" t="str">
        <f>IFERROR(VLOOKUP(D204, sizeList!A:B, 2, FALSE), "")</f>
        <v>XXS</v>
      </c>
      <c r="D204" s="10" t="s">
        <v>179</v>
      </c>
      <c r="E204" s="25" t="s">
        <v>528</v>
      </c>
      <c r="F204" s="28" t="s">
        <v>541</v>
      </c>
      <c r="G204" s="29" t="s">
        <v>46</v>
      </c>
      <c r="H204" s="30" t="s">
        <v>47</v>
      </c>
      <c r="I204" s="29" t="s">
        <v>150</v>
      </c>
      <c r="J204" s="29" t="s">
        <v>169</v>
      </c>
      <c r="K204" s="29" t="s">
        <v>170</v>
      </c>
      <c r="L204" s="21"/>
      <c r="M204" s="32">
        <v>4057962234352</v>
      </c>
      <c r="N204" s="28">
        <v>229.95</v>
      </c>
      <c r="O204" s="31" t="s">
        <v>27</v>
      </c>
      <c r="P204" s="29">
        <v>1.9970000000000001</v>
      </c>
      <c r="Q204" s="10"/>
      <c r="R204" s="10" t="s">
        <v>50</v>
      </c>
      <c r="S204" s="10" t="str">
        <f>IF(T204="", "", IFERROR(VLOOKUP(T204, colorList!A:B,2,FALSE),""))</f>
        <v>fekete</v>
      </c>
      <c r="T204" s="10" t="str">
        <f t="shared" si="9"/>
        <v>schwarz</v>
      </c>
    </row>
    <row r="205" spans="1:20" ht="59.95" customHeight="1" x14ac:dyDescent="0.3">
      <c r="A205" s="28" t="s">
        <v>542</v>
      </c>
      <c r="B205" s="1" t="str">
        <f t="shared" si="10"/>
        <v>L</v>
      </c>
      <c r="C205" s="1" t="str">
        <f>IFERROR(VLOOKUP(D205, sizeList!A:B, 2, FALSE), "")</f>
        <v>L</v>
      </c>
      <c r="D205" s="10" t="s">
        <v>43</v>
      </c>
      <c r="E205" s="25" t="s">
        <v>528</v>
      </c>
      <c r="F205" s="28" t="s">
        <v>543</v>
      </c>
      <c r="G205" s="29" t="s">
        <v>46</v>
      </c>
      <c r="H205" s="30" t="s">
        <v>47</v>
      </c>
      <c r="I205" s="29" t="s">
        <v>150</v>
      </c>
      <c r="J205" s="29" t="s">
        <v>169</v>
      </c>
      <c r="K205" s="29" t="s">
        <v>170</v>
      </c>
      <c r="L205" s="21"/>
      <c r="M205" s="32">
        <v>4057962234390</v>
      </c>
      <c r="N205" s="28">
        <v>229.95</v>
      </c>
      <c r="O205" s="31" t="s">
        <v>27</v>
      </c>
      <c r="P205" s="29">
        <v>1.9970000000000001</v>
      </c>
      <c r="Q205" s="10"/>
      <c r="R205" s="10" t="s">
        <v>368</v>
      </c>
      <c r="S205" s="10" t="str">
        <f>IF(T205="", "", IFERROR(VLOOKUP(T205, colorList!A:B,2,FALSE),""))</f>
        <v>mélykék</v>
      </c>
      <c r="T205" s="10" t="str">
        <f t="shared" si="9"/>
        <v>tiefblau</v>
      </c>
    </row>
    <row r="206" spans="1:20" ht="59.95" customHeight="1" x14ac:dyDescent="0.3">
      <c r="A206" s="28" t="s">
        <v>544</v>
      </c>
      <c r="B206" s="1" t="str">
        <f t="shared" si="10"/>
        <v>M</v>
      </c>
      <c r="C206" s="1" t="str">
        <f>IFERROR(VLOOKUP(D206, sizeList!A:B, 2, FALSE), "")</f>
        <v>M</v>
      </c>
      <c r="D206" s="10" t="s">
        <v>52</v>
      </c>
      <c r="E206" s="25" t="s">
        <v>528</v>
      </c>
      <c r="F206" s="28" t="s">
        <v>545</v>
      </c>
      <c r="G206" s="29" t="s">
        <v>46</v>
      </c>
      <c r="H206" s="30" t="s">
        <v>47</v>
      </c>
      <c r="I206" s="29" t="s">
        <v>150</v>
      </c>
      <c r="J206" s="29" t="s">
        <v>169</v>
      </c>
      <c r="K206" s="29" t="s">
        <v>170</v>
      </c>
      <c r="L206" s="21"/>
      <c r="M206" s="32">
        <v>4057962234406</v>
      </c>
      <c r="N206" s="28">
        <v>229.95</v>
      </c>
      <c r="O206" s="31" t="s">
        <v>27</v>
      </c>
      <c r="P206" s="29">
        <v>1.9970000000000001</v>
      </c>
      <c r="Q206" s="10"/>
      <c r="R206" s="10" t="s">
        <v>368</v>
      </c>
      <c r="S206" s="10" t="str">
        <f>IF(T206="", "", IFERROR(VLOOKUP(T206, colorList!A:B,2,FALSE),""))</f>
        <v>mélykék</v>
      </c>
      <c r="T206" s="10" t="str">
        <f t="shared" si="9"/>
        <v>tiefblau</v>
      </c>
    </row>
    <row r="207" spans="1:20" ht="59.95" customHeight="1" x14ac:dyDescent="0.3">
      <c r="A207" s="28" t="s">
        <v>546</v>
      </c>
      <c r="B207" s="1" t="str">
        <f t="shared" si="10"/>
        <v>S</v>
      </c>
      <c r="C207" s="1" t="str">
        <f>IFERROR(VLOOKUP(D207, sizeList!A:B, 2, FALSE), "")</f>
        <v>S</v>
      </c>
      <c r="D207" s="10" t="s">
        <v>55</v>
      </c>
      <c r="E207" s="25" t="s">
        <v>528</v>
      </c>
      <c r="F207" s="28" t="s">
        <v>547</v>
      </c>
      <c r="G207" s="29" t="s">
        <v>46</v>
      </c>
      <c r="H207" s="30" t="s">
        <v>47</v>
      </c>
      <c r="I207" s="29" t="s">
        <v>150</v>
      </c>
      <c r="J207" s="29" t="s">
        <v>169</v>
      </c>
      <c r="K207" s="29" t="s">
        <v>170</v>
      </c>
      <c r="L207" s="21"/>
      <c r="M207" s="32">
        <v>4057962234413</v>
      </c>
      <c r="N207" s="28">
        <v>229.95</v>
      </c>
      <c r="O207" s="31" t="s">
        <v>27</v>
      </c>
      <c r="P207" s="29">
        <v>1.9970000000000001</v>
      </c>
      <c r="Q207" s="10"/>
      <c r="R207" s="10" t="s">
        <v>368</v>
      </c>
      <c r="S207" s="10" t="str">
        <f>IF(T207="", "", IFERROR(VLOOKUP(T207, colorList!A:B,2,FALSE),""))</f>
        <v>mélykék</v>
      </c>
      <c r="T207" s="10" t="str">
        <f t="shared" si="9"/>
        <v>tiefblau</v>
      </c>
    </row>
    <row r="208" spans="1:20" ht="59.95" customHeight="1" x14ac:dyDescent="0.3">
      <c r="A208" s="28" t="s">
        <v>548</v>
      </c>
      <c r="B208" s="1" t="str">
        <f t="shared" si="10"/>
        <v>XL</v>
      </c>
      <c r="C208" s="1" t="str">
        <f>IFERROR(VLOOKUP(D208, sizeList!A:B, 2, FALSE), "")</f>
        <v>XL</v>
      </c>
      <c r="D208" s="10" t="s">
        <v>58</v>
      </c>
      <c r="E208" s="25" t="s">
        <v>528</v>
      </c>
      <c r="F208" s="28" t="s">
        <v>549</v>
      </c>
      <c r="G208" s="29" t="s">
        <v>46</v>
      </c>
      <c r="H208" s="30" t="s">
        <v>47</v>
      </c>
      <c r="I208" s="29" t="s">
        <v>150</v>
      </c>
      <c r="J208" s="29" t="s">
        <v>169</v>
      </c>
      <c r="K208" s="29" t="s">
        <v>170</v>
      </c>
      <c r="L208" s="21"/>
      <c r="M208" s="32">
        <v>4057962234383</v>
      </c>
      <c r="N208" s="28">
        <v>229.95</v>
      </c>
      <c r="O208" s="31" t="s">
        <v>27</v>
      </c>
      <c r="P208" s="29">
        <v>1.9970000000000001</v>
      </c>
      <c r="Q208" s="10"/>
      <c r="R208" s="10" t="s">
        <v>368</v>
      </c>
      <c r="S208" s="10" t="str">
        <f>IF(T208="", "", IFERROR(VLOOKUP(T208, colorList!A:B,2,FALSE),""))</f>
        <v>mélykék</v>
      </c>
      <c r="T208" s="10" t="str">
        <f t="shared" si="9"/>
        <v>tiefblau</v>
      </c>
    </row>
    <row r="209" spans="1:20" ht="59.95" customHeight="1" x14ac:dyDescent="0.3">
      <c r="A209" s="28" t="s">
        <v>550</v>
      </c>
      <c r="B209" s="1" t="str">
        <f t="shared" si="10"/>
        <v>XS</v>
      </c>
      <c r="C209" s="1" t="str">
        <f>IFERROR(VLOOKUP(D209, sizeList!A:B, 2, FALSE), "")</f>
        <v>XS</v>
      </c>
      <c r="D209" s="10" t="s">
        <v>61</v>
      </c>
      <c r="E209" s="25" t="s">
        <v>528</v>
      </c>
      <c r="F209" s="28" t="s">
        <v>551</v>
      </c>
      <c r="G209" s="29" t="s">
        <v>46</v>
      </c>
      <c r="H209" s="30" t="s">
        <v>47</v>
      </c>
      <c r="I209" s="29" t="s">
        <v>150</v>
      </c>
      <c r="J209" s="29" t="s">
        <v>169</v>
      </c>
      <c r="K209" s="29" t="s">
        <v>170</v>
      </c>
      <c r="L209" s="21"/>
      <c r="M209" s="32">
        <v>4057962234420</v>
      </c>
      <c r="N209" s="28">
        <v>229.95</v>
      </c>
      <c r="O209" s="31" t="s">
        <v>27</v>
      </c>
      <c r="P209" s="29">
        <v>1.9970000000000001</v>
      </c>
      <c r="Q209" s="10"/>
      <c r="R209" s="10" t="s">
        <v>368</v>
      </c>
      <c r="S209" s="10" t="str">
        <f>IF(T209="", "", IFERROR(VLOOKUP(T209, colorList!A:B,2,FALSE),""))</f>
        <v>mélykék</v>
      </c>
      <c r="T209" s="10" t="str">
        <f t="shared" si="9"/>
        <v>tiefblau</v>
      </c>
    </row>
    <row r="210" spans="1:20" ht="59.95" customHeight="1" x14ac:dyDescent="0.3">
      <c r="A210" s="28" t="s">
        <v>552</v>
      </c>
      <c r="B210" s="1" t="str">
        <f t="shared" si="10"/>
        <v>XXL</v>
      </c>
      <c r="C210" s="1" t="str">
        <f>IFERROR(VLOOKUP(D210, sizeList!A:B, 2, FALSE), "")</f>
        <v>XXL</v>
      </c>
      <c r="D210" s="10" t="s">
        <v>176</v>
      </c>
      <c r="E210" s="25" t="s">
        <v>528</v>
      </c>
      <c r="F210" s="28" t="s">
        <v>553</v>
      </c>
      <c r="G210" s="29" t="s">
        <v>46</v>
      </c>
      <c r="H210" s="30" t="s">
        <v>47</v>
      </c>
      <c r="I210" s="29" t="s">
        <v>150</v>
      </c>
      <c r="J210" s="29" t="s">
        <v>169</v>
      </c>
      <c r="K210" s="29" t="s">
        <v>170</v>
      </c>
      <c r="L210" s="22"/>
      <c r="M210" s="32">
        <v>4057962245693</v>
      </c>
      <c r="N210" s="28">
        <v>229.95</v>
      </c>
      <c r="O210" s="31" t="s">
        <v>27</v>
      </c>
      <c r="P210" s="29">
        <v>1.9970000000000001</v>
      </c>
      <c r="Q210" s="10"/>
      <c r="R210" s="10" t="s">
        <v>368</v>
      </c>
      <c r="S210" s="10" t="str">
        <f>IF(T210="", "", IFERROR(VLOOKUP(T210, colorList!A:B,2,FALSE),""))</f>
        <v>mélykék</v>
      </c>
      <c r="T210" s="10" t="str">
        <f t="shared" ref="T210:T273" si="13">IF(R210 = "", "", TRIM(R210))</f>
        <v>tiefblau</v>
      </c>
    </row>
    <row r="211" spans="1:20" ht="59.95" customHeight="1" x14ac:dyDescent="0.3">
      <c r="A211" s="28" t="s">
        <v>554</v>
      </c>
      <c r="B211" s="1" t="str">
        <f t="shared" si="10"/>
        <v>XXS</v>
      </c>
      <c r="C211" s="1" t="str">
        <f>IFERROR(VLOOKUP(D211, sizeList!A:B, 2, FALSE), "")</f>
        <v>XXS</v>
      </c>
      <c r="D211" s="10" t="s">
        <v>179</v>
      </c>
      <c r="E211" s="25" t="s">
        <v>528</v>
      </c>
      <c r="F211" s="28" t="s">
        <v>555</v>
      </c>
      <c r="G211" s="29" t="s">
        <v>46</v>
      </c>
      <c r="H211" s="30" t="s">
        <v>47</v>
      </c>
      <c r="I211" s="29" t="s">
        <v>150</v>
      </c>
      <c r="J211" s="29" t="s">
        <v>169</v>
      </c>
      <c r="K211" s="29" t="s">
        <v>170</v>
      </c>
      <c r="L211" s="21"/>
      <c r="M211" s="32">
        <v>4057962234437</v>
      </c>
      <c r="N211" s="28">
        <v>229.95</v>
      </c>
      <c r="O211" s="31" t="s">
        <v>27</v>
      </c>
      <c r="P211" s="29">
        <v>1.9970000000000001</v>
      </c>
      <c r="Q211" s="10"/>
      <c r="R211" s="10" t="s">
        <v>368</v>
      </c>
      <c r="S211" s="10" t="str">
        <f>IF(T211="", "", IFERROR(VLOOKUP(T211, colorList!A:B,2,FALSE),""))</f>
        <v>mélykék</v>
      </c>
      <c r="T211" s="10" t="str">
        <f t="shared" si="13"/>
        <v>tiefblau</v>
      </c>
    </row>
    <row r="212" spans="1:20" ht="59.95" customHeight="1" x14ac:dyDescent="0.3">
      <c r="A212" s="28" t="s">
        <v>556</v>
      </c>
      <c r="B212" s="1" t="str">
        <f t="shared" si="10"/>
        <v>L</v>
      </c>
      <c r="C212" s="1" t="str">
        <f>IFERROR(VLOOKUP(D212, sizeList!A:B, 2, FALSE), "")</f>
        <v>L</v>
      </c>
      <c r="D212" s="10" t="s">
        <v>43</v>
      </c>
      <c r="E212" s="26" t="s">
        <v>557</v>
      </c>
      <c r="F212" s="28" t="s">
        <v>558</v>
      </c>
      <c r="G212" s="29" t="s">
        <v>46</v>
      </c>
      <c r="H212" s="30" t="s">
        <v>47</v>
      </c>
      <c r="I212" s="29" t="s">
        <v>150</v>
      </c>
      <c r="J212" s="29" t="s">
        <v>169</v>
      </c>
      <c r="K212" s="29" t="s">
        <v>170</v>
      </c>
      <c r="L212" s="22"/>
      <c r="M212" s="32">
        <v>4057962234475</v>
      </c>
      <c r="N212" s="28">
        <v>129.94999999999999</v>
      </c>
      <c r="O212" s="31" t="s">
        <v>27</v>
      </c>
      <c r="P212" s="29">
        <v>1</v>
      </c>
      <c r="Q212" s="10"/>
      <c r="R212" s="10" t="s">
        <v>50</v>
      </c>
      <c r="S212" s="10" t="str">
        <f>IF(T212="", "", IFERROR(VLOOKUP(T212, colorList!A:B,2,FALSE),""))</f>
        <v>fekete</v>
      </c>
      <c r="T212" s="10" t="str">
        <f t="shared" si="13"/>
        <v>schwarz</v>
      </c>
    </row>
    <row r="213" spans="1:20" ht="59.95" customHeight="1" x14ac:dyDescent="0.3">
      <c r="A213" s="28" t="s">
        <v>559</v>
      </c>
      <c r="B213" s="1" t="str">
        <f t="shared" si="10"/>
        <v>M</v>
      </c>
      <c r="C213" s="1" t="str">
        <f>IFERROR(VLOOKUP(D213, sizeList!A:B, 2, FALSE), "")</f>
        <v>M</v>
      </c>
      <c r="D213" s="10" t="s">
        <v>52</v>
      </c>
      <c r="E213" s="26" t="s">
        <v>557</v>
      </c>
      <c r="F213" s="28" t="s">
        <v>560</v>
      </c>
      <c r="G213" s="29" t="s">
        <v>46</v>
      </c>
      <c r="H213" s="30" t="s">
        <v>47</v>
      </c>
      <c r="I213" s="29" t="s">
        <v>150</v>
      </c>
      <c r="J213" s="29" t="s">
        <v>169</v>
      </c>
      <c r="K213" s="29" t="s">
        <v>170</v>
      </c>
      <c r="L213" s="21"/>
      <c r="M213" s="32">
        <v>4057962234482</v>
      </c>
      <c r="N213" s="28">
        <v>129.94999999999999</v>
      </c>
      <c r="O213" s="31" t="s">
        <v>27</v>
      </c>
      <c r="P213" s="29">
        <v>1</v>
      </c>
      <c r="Q213" s="10"/>
      <c r="R213" s="10" t="s">
        <v>50</v>
      </c>
      <c r="S213" s="10" t="str">
        <f>IF(T213="", "", IFERROR(VLOOKUP(T213, colorList!A:B,2,FALSE),""))</f>
        <v>fekete</v>
      </c>
      <c r="T213" s="10" t="str">
        <f t="shared" si="13"/>
        <v>schwarz</v>
      </c>
    </row>
    <row r="214" spans="1:20" ht="59.95" customHeight="1" x14ac:dyDescent="0.3">
      <c r="A214" s="28" t="s">
        <v>561</v>
      </c>
      <c r="B214" s="1" t="str">
        <f t="shared" si="10"/>
        <v>S</v>
      </c>
      <c r="C214" s="1" t="str">
        <f>IFERROR(VLOOKUP(D214, sizeList!A:B, 2, FALSE), "")</f>
        <v>S</v>
      </c>
      <c r="D214" s="10" t="s">
        <v>55</v>
      </c>
      <c r="E214" s="26" t="s">
        <v>557</v>
      </c>
      <c r="F214" s="28" t="s">
        <v>562</v>
      </c>
      <c r="G214" s="29" t="s">
        <v>46</v>
      </c>
      <c r="H214" s="30" t="s">
        <v>47</v>
      </c>
      <c r="I214" s="29" t="s">
        <v>150</v>
      </c>
      <c r="J214" s="29" t="s">
        <v>169</v>
      </c>
      <c r="K214" s="29" t="s">
        <v>170</v>
      </c>
      <c r="L214" s="22"/>
      <c r="M214" s="32">
        <v>4057962234499</v>
      </c>
      <c r="N214" s="28">
        <v>129.94999999999999</v>
      </c>
      <c r="O214" s="31" t="s">
        <v>27</v>
      </c>
      <c r="P214" s="29">
        <v>1</v>
      </c>
      <c r="Q214" s="10"/>
      <c r="R214" s="10" t="s">
        <v>50</v>
      </c>
      <c r="S214" s="10" t="str">
        <f>IF(T214="", "", IFERROR(VLOOKUP(T214, colorList!A:B,2,FALSE),""))</f>
        <v>fekete</v>
      </c>
      <c r="T214" s="10" t="str">
        <f t="shared" si="13"/>
        <v>schwarz</v>
      </c>
    </row>
    <row r="215" spans="1:20" ht="59.95" customHeight="1" x14ac:dyDescent="0.3">
      <c r="A215" s="28" t="s">
        <v>563</v>
      </c>
      <c r="B215" s="1" t="str">
        <f t="shared" si="10"/>
        <v>XL</v>
      </c>
      <c r="C215" s="1" t="str">
        <f>IFERROR(VLOOKUP(D215, sizeList!A:B, 2, FALSE), "")</f>
        <v>XL</v>
      </c>
      <c r="D215" s="10" t="s">
        <v>58</v>
      </c>
      <c r="E215" s="26" t="s">
        <v>557</v>
      </c>
      <c r="F215" s="28" t="s">
        <v>564</v>
      </c>
      <c r="G215" s="29" t="s">
        <v>46</v>
      </c>
      <c r="H215" s="30" t="s">
        <v>47</v>
      </c>
      <c r="I215" s="29" t="s">
        <v>150</v>
      </c>
      <c r="J215" s="29" t="s">
        <v>169</v>
      </c>
      <c r="K215" s="29" t="s">
        <v>170</v>
      </c>
      <c r="L215" s="21"/>
      <c r="M215" s="32">
        <v>4057962234536</v>
      </c>
      <c r="N215" s="28">
        <v>129.94999999999999</v>
      </c>
      <c r="O215" s="31" t="s">
        <v>27</v>
      </c>
      <c r="P215" s="29">
        <v>1</v>
      </c>
      <c r="Q215" s="10"/>
      <c r="R215" s="10" t="s">
        <v>50</v>
      </c>
      <c r="S215" s="10" t="str">
        <f>IF(T215="", "", IFERROR(VLOOKUP(T215, colorList!A:B,2,FALSE),""))</f>
        <v>fekete</v>
      </c>
      <c r="T215" s="10" t="str">
        <f t="shared" si="13"/>
        <v>schwarz</v>
      </c>
    </row>
    <row r="216" spans="1:20" ht="59.95" customHeight="1" x14ac:dyDescent="0.3">
      <c r="A216" s="28" t="s">
        <v>565</v>
      </c>
      <c r="B216" s="1" t="str">
        <f t="shared" si="10"/>
        <v>XS</v>
      </c>
      <c r="C216" s="1" t="str">
        <f>IFERROR(VLOOKUP(D216, sizeList!A:B, 2, FALSE), "")</f>
        <v>XS</v>
      </c>
      <c r="D216" s="10" t="s">
        <v>61</v>
      </c>
      <c r="E216" s="26" t="s">
        <v>557</v>
      </c>
      <c r="F216" s="28" t="s">
        <v>566</v>
      </c>
      <c r="G216" s="29" t="s">
        <v>46</v>
      </c>
      <c r="H216" s="30" t="s">
        <v>47</v>
      </c>
      <c r="I216" s="29" t="s">
        <v>150</v>
      </c>
      <c r="J216" s="29" t="s">
        <v>169</v>
      </c>
      <c r="K216" s="29" t="s">
        <v>170</v>
      </c>
      <c r="L216" s="22"/>
      <c r="M216" s="32">
        <v>4057962234505</v>
      </c>
      <c r="N216" s="28">
        <v>129.94999999999999</v>
      </c>
      <c r="O216" s="31" t="s">
        <v>27</v>
      </c>
      <c r="P216" s="29">
        <v>1</v>
      </c>
      <c r="Q216" s="10"/>
      <c r="R216" s="10" t="s">
        <v>50</v>
      </c>
      <c r="S216" s="10" t="str">
        <f>IF(T216="", "", IFERROR(VLOOKUP(T216, colorList!A:B,2,FALSE),""))</f>
        <v>fekete</v>
      </c>
      <c r="T216" s="10" t="str">
        <f t="shared" si="13"/>
        <v>schwarz</v>
      </c>
    </row>
    <row r="217" spans="1:20" ht="59.95" customHeight="1" x14ac:dyDescent="0.3">
      <c r="A217" s="28" t="s">
        <v>567</v>
      </c>
      <c r="B217" s="1" t="str">
        <f t="shared" si="10"/>
        <v>XXL</v>
      </c>
      <c r="C217" s="1" t="str">
        <f>IFERROR(VLOOKUP(D217, sizeList!A:B, 2, FALSE), "")</f>
        <v>XXL</v>
      </c>
      <c r="D217" s="10" t="s">
        <v>176</v>
      </c>
      <c r="E217" s="26" t="s">
        <v>557</v>
      </c>
      <c r="F217" s="28" t="s">
        <v>568</v>
      </c>
      <c r="G217" s="29" t="s">
        <v>46</v>
      </c>
      <c r="H217" s="30" t="s">
        <v>47</v>
      </c>
      <c r="I217" s="29" t="s">
        <v>150</v>
      </c>
      <c r="J217" s="29" t="s">
        <v>169</v>
      </c>
      <c r="K217" s="29" t="s">
        <v>170</v>
      </c>
      <c r="L217" s="21"/>
      <c r="M217" s="32">
        <v>4057962234529</v>
      </c>
      <c r="N217" s="28">
        <v>129.94999999999999</v>
      </c>
      <c r="O217" s="31" t="s">
        <v>27</v>
      </c>
      <c r="P217" s="29">
        <v>1</v>
      </c>
      <c r="Q217" s="10"/>
      <c r="R217" s="10" t="s">
        <v>50</v>
      </c>
      <c r="S217" s="10" t="str">
        <f>IF(T217="", "", IFERROR(VLOOKUP(T217, colorList!A:B,2,FALSE),""))</f>
        <v>fekete</v>
      </c>
      <c r="T217" s="10" t="str">
        <f t="shared" si="13"/>
        <v>schwarz</v>
      </c>
    </row>
    <row r="218" spans="1:20" ht="59.95" customHeight="1" x14ac:dyDescent="0.3">
      <c r="A218" s="28" t="s">
        <v>569</v>
      </c>
      <c r="B218" s="1" t="str">
        <f t="shared" si="10"/>
        <v>XXS</v>
      </c>
      <c r="C218" s="1" t="str">
        <f>IFERROR(VLOOKUP(D218, sizeList!A:B, 2, FALSE), "")</f>
        <v>XXS</v>
      </c>
      <c r="D218" s="10" t="s">
        <v>179</v>
      </c>
      <c r="E218" s="26" t="s">
        <v>557</v>
      </c>
      <c r="F218" s="28" t="s">
        <v>570</v>
      </c>
      <c r="G218" s="29" t="s">
        <v>46</v>
      </c>
      <c r="H218" s="30" t="s">
        <v>47</v>
      </c>
      <c r="I218" s="29" t="s">
        <v>150</v>
      </c>
      <c r="J218" s="29" t="s">
        <v>169</v>
      </c>
      <c r="K218" s="29" t="s">
        <v>170</v>
      </c>
      <c r="L218" s="22"/>
      <c r="M218" s="32">
        <v>4057962234512</v>
      </c>
      <c r="N218" s="28">
        <v>129.94999999999999</v>
      </c>
      <c r="O218" s="31" t="s">
        <v>27</v>
      </c>
      <c r="P218" s="29">
        <v>1</v>
      </c>
      <c r="Q218" s="10"/>
      <c r="R218" s="10" t="s">
        <v>50</v>
      </c>
      <c r="S218" s="10" t="str">
        <f>IF(T218="", "", IFERROR(VLOOKUP(T218, colorList!A:B,2,FALSE),""))</f>
        <v>fekete</v>
      </c>
      <c r="T218" s="10" t="str">
        <f t="shared" si="13"/>
        <v>schwarz</v>
      </c>
    </row>
    <row r="219" spans="1:20" ht="59.95" customHeight="1" x14ac:dyDescent="0.3">
      <c r="A219" s="28" t="s">
        <v>571</v>
      </c>
      <c r="B219" s="1" t="str">
        <f t="shared" si="10"/>
        <v>L</v>
      </c>
      <c r="C219" s="1" t="str">
        <f>IFERROR(VLOOKUP(D219, sizeList!A:B, 2, FALSE), "")</f>
        <v>L</v>
      </c>
      <c r="D219" s="10" t="s">
        <v>43</v>
      </c>
      <c r="E219" s="26" t="s">
        <v>557</v>
      </c>
      <c r="F219" s="28" t="s">
        <v>572</v>
      </c>
      <c r="G219" s="29" t="s">
        <v>46</v>
      </c>
      <c r="H219" s="30" t="s">
        <v>47</v>
      </c>
      <c r="I219" s="29" t="s">
        <v>150</v>
      </c>
      <c r="J219" s="29" t="s">
        <v>169</v>
      </c>
      <c r="K219" s="29" t="s">
        <v>170</v>
      </c>
      <c r="L219" s="21"/>
      <c r="M219" s="32">
        <v>4057962234567</v>
      </c>
      <c r="N219" s="28">
        <v>129.94999999999999</v>
      </c>
      <c r="O219" s="31" t="s">
        <v>27</v>
      </c>
      <c r="P219" s="29">
        <v>1</v>
      </c>
      <c r="Q219" s="10"/>
      <c r="R219" s="10" t="s">
        <v>31</v>
      </c>
      <c r="S219" s="10" t="s">
        <v>573</v>
      </c>
      <c r="T219" s="10" t="str">
        <f t="shared" si="13"/>
        <v>zimt</v>
      </c>
    </row>
    <row r="220" spans="1:20" ht="59.95" customHeight="1" x14ac:dyDescent="0.3">
      <c r="A220" s="28" t="s">
        <v>574</v>
      </c>
      <c r="B220" s="1" t="str">
        <f t="shared" si="10"/>
        <v>M</v>
      </c>
      <c r="C220" s="1" t="str">
        <f>IFERROR(VLOOKUP(D220, sizeList!A:B, 2, FALSE), "")</f>
        <v>M</v>
      </c>
      <c r="D220" s="10" t="s">
        <v>52</v>
      </c>
      <c r="E220" s="26" t="s">
        <v>557</v>
      </c>
      <c r="F220" s="28" t="s">
        <v>575</v>
      </c>
      <c r="G220" s="29" t="s">
        <v>46</v>
      </c>
      <c r="H220" s="30" t="s">
        <v>47</v>
      </c>
      <c r="I220" s="29" t="s">
        <v>150</v>
      </c>
      <c r="J220" s="29" t="s">
        <v>169</v>
      </c>
      <c r="K220" s="29" t="s">
        <v>170</v>
      </c>
      <c r="L220" s="22"/>
      <c r="M220" s="32">
        <v>4057962234574</v>
      </c>
      <c r="N220" s="28">
        <v>129.94999999999999</v>
      </c>
      <c r="O220" s="31" t="s">
        <v>27</v>
      </c>
      <c r="P220" s="29">
        <v>1</v>
      </c>
      <c r="Q220" s="10"/>
      <c r="R220" s="10" t="s">
        <v>31</v>
      </c>
      <c r="S220" s="10" t="s">
        <v>573</v>
      </c>
      <c r="T220" s="10" t="str">
        <f t="shared" si="13"/>
        <v>zimt</v>
      </c>
    </row>
    <row r="221" spans="1:20" ht="59.95" customHeight="1" x14ac:dyDescent="0.3">
      <c r="A221" s="28" t="s">
        <v>576</v>
      </c>
      <c r="B221" s="1" t="str">
        <f t="shared" si="10"/>
        <v>S</v>
      </c>
      <c r="C221" s="1" t="str">
        <f>IFERROR(VLOOKUP(D221, sizeList!A:B, 2, FALSE), "")</f>
        <v>S</v>
      </c>
      <c r="D221" s="10" t="s">
        <v>55</v>
      </c>
      <c r="E221" s="26" t="s">
        <v>557</v>
      </c>
      <c r="F221" s="28" t="s">
        <v>577</v>
      </c>
      <c r="G221" s="29" t="s">
        <v>46</v>
      </c>
      <c r="H221" s="30" t="s">
        <v>47</v>
      </c>
      <c r="I221" s="29" t="s">
        <v>150</v>
      </c>
      <c r="J221" s="29" t="s">
        <v>169</v>
      </c>
      <c r="K221" s="29" t="s">
        <v>170</v>
      </c>
      <c r="L221" s="21"/>
      <c r="M221" s="32">
        <v>4057962234581</v>
      </c>
      <c r="N221" s="28">
        <v>129.94999999999999</v>
      </c>
      <c r="O221" s="31" t="s">
        <v>27</v>
      </c>
      <c r="P221" s="29">
        <v>1</v>
      </c>
      <c r="Q221" s="10"/>
      <c r="R221" s="10" t="s">
        <v>31</v>
      </c>
      <c r="S221" s="10" t="s">
        <v>573</v>
      </c>
      <c r="T221" s="10" t="str">
        <f t="shared" si="13"/>
        <v>zimt</v>
      </c>
    </row>
    <row r="222" spans="1:20" ht="59.95" customHeight="1" x14ac:dyDescent="0.3">
      <c r="A222" s="28" t="s">
        <v>578</v>
      </c>
      <c r="B222" s="1" t="str">
        <f t="shared" si="10"/>
        <v>XL</v>
      </c>
      <c r="C222" s="1" t="str">
        <f>IFERROR(VLOOKUP(D222, sizeList!A:B, 2, FALSE), "")</f>
        <v>XL</v>
      </c>
      <c r="D222" s="10" t="s">
        <v>58</v>
      </c>
      <c r="E222" s="26" t="s">
        <v>557</v>
      </c>
      <c r="F222" s="28" t="s">
        <v>579</v>
      </c>
      <c r="G222" s="29" t="s">
        <v>46</v>
      </c>
      <c r="H222" s="30" t="s">
        <v>47</v>
      </c>
      <c r="I222" s="29" t="s">
        <v>150</v>
      </c>
      <c r="J222" s="29" t="s">
        <v>169</v>
      </c>
      <c r="K222" s="29" t="s">
        <v>170</v>
      </c>
      <c r="L222" s="22"/>
      <c r="M222" s="32">
        <v>4057962234543</v>
      </c>
      <c r="N222" s="28">
        <v>129.94999999999999</v>
      </c>
      <c r="O222" s="31" t="s">
        <v>27</v>
      </c>
      <c r="P222" s="29">
        <v>1</v>
      </c>
      <c r="Q222" s="10"/>
      <c r="R222" s="10" t="s">
        <v>31</v>
      </c>
      <c r="S222" s="10" t="s">
        <v>573</v>
      </c>
      <c r="T222" s="10" t="str">
        <f t="shared" si="13"/>
        <v>zimt</v>
      </c>
    </row>
    <row r="223" spans="1:20" ht="59.95" customHeight="1" x14ac:dyDescent="0.3">
      <c r="A223" s="28" t="s">
        <v>580</v>
      </c>
      <c r="B223" s="1" t="str">
        <f t="shared" si="10"/>
        <v>XS</v>
      </c>
      <c r="C223" s="1" t="str">
        <f>IFERROR(VLOOKUP(D223, sizeList!A:B, 2, FALSE), "")</f>
        <v>XS</v>
      </c>
      <c r="D223" s="10" t="s">
        <v>61</v>
      </c>
      <c r="E223" s="26" t="s">
        <v>557</v>
      </c>
      <c r="F223" s="28" t="s">
        <v>581</v>
      </c>
      <c r="G223" s="29" t="s">
        <v>46</v>
      </c>
      <c r="H223" s="30" t="s">
        <v>47</v>
      </c>
      <c r="I223" s="29" t="s">
        <v>150</v>
      </c>
      <c r="J223" s="29" t="s">
        <v>169</v>
      </c>
      <c r="K223" s="29" t="s">
        <v>170</v>
      </c>
      <c r="L223" s="22"/>
      <c r="M223" s="32">
        <v>4057962234598</v>
      </c>
      <c r="N223" s="28">
        <v>129.94999999999999</v>
      </c>
      <c r="O223" s="31" t="s">
        <v>27</v>
      </c>
      <c r="P223" s="29">
        <v>1</v>
      </c>
      <c r="Q223" s="10"/>
      <c r="R223" s="10" t="s">
        <v>31</v>
      </c>
      <c r="S223" s="10" t="s">
        <v>573</v>
      </c>
      <c r="T223" s="10" t="str">
        <f t="shared" si="13"/>
        <v>zimt</v>
      </c>
    </row>
    <row r="224" spans="1:20" ht="59.95" customHeight="1" x14ac:dyDescent="0.3">
      <c r="A224" s="28" t="s">
        <v>582</v>
      </c>
      <c r="B224" s="1" t="str">
        <f t="shared" si="10"/>
        <v>XXL</v>
      </c>
      <c r="C224" s="1" t="str">
        <f>IFERROR(VLOOKUP(D224, sizeList!A:B, 2, FALSE), "")</f>
        <v>XXL</v>
      </c>
      <c r="D224" s="10" t="s">
        <v>176</v>
      </c>
      <c r="E224" s="26" t="s">
        <v>557</v>
      </c>
      <c r="F224" s="28" t="s">
        <v>583</v>
      </c>
      <c r="G224" s="29" t="s">
        <v>46</v>
      </c>
      <c r="H224" s="30" t="s">
        <v>47</v>
      </c>
      <c r="I224" s="29" t="s">
        <v>150</v>
      </c>
      <c r="J224" s="29" t="s">
        <v>169</v>
      </c>
      <c r="K224" s="29" t="s">
        <v>170</v>
      </c>
      <c r="L224" s="21"/>
      <c r="M224" s="32">
        <v>4057962234550</v>
      </c>
      <c r="N224" s="28">
        <v>129.94999999999999</v>
      </c>
      <c r="O224" s="31" t="s">
        <v>27</v>
      </c>
      <c r="P224" s="29">
        <v>1</v>
      </c>
      <c r="Q224" s="10"/>
      <c r="R224" s="10" t="s">
        <v>31</v>
      </c>
      <c r="S224" s="10" t="s">
        <v>573</v>
      </c>
      <c r="T224" s="10" t="str">
        <f t="shared" si="13"/>
        <v>zimt</v>
      </c>
    </row>
    <row r="225" spans="1:20" ht="59.95" customHeight="1" x14ac:dyDescent="0.3">
      <c r="A225" s="28" t="s">
        <v>584</v>
      </c>
      <c r="B225" s="1" t="str">
        <f t="shared" si="10"/>
        <v>XXS</v>
      </c>
      <c r="C225" s="1" t="str">
        <f>IFERROR(VLOOKUP(D225, sizeList!A:B, 2, FALSE), "")</f>
        <v>XXS</v>
      </c>
      <c r="D225" s="10" t="s">
        <v>179</v>
      </c>
      <c r="E225" s="26" t="s">
        <v>557</v>
      </c>
      <c r="F225" s="28" t="s">
        <v>585</v>
      </c>
      <c r="G225" s="29" t="s">
        <v>46</v>
      </c>
      <c r="H225" s="30" t="s">
        <v>47</v>
      </c>
      <c r="I225" s="29" t="s">
        <v>150</v>
      </c>
      <c r="J225" s="29" t="s">
        <v>169</v>
      </c>
      <c r="K225" s="29" t="s">
        <v>170</v>
      </c>
      <c r="L225" s="22"/>
      <c r="M225" s="32">
        <v>4057962234604</v>
      </c>
      <c r="N225" s="28">
        <v>129.94999999999999</v>
      </c>
      <c r="O225" s="31" t="s">
        <v>27</v>
      </c>
      <c r="P225" s="29">
        <v>1</v>
      </c>
      <c r="Q225" s="10"/>
      <c r="R225" s="10" t="s">
        <v>31</v>
      </c>
      <c r="S225" s="10" t="s">
        <v>573</v>
      </c>
      <c r="T225" s="10" t="str">
        <f t="shared" si="13"/>
        <v>zimt</v>
      </c>
    </row>
    <row r="226" spans="1:20" ht="59.95" customHeight="1" x14ac:dyDescent="0.3">
      <c r="A226" s="28" t="s">
        <v>586</v>
      </c>
      <c r="B226" s="1" t="str">
        <f t="shared" si="10"/>
        <v>L</v>
      </c>
      <c r="C226" s="1" t="str">
        <f>IFERROR(VLOOKUP(D226, sizeList!A:B, 2, FALSE), "")</f>
        <v>L</v>
      </c>
      <c r="D226" s="10" t="s">
        <v>43</v>
      </c>
      <c r="E226" s="25" t="s">
        <v>587</v>
      </c>
      <c r="F226" s="28" t="s">
        <v>588</v>
      </c>
      <c r="G226" s="29" t="s">
        <v>46</v>
      </c>
      <c r="H226" s="30" t="s">
        <v>47</v>
      </c>
      <c r="I226" s="29" t="s">
        <v>150</v>
      </c>
      <c r="J226" s="29" t="s">
        <v>169</v>
      </c>
      <c r="K226" s="29" t="s">
        <v>589</v>
      </c>
      <c r="L226" s="21"/>
      <c r="M226" s="32">
        <v>4057962234611</v>
      </c>
      <c r="N226" s="28">
        <v>99.95</v>
      </c>
      <c r="O226" s="31" t="s">
        <v>27</v>
      </c>
      <c r="P226" s="29">
        <v>1.5</v>
      </c>
      <c r="Q226" s="10"/>
      <c r="R226" s="10" t="s">
        <v>50</v>
      </c>
      <c r="S226" s="10" t="str">
        <f>IF(T226="", "", IFERROR(VLOOKUP(T226, colorList!A:B,2,FALSE),""))</f>
        <v>fekete</v>
      </c>
      <c r="T226" s="10" t="str">
        <f t="shared" si="13"/>
        <v>schwarz</v>
      </c>
    </row>
    <row r="227" spans="1:20" ht="59.95" customHeight="1" x14ac:dyDescent="0.3">
      <c r="A227" s="28" t="s">
        <v>590</v>
      </c>
      <c r="B227" s="1" t="str">
        <f t="shared" si="10"/>
        <v>M</v>
      </c>
      <c r="C227" s="1" t="str">
        <f>IFERROR(VLOOKUP(D227, sizeList!A:B, 2, FALSE), "")</f>
        <v>M</v>
      </c>
      <c r="D227" s="10" t="s">
        <v>52</v>
      </c>
      <c r="E227" s="25" t="s">
        <v>587</v>
      </c>
      <c r="F227" s="28" t="s">
        <v>591</v>
      </c>
      <c r="G227" s="29" t="s">
        <v>46</v>
      </c>
      <c r="H227" s="30" t="s">
        <v>47</v>
      </c>
      <c r="I227" s="29" t="s">
        <v>150</v>
      </c>
      <c r="J227" s="29" t="s">
        <v>169</v>
      </c>
      <c r="K227" s="29" t="s">
        <v>589</v>
      </c>
      <c r="L227" s="22"/>
      <c r="M227" s="32">
        <v>4057962234628</v>
      </c>
      <c r="N227" s="28">
        <v>99.95</v>
      </c>
      <c r="O227" s="31" t="s">
        <v>27</v>
      </c>
      <c r="P227" s="29">
        <v>1.5</v>
      </c>
      <c r="Q227" s="10"/>
      <c r="R227" s="10" t="s">
        <v>50</v>
      </c>
      <c r="S227" s="10" t="str">
        <f>IF(T227="", "", IFERROR(VLOOKUP(T227, colorList!A:B,2,FALSE),""))</f>
        <v>fekete</v>
      </c>
      <c r="T227" s="10" t="str">
        <f t="shared" si="13"/>
        <v>schwarz</v>
      </c>
    </row>
    <row r="228" spans="1:20" ht="59.95" customHeight="1" x14ac:dyDescent="0.3">
      <c r="A228" s="28" t="s">
        <v>592</v>
      </c>
      <c r="B228" s="1" t="str">
        <f t="shared" si="10"/>
        <v>S</v>
      </c>
      <c r="C228" s="1" t="str">
        <f>IFERROR(VLOOKUP(D228, sizeList!A:B, 2, FALSE), "")</f>
        <v>S</v>
      </c>
      <c r="D228" s="10" t="s">
        <v>55</v>
      </c>
      <c r="E228" s="25" t="s">
        <v>587</v>
      </c>
      <c r="F228" s="28" t="s">
        <v>593</v>
      </c>
      <c r="G228" s="29" t="s">
        <v>46</v>
      </c>
      <c r="H228" s="30" t="s">
        <v>47</v>
      </c>
      <c r="I228" s="29" t="s">
        <v>150</v>
      </c>
      <c r="J228" s="29" t="s">
        <v>169</v>
      </c>
      <c r="K228" s="29" t="s">
        <v>589</v>
      </c>
      <c r="L228" s="21"/>
      <c r="M228" s="32">
        <v>4057962234635</v>
      </c>
      <c r="N228" s="28">
        <v>99.95</v>
      </c>
      <c r="O228" s="31" t="s">
        <v>27</v>
      </c>
      <c r="P228" s="29">
        <v>1.5</v>
      </c>
      <c r="Q228" s="10"/>
      <c r="R228" s="10" t="s">
        <v>50</v>
      </c>
      <c r="S228" s="10" t="str">
        <f>IF(T228="", "", IFERROR(VLOOKUP(T228, colorList!A:B,2,FALSE),""))</f>
        <v>fekete</v>
      </c>
      <c r="T228" s="10" t="str">
        <f t="shared" si="13"/>
        <v>schwarz</v>
      </c>
    </row>
    <row r="229" spans="1:20" ht="59.95" customHeight="1" x14ac:dyDescent="0.3">
      <c r="A229" s="28" t="s">
        <v>594</v>
      </c>
      <c r="B229" s="1" t="str">
        <f t="shared" si="10"/>
        <v>XL</v>
      </c>
      <c r="C229" s="1" t="str">
        <f>IFERROR(VLOOKUP(D229, sizeList!A:B, 2, FALSE), "")</f>
        <v>XL</v>
      </c>
      <c r="D229" s="10" t="s">
        <v>58</v>
      </c>
      <c r="E229" s="25" t="s">
        <v>587</v>
      </c>
      <c r="F229" s="28" t="s">
        <v>595</v>
      </c>
      <c r="G229" s="29" t="s">
        <v>46</v>
      </c>
      <c r="H229" s="30" t="s">
        <v>47</v>
      </c>
      <c r="I229" s="29" t="s">
        <v>150</v>
      </c>
      <c r="J229" s="29" t="s">
        <v>169</v>
      </c>
      <c r="K229" s="29" t="s">
        <v>589</v>
      </c>
      <c r="L229" s="22"/>
      <c r="M229" s="32">
        <v>4057962234673</v>
      </c>
      <c r="N229" s="28">
        <v>99.95</v>
      </c>
      <c r="O229" s="31" t="s">
        <v>27</v>
      </c>
      <c r="P229" s="29">
        <v>1.5</v>
      </c>
      <c r="Q229" s="10"/>
      <c r="R229" s="10" t="s">
        <v>50</v>
      </c>
      <c r="S229" s="10" t="str">
        <f>IF(T229="", "", IFERROR(VLOOKUP(T229, colorList!A:B,2,FALSE),""))</f>
        <v>fekete</v>
      </c>
      <c r="T229" s="10" t="str">
        <f t="shared" si="13"/>
        <v>schwarz</v>
      </c>
    </row>
    <row r="230" spans="1:20" ht="59.95" customHeight="1" x14ac:dyDescent="0.3">
      <c r="A230" s="28" t="s">
        <v>596</v>
      </c>
      <c r="B230" s="1" t="str">
        <f t="shared" si="10"/>
        <v>XS</v>
      </c>
      <c r="C230" s="1" t="str">
        <f>IFERROR(VLOOKUP(D230, sizeList!A:B, 2, FALSE), "")</f>
        <v>XS</v>
      </c>
      <c r="D230" s="10" t="s">
        <v>61</v>
      </c>
      <c r="E230" s="25" t="s">
        <v>587</v>
      </c>
      <c r="F230" s="28" t="s">
        <v>597</v>
      </c>
      <c r="G230" s="29" t="s">
        <v>46</v>
      </c>
      <c r="H230" s="30" t="s">
        <v>47</v>
      </c>
      <c r="I230" s="29" t="s">
        <v>150</v>
      </c>
      <c r="J230" s="29" t="s">
        <v>169</v>
      </c>
      <c r="K230" s="29" t="s">
        <v>589</v>
      </c>
      <c r="L230" s="21"/>
      <c r="M230" s="32">
        <v>4057962234642</v>
      </c>
      <c r="N230" s="28">
        <v>99.95</v>
      </c>
      <c r="O230" s="31" t="s">
        <v>27</v>
      </c>
      <c r="P230" s="29">
        <v>1.5</v>
      </c>
      <c r="Q230" s="10"/>
      <c r="R230" s="10" t="s">
        <v>50</v>
      </c>
      <c r="S230" s="10" t="str">
        <f>IF(T230="", "", IFERROR(VLOOKUP(T230, colorList!A:B,2,FALSE),""))</f>
        <v>fekete</v>
      </c>
      <c r="T230" s="10" t="str">
        <f t="shared" si="13"/>
        <v>schwarz</v>
      </c>
    </row>
    <row r="231" spans="1:20" ht="59.95" customHeight="1" x14ac:dyDescent="0.3">
      <c r="A231" s="28" t="s">
        <v>598</v>
      </c>
      <c r="B231" s="1" t="str">
        <f t="shared" si="10"/>
        <v>XXL</v>
      </c>
      <c r="C231" s="1" t="str">
        <f>IFERROR(VLOOKUP(D231, sizeList!A:B, 2, FALSE), "")</f>
        <v>XXL</v>
      </c>
      <c r="D231" s="10" t="s">
        <v>176</v>
      </c>
      <c r="E231" s="25" t="s">
        <v>587</v>
      </c>
      <c r="F231" s="28" t="s">
        <v>599</v>
      </c>
      <c r="G231" s="29" t="s">
        <v>46</v>
      </c>
      <c r="H231" s="30" t="s">
        <v>47</v>
      </c>
      <c r="I231" s="29" t="s">
        <v>150</v>
      </c>
      <c r="J231" s="29" t="s">
        <v>169</v>
      </c>
      <c r="K231" s="29" t="s">
        <v>589</v>
      </c>
      <c r="L231" s="22"/>
      <c r="M231" s="32">
        <v>4057962234666</v>
      </c>
      <c r="N231" s="28">
        <v>99.95</v>
      </c>
      <c r="O231" s="31" t="s">
        <v>27</v>
      </c>
      <c r="P231" s="29">
        <v>1.5</v>
      </c>
      <c r="Q231" s="10"/>
      <c r="R231" s="10" t="s">
        <v>50</v>
      </c>
      <c r="S231" s="10" t="str">
        <f>IF(T231="", "", IFERROR(VLOOKUP(T231, colorList!A:B,2,FALSE),""))</f>
        <v>fekete</v>
      </c>
      <c r="T231" s="10" t="str">
        <f t="shared" si="13"/>
        <v>schwarz</v>
      </c>
    </row>
    <row r="232" spans="1:20" ht="59.95" customHeight="1" x14ac:dyDescent="0.3">
      <c r="A232" s="28" t="s">
        <v>600</v>
      </c>
      <c r="B232" s="1" t="str">
        <f t="shared" si="10"/>
        <v>XXS</v>
      </c>
      <c r="C232" s="1" t="str">
        <f>IFERROR(VLOOKUP(D232, sizeList!A:B, 2, FALSE), "")</f>
        <v>XXS</v>
      </c>
      <c r="D232" s="10" t="s">
        <v>179</v>
      </c>
      <c r="E232" s="25" t="s">
        <v>587</v>
      </c>
      <c r="F232" s="28" t="s">
        <v>601</v>
      </c>
      <c r="G232" s="29" t="s">
        <v>46</v>
      </c>
      <c r="H232" s="30" t="s">
        <v>47</v>
      </c>
      <c r="I232" s="29" t="s">
        <v>150</v>
      </c>
      <c r="J232" s="29" t="s">
        <v>169</v>
      </c>
      <c r="K232" s="29" t="s">
        <v>589</v>
      </c>
      <c r="L232" s="36"/>
      <c r="M232" s="32">
        <v>4057962234659</v>
      </c>
      <c r="N232" s="28">
        <v>99.95</v>
      </c>
      <c r="O232" s="31" t="s">
        <v>27</v>
      </c>
      <c r="P232" s="29">
        <v>1.5</v>
      </c>
      <c r="Q232" s="10"/>
      <c r="R232" s="10" t="s">
        <v>50</v>
      </c>
      <c r="S232" s="10" t="str">
        <f>IF(T232="", "", IFERROR(VLOOKUP(T232, colorList!A:B,2,FALSE),""))</f>
        <v>fekete</v>
      </c>
      <c r="T232" s="10" t="str">
        <f t="shared" si="13"/>
        <v>schwarz</v>
      </c>
    </row>
    <row r="233" spans="1:20" ht="59.95" customHeight="1" x14ac:dyDescent="0.3">
      <c r="A233" s="28" t="s">
        <v>602</v>
      </c>
      <c r="B233" s="1" t="str">
        <f t="shared" si="10"/>
        <v>L</v>
      </c>
      <c r="C233" s="1" t="str">
        <f>IFERROR(VLOOKUP(D233, sizeList!A:B, 2, FALSE), "")</f>
        <v>L</v>
      </c>
      <c r="D233" s="10" t="s">
        <v>43</v>
      </c>
      <c r="E233" s="25" t="s">
        <v>587</v>
      </c>
      <c r="F233" s="28" t="s">
        <v>603</v>
      </c>
      <c r="G233" s="29" t="s">
        <v>46</v>
      </c>
      <c r="H233" s="30" t="s">
        <v>47</v>
      </c>
      <c r="I233" s="29" t="s">
        <v>150</v>
      </c>
      <c r="J233" s="29" t="s">
        <v>169</v>
      </c>
      <c r="K233" s="29" t="s">
        <v>589</v>
      </c>
      <c r="L233" s="37"/>
      <c r="M233" s="32">
        <v>4057962234703</v>
      </c>
      <c r="N233" s="28">
        <v>99.95</v>
      </c>
      <c r="O233" s="31" t="s">
        <v>27</v>
      </c>
      <c r="P233" s="29">
        <v>1.5</v>
      </c>
      <c r="Q233" s="10"/>
      <c r="R233" s="10" t="s">
        <v>31</v>
      </c>
      <c r="S233" s="10" t="s">
        <v>573</v>
      </c>
      <c r="T233" s="10" t="str">
        <f t="shared" si="13"/>
        <v>zimt</v>
      </c>
    </row>
    <row r="234" spans="1:20" ht="59.95" customHeight="1" x14ac:dyDescent="0.3">
      <c r="A234" s="28" t="s">
        <v>604</v>
      </c>
      <c r="B234" s="1" t="str">
        <f t="shared" si="10"/>
        <v>M</v>
      </c>
      <c r="C234" s="1" t="str">
        <f>IFERROR(VLOOKUP(D234, sizeList!A:B, 2, FALSE), "")</f>
        <v>M</v>
      </c>
      <c r="D234" s="10" t="s">
        <v>52</v>
      </c>
      <c r="E234" s="25" t="s">
        <v>587</v>
      </c>
      <c r="F234" s="28" t="s">
        <v>605</v>
      </c>
      <c r="G234" s="29" t="s">
        <v>46</v>
      </c>
      <c r="H234" s="30" t="s">
        <v>47</v>
      </c>
      <c r="I234" s="29" t="s">
        <v>150</v>
      </c>
      <c r="J234" s="29" t="s">
        <v>169</v>
      </c>
      <c r="K234" s="29" t="s">
        <v>589</v>
      </c>
      <c r="L234" s="36"/>
      <c r="M234" s="32">
        <v>4057962234710</v>
      </c>
      <c r="N234" s="28">
        <v>99.95</v>
      </c>
      <c r="O234" s="31" t="s">
        <v>27</v>
      </c>
      <c r="P234" s="29">
        <v>1.5</v>
      </c>
      <c r="Q234" s="10"/>
      <c r="R234" s="10" t="s">
        <v>31</v>
      </c>
      <c r="S234" s="10" t="s">
        <v>573</v>
      </c>
      <c r="T234" s="10" t="str">
        <f t="shared" si="13"/>
        <v>zimt</v>
      </c>
    </row>
    <row r="235" spans="1:20" ht="59.95" customHeight="1" x14ac:dyDescent="0.3">
      <c r="A235" s="28" t="s">
        <v>606</v>
      </c>
      <c r="B235" s="1" t="str">
        <f t="shared" si="10"/>
        <v>S</v>
      </c>
      <c r="C235" s="1" t="str">
        <f>IFERROR(VLOOKUP(D235, sizeList!A:B, 2, FALSE), "")</f>
        <v>S</v>
      </c>
      <c r="D235" s="10" t="s">
        <v>55</v>
      </c>
      <c r="E235" s="25" t="s">
        <v>587</v>
      </c>
      <c r="F235" s="28" t="s">
        <v>607</v>
      </c>
      <c r="G235" s="29" t="s">
        <v>46</v>
      </c>
      <c r="H235" s="30" t="s">
        <v>47</v>
      </c>
      <c r="I235" s="29" t="s">
        <v>150</v>
      </c>
      <c r="J235" s="29" t="s">
        <v>169</v>
      </c>
      <c r="K235" s="29" t="s">
        <v>589</v>
      </c>
      <c r="L235" s="37"/>
      <c r="M235" s="32">
        <v>4057962234727</v>
      </c>
      <c r="N235" s="28">
        <v>99.95</v>
      </c>
      <c r="O235" s="31" t="s">
        <v>27</v>
      </c>
      <c r="P235" s="29">
        <v>1.5</v>
      </c>
      <c r="Q235" s="10"/>
      <c r="R235" s="10" t="s">
        <v>31</v>
      </c>
      <c r="S235" s="10" t="s">
        <v>573</v>
      </c>
      <c r="T235" s="10" t="str">
        <f t="shared" si="13"/>
        <v>zimt</v>
      </c>
    </row>
    <row r="236" spans="1:20" ht="59.95" customHeight="1" x14ac:dyDescent="0.3">
      <c r="A236" s="28" t="s">
        <v>608</v>
      </c>
      <c r="B236" s="1" t="str">
        <f t="shared" si="10"/>
        <v>XL</v>
      </c>
      <c r="C236" s="1" t="str">
        <f>IFERROR(VLOOKUP(D236, sizeList!A:B, 2, FALSE), "")</f>
        <v>XL</v>
      </c>
      <c r="D236" s="10" t="s">
        <v>58</v>
      </c>
      <c r="E236" s="25" t="s">
        <v>587</v>
      </c>
      <c r="F236" s="28" t="s">
        <v>609</v>
      </c>
      <c r="G236" s="29" t="s">
        <v>46</v>
      </c>
      <c r="H236" s="30" t="s">
        <v>47</v>
      </c>
      <c r="I236" s="29" t="s">
        <v>150</v>
      </c>
      <c r="J236" s="29" t="s">
        <v>169</v>
      </c>
      <c r="K236" s="29" t="s">
        <v>589</v>
      </c>
      <c r="L236" s="36"/>
      <c r="M236" s="32">
        <v>4057962234680</v>
      </c>
      <c r="N236" s="28">
        <v>99.95</v>
      </c>
      <c r="O236" s="31" t="s">
        <v>27</v>
      </c>
      <c r="P236" s="29">
        <v>1.5</v>
      </c>
      <c r="Q236" s="10"/>
      <c r="R236" s="10" t="s">
        <v>31</v>
      </c>
      <c r="S236" s="10" t="s">
        <v>573</v>
      </c>
      <c r="T236" s="10" t="str">
        <f t="shared" si="13"/>
        <v>zimt</v>
      </c>
    </row>
    <row r="237" spans="1:20" ht="59.95" customHeight="1" x14ac:dyDescent="0.3">
      <c r="A237" s="28" t="s">
        <v>610</v>
      </c>
      <c r="B237" s="1" t="str">
        <f t="shared" si="10"/>
        <v>XS</v>
      </c>
      <c r="C237" s="1" t="str">
        <f>IFERROR(VLOOKUP(D237, sizeList!A:B, 2, FALSE), "")</f>
        <v>XS</v>
      </c>
      <c r="D237" s="10" t="s">
        <v>61</v>
      </c>
      <c r="E237" s="25" t="s">
        <v>587</v>
      </c>
      <c r="F237" s="28" t="s">
        <v>611</v>
      </c>
      <c r="G237" s="29" t="s">
        <v>46</v>
      </c>
      <c r="H237" s="30" t="s">
        <v>47</v>
      </c>
      <c r="I237" s="29" t="s">
        <v>150</v>
      </c>
      <c r="J237" s="29" t="s">
        <v>169</v>
      </c>
      <c r="K237" s="29" t="s">
        <v>589</v>
      </c>
      <c r="L237" s="37"/>
      <c r="M237" s="32">
        <v>4057962234734</v>
      </c>
      <c r="N237" s="28">
        <v>99.95</v>
      </c>
      <c r="O237" s="31" t="s">
        <v>27</v>
      </c>
      <c r="P237" s="29">
        <v>1.5</v>
      </c>
      <c r="Q237" s="10"/>
      <c r="R237" s="10" t="s">
        <v>31</v>
      </c>
      <c r="S237" s="10" t="s">
        <v>573</v>
      </c>
      <c r="T237" s="10" t="str">
        <f t="shared" si="13"/>
        <v>zimt</v>
      </c>
    </row>
    <row r="238" spans="1:20" ht="59.95" customHeight="1" x14ac:dyDescent="0.3">
      <c r="A238" s="28" t="s">
        <v>612</v>
      </c>
      <c r="B238" s="1" t="str">
        <f t="shared" ref="B238:B301" si="14">IF(ISBLANK(D238),"",TRIM(D238))</f>
        <v>XXL</v>
      </c>
      <c r="C238" s="1" t="str">
        <f>IFERROR(VLOOKUP(D238, sizeList!A:B, 2, FALSE), "")</f>
        <v>XXL</v>
      </c>
      <c r="D238" s="10" t="s">
        <v>176</v>
      </c>
      <c r="E238" s="25" t="s">
        <v>587</v>
      </c>
      <c r="F238" s="28" t="s">
        <v>613</v>
      </c>
      <c r="G238" s="29" t="s">
        <v>46</v>
      </c>
      <c r="H238" s="30" t="s">
        <v>47</v>
      </c>
      <c r="I238" s="29" t="s">
        <v>150</v>
      </c>
      <c r="J238" s="29" t="s">
        <v>169</v>
      </c>
      <c r="K238" s="29" t="s">
        <v>589</v>
      </c>
      <c r="L238" s="36"/>
      <c r="M238" s="32">
        <v>4057962234697</v>
      </c>
      <c r="N238" s="28">
        <v>99.95</v>
      </c>
      <c r="O238" s="31" t="s">
        <v>27</v>
      </c>
      <c r="P238" s="29">
        <v>1.5</v>
      </c>
      <c r="Q238" s="10"/>
      <c r="R238" s="10" t="s">
        <v>31</v>
      </c>
      <c r="S238" s="10" t="s">
        <v>573</v>
      </c>
      <c r="T238" s="10" t="str">
        <f t="shared" si="13"/>
        <v>zimt</v>
      </c>
    </row>
    <row r="239" spans="1:20" ht="59.95" customHeight="1" x14ac:dyDescent="0.3">
      <c r="A239" s="28" t="s">
        <v>614</v>
      </c>
      <c r="B239" s="1" t="str">
        <f t="shared" si="14"/>
        <v>XXS</v>
      </c>
      <c r="C239" s="1" t="str">
        <f>IFERROR(VLOOKUP(D239, sizeList!A:B, 2, FALSE), "")</f>
        <v>XXS</v>
      </c>
      <c r="D239" s="10" t="s">
        <v>179</v>
      </c>
      <c r="E239" s="25" t="s">
        <v>587</v>
      </c>
      <c r="F239" s="28" t="s">
        <v>615</v>
      </c>
      <c r="G239" s="29" t="s">
        <v>46</v>
      </c>
      <c r="H239" s="30" t="s">
        <v>47</v>
      </c>
      <c r="I239" s="29" t="s">
        <v>150</v>
      </c>
      <c r="J239" s="29" t="s">
        <v>169</v>
      </c>
      <c r="K239" s="29" t="s">
        <v>589</v>
      </c>
      <c r="L239" s="37"/>
      <c r="M239" s="32">
        <v>4057962234741</v>
      </c>
      <c r="N239" s="28">
        <v>99.95</v>
      </c>
      <c r="O239" s="31" t="s">
        <v>27</v>
      </c>
      <c r="P239" s="29">
        <v>1.5</v>
      </c>
      <c r="Q239" s="10"/>
      <c r="R239" s="10" t="s">
        <v>31</v>
      </c>
      <c r="S239" s="10" t="s">
        <v>573</v>
      </c>
      <c r="T239" s="10" t="str">
        <f t="shared" si="13"/>
        <v>zimt</v>
      </c>
    </row>
    <row r="240" spans="1:20" ht="59.95" customHeight="1" x14ac:dyDescent="0.3">
      <c r="A240" s="28" t="s">
        <v>616</v>
      </c>
      <c r="B240" s="1" t="str">
        <f t="shared" si="14"/>
        <v>L</v>
      </c>
      <c r="C240" s="1" t="str">
        <f>IFERROR(VLOOKUP(D240, sizeList!A:B, 2, FALSE), "")</f>
        <v>L</v>
      </c>
      <c r="D240" s="10" t="s">
        <v>43</v>
      </c>
      <c r="E240" s="25" t="s">
        <v>617</v>
      </c>
      <c r="F240" s="28" t="s">
        <v>618</v>
      </c>
      <c r="G240" s="29" t="s">
        <v>46</v>
      </c>
      <c r="H240" s="30" t="s">
        <v>47</v>
      </c>
      <c r="I240" s="29" t="s">
        <v>150</v>
      </c>
      <c r="J240" s="29" t="s">
        <v>169</v>
      </c>
      <c r="K240" s="29" t="s">
        <v>589</v>
      </c>
      <c r="L240" s="36"/>
      <c r="M240" s="32">
        <v>4057962234758</v>
      </c>
      <c r="N240" s="28">
        <v>79.95</v>
      </c>
      <c r="O240" s="31" t="s">
        <v>27</v>
      </c>
      <c r="P240" s="29">
        <v>1.5</v>
      </c>
      <c r="Q240" s="10"/>
      <c r="R240" s="10" t="s">
        <v>50</v>
      </c>
      <c r="S240" s="10" t="str">
        <f>IF(T240="", "", IFERROR(VLOOKUP(T240, colorList!A:B,2,FALSE),""))</f>
        <v>fekete</v>
      </c>
      <c r="T240" s="10" t="str">
        <f t="shared" si="13"/>
        <v>schwarz</v>
      </c>
    </row>
    <row r="241" spans="1:20" ht="59.95" customHeight="1" x14ac:dyDescent="0.3">
      <c r="A241" s="28" t="s">
        <v>619</v>
      </c>
      <c r="B241" s="1" t="str">
        <f t="shared" si="14"/>
        <v>M</v>
      </c>
      <c r="C241" s="1" t="str">
        <f>IFERROR(VLOOKUP(D241, sizeList!A:B, 2, FALSE), "")</f>
        <v>M</v>
      </c>
      <c r="D241" s="10" t="s">
        <v>52</v>
      </c>
      <c r="E241" s="25" t="s">
        <v>617</v>
      </c>
      <c r="F241" s="28" t="s">
        <v>620</v>
      </c>
      <c r="G241" s="29" t="s">
        <v>46</v>
      </c>
      <c r="H241" s="30" t="s">
        <v>47</v>
      </c>
      <c r="I241" s="29" t="s">
        <v>150</v>
      </c>
      <c r="J241" s="29" t="s">
        <v>169</v>
      </c>
      <c r="K241" s="29" t="s">
        <v>589</v>
      </c>
      <c r="L241" s="37"/>
      <c r="M241" s="32">
        <v>4057962234765</v>
      </c>
      <c r="N241" s="28">
        <v>79.95</v>
      </c>
      <c r="O241" s="31" t="s">
        <v>27</v>
      </c>
      <c r="P241" s="29">
        <v>1.5</v>
      </c>
      <c r="Q241" s="10"/>
      <c r="R241" s="10" t="s">
        <v>50</v>
      </c>
      <c r="S241" s="10" t="str">
        <f>IF(T241="", "", IFERROR(VLOOKUP(T241, colorList!A:B,2,FALSE),""))</f>
        <v>fekete</v>
      </c>
      <c r="T241" s="10" t="str">
        <f t="shared" si="13"/>
        <v>schwarz</v>
      </c>
    </row>
    <row r="242" spans="1:20" ht="59.95" customHeight="1" x14ac:dyDescent="0.3">
      <c r="A242" s="28" t="s">
        <v>621</v>
      </c>
      <c r="B242" s="1" t="str">
        <f t="shared" si="14"/>
        <v>S</v>
      </c>
      <c r="C242" s="1" t="str">
        <f>IFERROR(VLOOKUP(D242, sizeList!A:B, 2, FALSE), "")</f>
        <v>S</v>
      </c>
      <c r="D242" s="10" t="s">
        <v>55</v>
      </c>
      <c r="E242" s="25" t="s">
        <v>617</v>
      </c>
      <c r="F242" s="28" t="s">
        <v>622</v>
      </c>
      <c r="G242" s="29" t="s">
        <v>46</v>
      </c>
      <c r="H242" s="30" t="s">
        <v>47</v>
      </c>
      <c r="I242" s="29" t="s">
        <v>150</v>
      </c>
      <c r="J242" s="29" t="s">
        <v>169</v>
      </c>
      <c r="K242" s="29" t="s">
        <v>589</v>
      </c>
      <c r="L242" s="36"/>
      <c r="M242" s="32">
        <v>4057962234772</v>
      </c>
      <c r="N242" s="28">
        <v>79.95</v>
      </c>
      <c r="O242" s="31" t="s">
        <v>27</v>
      </c>
      <c r="P242" s="29">
        <v>1.5</v>
      </c>
      <c r="Q242" s="10"/>
      <c r="R242" s="10" t="s">
        <v>50</v>
      </c>
      <c r="S242" s="10" t="str">
        <f>IF(T242="", "", IFERROR(VLOOKUP(T242, colorList!A:B,2,FALSE),""))</f>
        <v>fekete</v>
      </c>
      <c r="T242" s="10" t="str">
        <f t="shared" si="13"/>
        <v>schwarz</v>
      </c>
    </row>
    <row r="243" spans="1:20" ht="59.95" customHeight="1" x14ac:dyDescent="0.3">
      <c r="A243" s="28" t="s">
        <v>623</v>
      </c>
      <c r="B243" s="1" t="str">
        <f t="shared" si="14"/>
        <v>XL</v>
      </c>
      <c r="C243" s="1" t="str">
        <f>IFERROR(VLOOKUP(D243, sizeList!A:B, 2, FALSE), "")</f>
        <v>XL</v>
      </c>
      <c r="D243" s="10" t="s">
        <v>58</v>
      </c>
      <c r="E243" s="25" t="s">
        <v>617</v>
      </c>
      <c r="F243" s="28" t="s">
        <v>624</v>
      </c>
      <c r="G243" s="29" t="s">
        <v>46</v>
      </c>
      <c r="H243" s="30" t="s">
        <v>47</v>
      </c>
      <c r="I243" s="29" t="s">
        <v>150</v>
      </c>
      <c r="J243" s="29" t="s">
        <v>169</v>
      </c>
      <c r="K243" s="29" t="s">
        <v>589</v>
      </c>
      <c r="L243" s="37"/>
      <c r="M243" s="32">
        <v>4057962234819</v>
      </c>
      <c r="N243" s="28">
        <v>79.95</v>
      </c>
      <c r="O243" s="31" t="s">
        <v>27</v>
      </c>
      <c r="P243" s="29">
        <v>1.5</v>
      </c>
      <c r="Q243" s="10"/>
      <c r="R243" s="10" t="s">
        <v>50</v>
      </c>
      <c r="S243" s="10" t="str">
        <f>IF(T243="", "", IFERROR(VLOOKUP(T243, colorList!A:B,2,FALSE),""))</f>
        <v>fekete</v>
      </c>
      <c r="T243" s="10" t="str">
        <f t="shared" si="13"/>
        <v>schwarz</v>
      </c>
    </row>
    <row r="244" spans="1:20" ht="59.95" customHeight="1" x14ac:dyDescent="0.3">
      <c r="A244" s="28" t="s">
        <v>625</v>
      </c>
      <c r="B244" s="1" t="str">
        <f t="shared" si="14"/>
        <v>XS</v>
      </c>
      <c r="C244" s="1" t="str">
        <f>IFERROR(VLOOKUP(D244, sizeList!A:B, 2, FALSE), "")</f>
        <v>XS</v>
      </c>
      <c r="D244" s="10" t="s">
        <v>61</v>
      </c>
      <c r="E244" s="25" t="s">
        <v>617</v>
      </c>
      <c r="F244" s="28" t="s">
        <v>626</v>
      </c>
      <c r="G244" s="29" t="s">
        <v>46</v>
      </c>
      <c r="H244" s="30" t="s">
        <v>47</v>
      </c>
      <c r="I244" s="29" t="s">
        <v>150</v>
      </c>
      <c r="J244" s="29" t="s">
        <v>169</v>
      </c>
      <c r="K244" s="29" t="s">
        <v>589</v>
      </c>
      <c r="L244" s="36"/>
      <c r="M244" s="32">
        <v>4057962234789</v>
      </c>
      <c r="N244" s="28">
        <v>79.95</v>
      </c>
      <c r="O244" s="31" t="s">
        <v>27</v>
      </c>
      <c r="P244" s="29">
        <v>1.5</v>
      </c>
      <c r="Q244" s="10"/>
      <c r="R244" s="10" t="s">
        <v>50</v>
      </c>
      <c r="S244" s="10" t="str">
        <f>IF(T244="", "", IFERROR(VLOOKUP(T244, colorList!A:B,2,FALSE),""))</f>
        <v>fekete</v>
      </c>
      <c r="T244" s="10" t="str">
        <f t="shared" si="13"/>
        <v>schwarz</v>
      </c>
    </row>
    <row r="245" spans="1:20" ht="59.95" customHeight="1" x14ac:dyDescent="0.3">
      <c r="A245" s="28" t="s">
        <v>627</v>
      </c>
      <c r="B245" s="1" t="str">
        <f t="shared" si="14"/>
        <v>XXL</v>
      </c>
      <c r="C245" s="1" t="str">
        <f>IFERROR(VLOOKUP(D245, sizeList!A:B, 2, FALSE), "")</f>
        <v>XXL</v>
      </c>
      <c r="D245" s="10" t="s">
        <v>176</v>
      </c>
      <c r="E245" s="25" t="s">
        <v>617</v>
      </c>
      <c r="F245" s="28" t="s">
        <v>628</v>
      </c>
      <c r="G245" s="29" t="s">
        <v>46</v>
      </c>
      <c r="H245" s="30" t="s">
        <v>47</v>
      </c>
      <c r="I245" s="29" t="s">
        <v>150</v>
      </c>
      <c r="J245" s="29" t="s">
        <v>169</v>
      </c>
      <c r="K245" s="29" t="s">
        <v>589</v>
      </c>
      <c r="L245" s="37"/>
      <c r="M245" s="32">
        <v>4057962234802</v>
      </c>
      <c r="N245" s="28">
        <v>79.95</v>
      </c>
      <c r="O245" s="31" t="s">
        <v>27</v>
      </c>
      <c r="P245" s="29">
        <v>1.5</v>
      </c>
      <c r="Q245" s="10"/>
      <c r="R245" s="10" t="s">
        <v>50</v>
      </c>
      <c r="S245" s="10" t="str">
        <f>IF(T245="", "", IFERROR(VLOOKUP(T245, colorList!A:B,2,FALSE),""))</f>
        <v>fekete</v>
      </c>
      <c r="T245" s="10" t="str">
        <f t="shared" si="13"/>
        <v>schwarz</v>
      </c>
    </row>
    <row r="246" spans="1:20" ht="59.95" customHeight="1" x14ac:dyDescent="0.3">
      <c r="A246" s="28" t="s">
        <v>629</v>
      </c>
      <c r="B246" s="1" t="str">
        <f t="shared" si="14"/>
        <v>XXS</v>
      </c>
      <c r="C246" s="1" t="str">
        <f>IFERROR(VLOOKUP(D246, sizeList!A:B, 2, FALSE), "")</f>
        <v>XXS</v>
      </c>
      <c r="D246" s="10" t="s">
        <v>179</v>
      </c>
      <c r="E246" s="25" t="s">
        <v>617</v>
      </c>
      <c r="F246" s="28" t="s">
        <v>630</v>
      </c>
      <c r="G246" s="29" t="s">
        <v>46</v>
      </c>
      <c r="H246" s="30" t="s">
        <v>47</v>
      </c>
      <c r="I246" s="29" t="s">
        <v>150</v>
      </c>
      <c r="J246" s="29" t="s">
        <v>169</v>
      </c>
      <c r="K246" s="29" t="s">
        <v>589</v>
      </c>
      <c r="L246" s="36"/>
      <c r="M246" s="32">
        <v>4057962234796</v>
      </c>
      <c r="N246" s="28">
        <v>79.95</v>
      </c>
      <c r="O246" s="31" t="s">
        <v>27</v>
      </c>
      <c r="P246" s="29">
        <v>1.5</v>
      </c>
      <c r="Q246" s="10"/>
      <c r="R246" s="10" t="s">
        <v>50</v>
      </c>
      <c r="S246" s="10" t="str">
        <f>IF(T246="", "", IFERROR(VLOOKUP(T246, colorList!A:B,2,FALSE),""))</f>
        <v>fekete</v>
      </c>
      <c r="T246" s="10" t="str">
        <f t="shared" si="13"/>
        <v>schwarz</v>
      </c>
    </row>
    <row r="247" spans="1:20" ht="59.95" customHeight="1" x14ac:dyDescent="0.3">
      <c r="A247" s="28" t="s">
        <v>631</v>
      </c>
      <c r="B247" s="1" t="str">
        <f t="shared" si="14"/>
        <v>L</v>
      </c>
      <c r="C247" s="1" t="str">
        <f>IFERROR(VLOOKUP(D247, sizeList!A:B, 2, FALSE), "")</f>
        <v>L</v>
      </c>
      <c r="D247" s="10" t="s">
        <v>43</v>
      </c>
      <c r="E247" s="25" t="s">
        <v>632</v>
      </c>
      <c r="F247" s="28" t="s">
        <v>633</v>
      </c>
      <c r="G247" s="29" t="s">
        <v>46</v>
      </c>
      <c r="H247" s="30" t="s">
        <v>47</v>
      </c>
      <c r="I247" s="29" t="s">
        <v>150</v>
      </c>
      <c r="J247" s="29" t="s">
        <v>169</v>
      </c>
      <c r="K247" s="29" t="s">
        <v>170</v>
      </c>
      <c r="L247" s="37"/>
      <c r="M247" s="32">
        <v>4057962234826</v>
      </c>
      <c r="N247" s="28">
        <v>179.95</v>
      </c>
      <c r="O247" s="31" t="s">
        <v>27</v>
      </c>
      <c r="P247" s="31">
        <v>1.9970000000000001</v>
      </c>
      <c r="Q247" s="10"/>
      <c r="R247" s="10" t="s">
        <v>368</v>
      </c>
      <c r="S247" s="10" t="str">
        <f>IF(T247="", "", IFERROR(VLOOKUP(T247, colorList!A:B,2,FALSE),""))</f>
        <v>mélykék</v>
      </c>
      <c r="T247" s="10" t="str">
        <f t="shared" si="13"/>
        <v>tiefblau</v>
      </c>
    </row>
    <row r="248" spans="1:20" ht="59.95" customHeight="1" x14ac:dyDescent="0.3">
      <c r="A248" s="28" t="s">
        <v>634</v>
      </c>
      <c r="B248" s="1" t="str">
        <f t="shared" si="14"/>
        <v>M</v>
      </c>
      <c r="C248" s="1" t="str">
        <f>IFERROR(VLOOKUP(D248, sizeList!A:B, 2, FALSE), "")</f>
        <v>M</v>
      </c>
      <c r="D248" s="10" t="s">
        <v>52</v>
      </c>
      <c r="E248" s="25" t="s">
        <v>632</v>
      </c>
      <c r="F248" s="28" t="s">
        <v>635</v>
      </c>
      <c r="G248" s="29" t="s">
        <v>46</v>
      </c>
      <c r="H248" s="30" t="s">
        <v>47</v>
      </c>
      <c r="I248" s="29" t="s">
        <v>150</v>
      </c>
      <c r="J248" s="29" t="s">
        <v>169</v>
      </c>
      <c r="K248" s="29" t="s">
        <v>170</v>
      </c>
      <c r="L248" s="36"/>
      <c r="M248" s="32">
        <v>4057962234833</v>
      </c>
      <c r="N248" s="28">
        <v>179.95</v>
      </c>
      <c r="O248" s="31" t="s">
        <v>27</v>
      </c>
      <c r="P248" s="31">
        <v>1.9970000000000001</v>
      </c>
      <c r="Q248" s="10"/>
      <c r="R248" s="10" t="s">
        <v>368</v>
      </c>
      <c r="S248" s="10" t="str">
        <f>IF(T248="", "", IFERROR(VLOOKUP(T248, colorList!A:B,2,FALSE),""))</f>
        <v>mélykék</v>
      </c>
      <c r="T248" s="10" t="str">
        <f t="shared" si="13"/>
        <v>tiefblau</v>
      </c>
    </row>
    <row r="249" spans="1:20" ht="59.95" customHeight="1" x14ac:dyDescent="0.3">
      <c r="A249" s="28" t="s">
        <v>636</v>
      </c>
      <c r="B249" s="1" t="str">
        <f t="shared" si="14"/>
        <v>S</v>
      </c>
      <c r="C249" s="1" t="str">
        <f>IFERROR(VLOOKUP(D249, sizeList!A:B, 2, FALSE), "")</f>
        <v>S</v>
      </c>
      <c r="D249" s="10" t="s">
        <v>55</v>
      </c>
      <c r="E249" s="25" t="s">
        <v>632</v>
      </c>
      <c r="F249" s="28" t="s">
        <v>637</v>
      </c>
      <c r="G249" s="29" t="s">
        <v>46</v>
      </c>
      <c r="H249" s="30" t="s">
        <v>47</v>
      </c>
      <c r="I249" s="29" t="s">
        <v>150</v>
      </c>
      <c r="J249" s="29" t="s">
        <v>169</v>
      </c>
      <c r="K249" s="29" t="s">
        <v>170</v>
      </c>
      <c r="L249" s="37"/>
      <c r="M249" s="32">
        <v>4057962234840</v>
      </c>
      <c r="N249" s="28">
        <v>179.95</v>
      </c>
      <c r="O249" s="31" t="s">
        <v>27</v>
      </c>
      <c r="P249" s="31">
        <v>1.9970000000000001</v>
      </c>
      <c r="Q249" s="10"/>
      <c r="R249" s="10" t="s">
        <v>368</v>
      </c>
      <c r="S249" s="10" t="str">
        <f>IF(T249="", "", IFERROR(VLOOKUP(T249, colorList!A:B,2,FALSE),""))</f>
        <v>mélykék</v>
      </c>
      <c r="T249" s="10" t="str">
        <f t="shared" si="13"/>
        <v>tiefblau</v>
      </c>
    </row>
    <row r="250" spans="1:20" ht="59.95" customHeight="1" x14ac:dyDescent="0.3">
      <c r="A250" s="28" t="s">
        <v>638</v>
      </c>
      <c r="B250" s="1" t="str">
        <f t="shared" si="14"/>
        <v>XL</v>
      </c>
      <c r="C250" s="1" t="str">
        <f>IFERROR(VLOOKUP(D250, sizeList!A:B, 2, FALSE), "")</f>
        <v>XL</v>
      </c>
      <c r="D250" s="10" t="s">
        <v>58</v>
      </c>
      <c r="E250" s="25" t="s">
        <v>632</v>
      </c>
      <c r="F250" s="28" t="s">
        <v>639</v>
      </c>
      <c r="G250" s="29" t="s">
        <v>46</v>
      </c>
      <c r="H250" s="30" t="s">
        <v>47</v>
      </c>
      <c r="I250" s="29" t="s">
        <v>150</v>
      </c>
      <c r="J250" s="29" t="s">
        <v>169</v>
      </c>
      <c r="K250" s="29" t="s">
        <v>170</v>
      </c>
      <c r="L250" s="36"/>
      <c r="M250" s="32">
        <v>4057962234888</v>
      </c>
      <c r="N250" s="28">
        <v>179.95</v>
      </c>
      <c r="O250" s="31" t="s">
        <v>27</v>
      </c>
      <c r="P250" s="31">
        <v>1.9970000000000001</v>
      </c>
      <c r="Q250" s="10"/>
      <c r="R250" s="10" t="s">
        <v>368</v>
      </c>
      <c r="S250" s="10" t="str">
        <f>IF(T250="", "", IFERROR(VLOOKUP(T250, colorList!A:B,2,FALSE),""))</f>
        <v>mélykék</v>
      </c>
      <c r="T250" s="10" t="str">
        <f t="shared" si="13"/>
        <v>tiefblau</v>
      </c>
    </row>
    <row r="251" spans="1:20" ht="59.95" customHeight="1" x14ac:dyDescent="0.3">
      <c r="A251" s="28" t="s">
        <v>640</v>
      </c>
      <c r="B251" s="1" t="str">
        <f t="shared" si="14"/>
        <v>XS</v>
      </c>
      <c r="C251" s="1" t="str">
        <f>IFERROR(VLOOKUP(D251, sizeList!A:B, 2, FALSE), "")</f>
        <v>XS</v>
      </c>
      <c r="D251" s="10" t="s">
        <v>61</v>
      </c>
      <c r="E251" s="25" t="s">
        <v>632</v>
      </c>
      <c r="F251" s="28" t="s">
        <v>641</v>
      </c>
      <c r="G251" s="29" t="s">
        <v>46</v>
      </c>
      <c r="H251" s="30" t="s">
        <v>47</v>
      </c>
      <c r="I251" s="29" t="s">
        <v>150</v>
      </c>
      <c r="J251" s="29" t="s">
        <v>169</v>
      </c>
      <c r="K251" s="29" t="s">
        <v>170</v>
      </c>
      <c r="L251" s="37"/>
      <c r="M251" s="32">
        <v>4057962234857</v>
      </c>
      <c r="N251" s="28">
        <v>179.95</v>
      </c>
      <c r="O251" s="31" t="s">
        <v>27</v>
      </c>
      <c r="P251" s="31">
        <v>1.9970000000000001</v>
      </c>
      <c r="Q251" s="10"/>
      <c r="R251" s="10" t="s">
        <v>368</v>
      </c>
      <c r="S251" s="10" t="str">
        <f>IF(T251="", "", IFERROR(VLOOKUP(T251, colorList!A:B,2,FALSE),""))</f>
        <v>mélykék</v>
      </c>
      <c r="T251" s="10" t="str">
        <f t="shared" si="13"/>
        <v>tiefblau</v>
      </c>
    </row>
    <row r="252" spans="1:20" ht="59.95" customHeight="1" x14ac:dyDescent="0.3">
      <c r="A252" s="28" t="s">
        <v>642</v>
      </c>
      <c r="B252" s="1" t="str">
        <f t="shared" si="14"/>
        <v>XXL</v>
      </c>
      <c r="C252" s="1" t="str">
        <f>IFERROR(VLOOKUP(D252, sizeList!A:B, 2, FALSE), "")</f>
        <v>XXL</v>
      </c>
      <c r="D252" s="10" t="s">
        <v>176</v>
      </c>
      <c r="E252" s="25" t="s">
        <v>632</v>
      </c>
      <c r="F252" s="28" t="s">
        <v>643</v>
      </c>
      <c r="G252" s="29" t="s">
        <v>46</v>
      </c>
      <c r="H252" s="30" t="s">
        <v>47</v>
      </c>
      <c r="I252" s="29" t="s">
        <v>150</v>
      </c>
      <c r="J252" s="29" t="s">
        <v>169</v>
      </c>
      <c r="K252" s="29" t="s">
        <v>170</v>
      </c>
      <c r="L252" s="36"/>
      <c r="M252" s="32">
        <v>4057962234871</v>
      </c>
      <c r="N252" s="28">
        <v>179.95</v>
      </c>
      <c r="O252" s="31" t="s">
        <v>27</v>
      </c>
      <c r="P252" s="31">
        <v>1.9970000000000001</v>
      </c>
      <c r="Q252" s="10"/>
      <c r="R252" s="10" t="s">
        <v>368</v>
      </c>
      <c r="S252" s="10" t="str">
        <f>IF(T252="", "", IFERROR(VLOOKUP(T252, colorList!A:B,2,FALSE),""))</f>
        <v>mélykék</v>
      </c>
      <c r="T252" s="10" t="str">
        <f t="shared" si="13"/>
        <v>tiefblau</v>
      </c>
    </row>
    <row r="253" spans="1:20" ht="59.95" customHeight="1" x14ac:dyDescent="0.3">
      <c r="A253" s="28" t="s">
        <v>644</v>
      </c>
      <c r="B253" s="1" t="str">
        <f t="shared" si="14"/>
        <v>XXS</v>
      </c>
      <c r="C253" s="1" t="str">
        <f>IFERROR(VLOOKUP(D253, sizeList!A:B, 2, FALSE), "")</f>
        <v>XXS</v>
      </c>
      <c r="D253" s="10" t="s">
        <v>179</v>
      </c>
      <c r="E253" s="25" t="s">
        <v>632</v>
      </c>
      <c r="F253" s="28" t="s">
        <v>645</v>
      </c>
      <c r="G253" s="29" t="s">
        <v>46</v>
      </c>
      <c r="H253" s="30" t="s">
        <v>47</v>
      </c>
      <c r="I253" s="29" t="s">
        <v>150</v>
      </c>
      <c r="J253" s="29" t="s">
        <v>169</v>
      </c>
      <c r="K253" s="29" t="s">
        <v>170</v>
      </c>
      <c r="L253" s="37"/>
      <c r="M253" s="32">
        <v>4057962234864</v>
      </c>
      <c r="N253" s="28">
        <v>179.95</v>
      </c>
      <c r="O253" s="31" t="s">
        <v>27</v>
      </c>
      <c r="P253" s="31">
        <v>1.9970000000000001</v>
      </c>
      <c r="Q253" s="10"/>
      <c r="R253" s="10" t="s">
        <v>368</v>
      </c>
      <c r="S253" s="10" t="str">
        <f>IF(T253="", "", IFERROR(VLOOKUP(T253, colorList!A:B,2,FALSE),""))</f>
        <v>mélykék</v>
      </c>
      <c r="T253" s="10" t="str">
        <f t="shared" si="13"/>
        <v>tiefblau</v>
      </c>
    </row>
    <row r="254" spans="1:20" ht="59.95" customHeight="1" x14ac:dyDescent="0.3">
      <c r="A254" s="28" t="s">
        <v>646</v>
      </c>
      <c r="B254" s="1" t="str">
        <f t="shared" si="14"/>
        <v>L</v>
      </c>
      <c r="C254" s="1" t="str">
        <f>IFERROR(VLOOKUP(D254, sizeList!A:B, 2, FALSE), "")</f>
        <v>L</v>
      </c>
      <c r="D254" s="10" t="s">
        <v>43</v>
      </c>
      <c r="E254" s="25" t="s">
        <v>632</v>
      </c>
      <c r="F254" s="28" t="s">
        <v>647</v>
      </c>
      <c r="G254" s="29" t="s">
        <v>46</v>
      </c>
      <c r="H254" s="30" t="s">
        <v>47</v>
      </c>
      <c r="I254" s="29" t="s">
        <v>150</v>
      </c>
      <c r="J254" s="29" t="s">
        <v>169</v>
      </c>
      <c r="K254" s="29" t="s">
        <v>170</v>
      </c>
      <c r="L254" s="36"/>
      <c r="M254" s="32">
        <v>4057962234956</v>
      </c>
      <c r="N254" s="28">
        <v>179.95</v>
      </c>
      <c r="O254" s="31" t="s">
        <v>27</v>
      </c>
      <c r="P254" s="31">
        <v>1.9970000000000001</v>
      </c>
      <c r="Q254" s="10"/>
      <c r="R254" s="10" t="s">
        <v>299</v>
      </c>
      <c r="S254" s="10" t="s">
        <v>648</v>
      </c>
      <c r="T254" s="10" t="str">
        <f t="shared" si="13"/>
        <v>dunkeloliv</v>
      </c>
    </row>
    <row r="255" spans="1:20" ht="59.95" customHeight="1" x14ac:dyDescent="0.3">
      <c r="A255" s="28" t="s">
        <v>649</v>
      </c>
      <c r="B255" s="1" t="str">
        <f t="shared" si="14"/>
        <v>M</v>
      </c>
      <c r="C255" s="1" t="str">
        <f>IFERROR(VLOOKUP(D255, sizeList!A:B, 2, FALSE), "")</f>
        <v>M</v>
      </c>
      <c r="D255" s="10" t="s">
        <v>52</v>
      </c>
      <c r="E255" s="25" t="s">
        <v>632</v>
      </c>
      <c r="F255" s="28" t="s">
        <v>650</v>
      </c>
      <c r="G255" s="29" t="s">
        <v>46</v>
      </c>
      <c r="H255" s="30" t="s">
        <v>47</v>
      </c>
      <c r="I255" s="29" t="s">
        <v>150</v>
      </c>
      <c r="J255" s="29" t="s">
        <v>169</v>
      </c>
      <c r="K255" s="29" t="s">
        <v>170</v>
      </c>
      <c r="L255" s="37"/>
      <c r="M255" s="32">
        <v>4057962234949</v>
      </c>
      <c r="N255" s="28">
        <v>179.95</v>
      </c>
      <c r="O255" s="31" t="s">
        <v>27</v>
      </c>
      <c r="P255" s="31">
        <v>1.9970000000000001</v>
      </c>
      <c r="Q255" s="10"/>
      <c r="R255" s="10" t="s">
        <v>299</v>
      </c>
      <c r="S255" s="10" t="s">
        <v>648</v>
      </c>
      <c r="T255" s="10" t="str">
        <f t="shared" si="13"/>
        <v>dunkeloliv</v>
      </c>
    </row>
    <row r="256" spans="1:20" s="8" customFormat="1" ht="59.95" customHeight="1" x14ac:dyDescent="0.3">
      <c r="A256" s="28" t="s">
        <v>651</v>
      </c>
      <c r="B256" s="1" t="str">
        <f t="shared" si="14"/>
        <v>S</v>
      </c>
      <c r="C256" s="1" t="str">
        <f>IFERROR(VLOOKUP(D256, sizeList!A:B, 2, FALSE), "")</f>
        <v>S</v>
      </c>
      <c r="D256" s="10" t="s">
        <v>55</v>
      </c>
      <c r="E256" s="25" t="s">
        <v>632</v>
      </c>
      <c r="F256" s="28" t="s">
        <v>652</v>
      </c>
      <c r="G256" s="29" t="s">
        <v>46</v>
      </c>
      <c r="H256" s="30" t="s">
        <v>47</v>
      </c>
      <c r="I256" s="29" t="s">
        <v>150</v>
      </c>
      <c r="J256" s="29" t="s">
        <v>169</v>
      </c>
      <c r="K256" s="29" t="s">
        <v>170</v>
      </c>
      <c r="L256" s="36"/>
      <c r="M256" s="32">
        <v>4057962234932</v>
      </c>
      <c r="N256" s="28">
        <v>179.95</v>
      </c>
      <c r="O256" s="31" t="s">
        <v>27</v>
      </c>
      <c r="P256" s="31">
        <v>1.9970000000000001</v>
      </c>
      <c r="Q256" s="10"/>
      <c r="R256" s="10" t="s">
        <v>299</v>
      </c>
      <c r="S256" s="10" t="s">
        <v>648</v>
      </c>
      <c r="T256" s="10" t="str">
        <f t="shared" si="13"/>
        <v>dunkeloliv</v>
      </c>
    </row>
    <row r="257" spans="1:20" ht="59.95" customHeight="1" x14ac:dyDescent="0.3">
      <c r="A257" s="28" t="s">
        <v>653</v>
      </c>
      <c r="B257" s="1" t="str">
        <f t="shared" si="14"/>
        <v>XL</v>
      </c>
      <c r="C257" s="1" t="str">
        <f>IFERROR(VLOOKUP(D257, sizeList!A:B, 2, FALSE), "")</f>
        <v>XL</v>
      </c>
      <c r="D257" s="10" t="s">
        <v>58</v>
      </c>
      <c r="E257" s="25" t="s">
        <v>632</v>
      </c>
      <c r="F257" s="28" t="s">
        <v>654</v>
      </c>
      <c r="G257" s="29" t="s">
        <v>46</v>
      </c>
      <c r="H257" s="30" t="s">
        <v>47</v>
      </c>
      <c r="I257" s="29" t="s">
        <v>150</v>
      </c>
      <c r="J257" s="29" t="s">
        <v>169</v>
      </c>
      <c r="K257" s="29" t="s">
        <v>170</v>
      </c>
      <c r="L257" s="37"/>
      <c r="M257" s="32">
        <v>4057962234895</v>
      </c>
      <c r="N257" s="28">
        <v>179.95</v>
      </c>
      <c r="O257" s="31" t="s">
        <v>27</v>
      </c>
      <c r="P257" s="31">
        <v>1.9970000000000001</v>
      </c>
      <c r="Q257" s="10"/>
      <c r="R257" s="10" t="s">
        <v>299</v>
      </c>
      <c r="S257" s="10" t="s">
        <v>648</v>
      </c>
      <c r="T257" s="10" t="str">
        <f t="shared" si="13"/>
        <v>dunkeloliv</v>
      </c>
    </row>
    <row r="258" spans="1:20" ht="59.95" customHeight="1" x14ac:dyDescent="0.3">
      <c r="A258" s="28" t="s">
        <v>655</v>
      </c>
      <c r="B258" s="1" t="str">
        <f t="shared" si="14"/>
        <v>XS</v>
      </c>
      <c r="C258" s="1" t="str">
        <f>IFERROR(VLOOKUP(D258, sizeList!A:B, 2, FALSE), "")</f>
        <v>XS</v>
      </c>
      <c r="D258" s="10" t="s">
        <v>61</v>
      </c>
      <c r="E258" s="25" t="s">
        <v>632</v>
      </c>
      <c r="F258" s="28" t="s">
        <v>656</v>
      </c>
      <c r="G258" s="29" t="s">
        <v>46</v>
      </c>
      <c r="H258" s="30" t="s">
        <v>47</v>
      </c>
      <c r="I258" s="29" t="s">
        <v>150</v>
      </c>
      <c r="J258" s="29" t="s">
        <v>169</v>
      </c>
      <c r="K258" s="29" t="s">
        <v>170</v>
      </c>
      <c r="L258" s="36"/>
      <c r="M258" s="32">
        <v>4057962234925</v>
      </c>
      <c r="N258" s="28">
        <v>179.95</v>
      </c>
      <c r="O258" s="31" t="s">
        <v>27</v>
      </c>
      <c r="P258" s="31">
        <v>1.9970000000000001</v>
      </c>
      <c r="Q258" s="10"/>
      <c r="R258" s="10" t="s">
        <v>299</v>
      </c>
      <c r="S258" s="10" t="s">
        <v>648</v>
      </c>
      <c r="T258" s="10" t="str">
        <f t="shared" si="13"/>
        <v>dunkeloliv</v>
      </c>
    </row>
    <row r="259" spans="1:20" ht="59.95" customHeight="1" x14ac:dyDescent="0.3">
      <c r="A259" s="28" t="s">
        <v>657</v>
      </c>
      <c r="B259" s="1" t="str">
        <f t="shared" si="14"/>
        <v>XXL</v>
      </c>
      <c r="C259" s="1" t="str">
        <f>IFERROR(VLOOKUP(D259, sizeList!A:B, 2, FALSE), "")</f>
        <v>XXL</v>
      </c>
      <c r="D259" s="10" t="s">
        <v>176</v>
      </c>
      <c r="E259" s="25" t="s">
        <v>632</v>
      </c>
      <c r="F259" s="28" t="s">
        <v>658</v>
      </c>
      <c r="G259" s="29" t="s">
        <v>46</v>
      </c>
      <c r="H259" s="30" t="s">
        <v>47</v>
      </c>
      <c r="I259" s="29" t="s">
        <v>150</v>
      </c>
      <c r="J259" s="29" t="s">
        <v>169</v>
      </c>
      <c r="K259" s="29" t="s">
        <v>170</v>
      </c>
      <c r="L259" s="37"/>
      <c r="M259" s="32">
        <v>4057962234901</v>
      </c>
      <c r="N259" s="28">
        <v>179.95</v>
      </c>
      <c r="O259" s="31" t="s">
        <v>27</v>
      </c>
      <c r="P259" s="31">
        <v>1.9970000000000001</v>
      </c>
      <c r="Q259" s="10"/>
      <c r="R259" s="10" t="s">
        <v>299</v>
      </c>
      <c r="S259" s="10" t="s">
        <v>648</v>
      </c>
      <c r="T259" s="10" t="str">
        <f t="shared" si="13"/>
        <v>dunkeloliv</v>
      </c>
    </row>
    <row r="260" spans="1:20" ht="59.95" customHeight="1" x14ac:dyDescent="0.3">
      <c r="A260" s="28" t="s">
        <v>659</v>
      </c>
      <c r="B260" s="1" t="str">
        <f t="shared" si="14"/>
        <v>XXS</v>
      </c>
      <c r="C260" s="1" t="str">
        <f>IFERROR(VLOOKUP(D260, sizeList!A:B, 2, FALSE), "")</f>
        <v>XXS</v>
      </c>
      <c r="D260" s="10" t="s">
        <v>179</v>
      </c>
      <c r="E260" s="25" t="s">
        <v>632</v>
      </c>
      <c r="F260" s="28" t="s">
        <v>660</v>
      </c>
      <c r="G260" s="29" t="s">
        <v>46</v>
      </c>
      <c r="H260" s="30" t="s">
        <v>47</v>
      </c>
      <c r="I260" s="29" t="s">
        <v>150</v>
      </c>
      <c r="J260" s="29" t="s">
        <v>169</v>
      </c>
      <c r="K260" s="29" t="s">
        <v>170</v>
      </c>
      <c r="L260" s="21"/>
      <c r="M260" s="32">
        <v>4057962234918</v>
      </c>
      <c r="N260" s="28">
        <v>179.95</v>
      </c>
      <c r="O260" s="31" t="s">
        <v>27</v>
      </c>
      <c r="P260" s="31">
        <v>1.9970000000000001</v>
      </c>
      <c r="Q260" s="10"/>
      <c r="R260" s="10" t="s">
        <v>299</v>
      </c>
      <c r="S260" s="10" t="s">
        <v>648</v>
      </c>
      <c r="T260" s="10" t="str">
        <f t="shared" si="13"/>
        <v>dunkeloliv</v>
      </c>
    </row>
    <row r="261" spans="1:20" ht="59.95" customHeight="1" x14ac:dyDescent="0.3">
      <c r="A261" s="28" t="s">
        <v>661</v>
      </c>
      <c r="B261" s="1" t="str">
        <f t="shared" si="14"/>
        <v>L</v>
      </c>
      <c r="C261" s="1" t="str">
        <f>IFERROR(VLOOKUP(D261, sizeList!A:B, 2, FALSE), "")</f>
        <v>L</v>
      </c>
      <c r="D261" s="10" t="s">
        <v>43</v>
      </c>
      <c r="E261" s="26" t="s">
        <v>662</v>
      </c>
      <c r="F261" s="28" t="s">
        <v>663</v>
      </c>
      <c r="G261" s="29" t="s">
        <v>46</v>
      </c>
      <c r="H261" s="30" t="s">
        <v>47</v>
      </c>
      <c r="I261" s="29" t="s">
        <v>150</v>
      </c>
      <c r="J261" s="29" t="s">
        <v>169</v>
      </c>
      <c r="K261" s="29" t="s">
        <v>170</v>
      </c>
      <c r="L261" s="22"/>
      <c r="M261" s="32">
        <v>4057962234963</v>
      </c>
      <c r="N261" s="28">
        <v>129.94999999999999</v>
      </c>
      <c r="O261" s="31" t="s">
        <v>27</v>
      </c>
      <c r="P261" s="31">
        <v>1.99</v>
      </c>
      <c r="Q261" s="10"/>
      <c r="R261" s="10" t="s">
        <v>368</v>
      </c>
      <c r="S261" s="10" t="str">
        <f>IF(T261="", "", IFERROR(VLOOKUP(T261, colorList!A:B,2,FALSE),""))</f>
        <v>mélykék</v>
      </c>
      <c r="T261" s="10" t="str">
        <f t="shared" si="13"/>
        <v>tiefblau</v>
      </c>
    </row>
    <row r="262" spans="1:20" ht="59.95" customHeight="1" x14ac:dyDescent="0.3">
      <c r="A262" s="28" t="s">
        <v>664</v>
      </c>
      <c r="B262" s="1" t="str">
        <f t="shared" si="14"/>
        <v>M</v>
      </c>
      <c r="C262" s="1" t="str">
        <f>IFERROR(VLOOKUP(D262, sizeList!A:B, 2, FALSE), "")</f>
        <v>M</v>
      </c>
      <c r="D262" s="10" t="s">
        <v>52</v>
      </c>
      <c r="E262" s="26" t="s">
        <v>662</v>
      </c>
      <c r="F262" s="28" t="s">
        <v>665</v>
      </c>
      <c r="G262" s="29" t="s">
        <v>46</v>
      </c>
      <c r="H262" s="30" t="s">
        <v>47</v>
      </c>
      <c r="I262" s="29" t="s">
        <v>150</v>
      </c>
      <c r="J262" s="29" t="s">
        <v>169</v>
      </c>
      <c r="K262" s="29" t="s">
        <v>170</v>
      </c>
      <c r="L262" s="21"/>
      <c r="M262" s="32">
        <v>4057962234970</v>
      </c>
      <c r="N262" s="28">
        <v>129.94999999999999</v>
      </c>
      <c r="O262" s="31" t="s">
        <v>27</v>
      </c>
      <c r="P262" s="31">
        <v>1.99</v>
      </c>
      <c r="Q262" s="10"/>
      <c r="R262" s="10" t="s">
        <v>368</v>
      </c>
      <c r="S262" s="10" t="str">
        <f>IF(T262="", "", IFERROR(VLOOKUP(T262, colorList!A:B,2,FALSE),""))</f>
        <v>mélykék</v>
      </c>
      <c r="T262" s="10" t="str">
        <f t="shared" si="13"/>
        <v>tiefblau</v>
      </c>
    </row>
    <row r="263" spans="1:20" ht="59.95" customHeight="1" x14ac:dyDescent="0.3">
      <c r="A263" s="28" t="s">
        <v>666</v>
      </c>
      <c r="B263" s="1" t="str">
        <f t="shared" si="14"/>
        <v>S</v>
      </c>
      <c r="C263" s="1" t="str">
        <f>IFERROR(VLOOKUP(D263, sizeList!A:B, 2, FALSE), "")</f>
        <v>S</v>
      </c>
      <c r="D263" s="10" t="s">
        <v>55</v>
      </c>
      <c r="E263" s="26" t="s">
        <v>662</v>
      </c>
      <c r="F263" s="28" t="s">
        <v>667</v>
      </c>
      <c r="G263" s="29" t="s">
        <v>46</v>
      </c>
      <c r="H263" s="30" t="s">
        <v>47</v>
      </c>
      <c r="I263" s="29" t="s">
        <v>150</v>
      </c>
      <c r="J263" s="29" t="s">
        <v>169</v>
      </c>
      <c r="K263" s="29" t="s">
        <v>170</v>
      </c>
      <c r="L263" s="22"/>
      <c r="M263" s="32">
        <v>4057962234987</v>
      </c>
      <c r="N263" s="28">
        <v>129.94999999999999</v>
      </c>
      <c r="O263" s="31" t="s">
        <v>27</v>
      </c>
      <c r="P263" s="31">
        <v>1.99</v>
      </c>
      <c r="Q263" s="10"/>
      <c r="R263" s="10" t="s">
        <v>368</v>
      </c>
      <c r="S263" s="10" t="str">
        <f>IF(T263="", "", IFERROR(VLOOKUP(T263, colorList!A:B,2,FALSE),""))</f>
        <v>mélykék</v>
      </c>
      <c r="T263" s="10" t="str">
        <f t="shared" si="13"/>
        <v>tiefblau</v>
      </c>
    </row>
    <row r="264" spans="1:20" ht="59.95" customHeight="1" x14ac:dyDescent="0.3">
      <c r="A264" s="28" t="s">
        <v>668</v>
      </c>
      <c r="B264" s="1" t="str">
        <f t="shared" si="14"/>
        <v>XL</v>
      </c>
      <c r="C264" s="1" t="str">
        <f>IFERROR(VLOOKUP(D264, sizeList!A:B, 2, FALSE), "")</f>
        <v>XL</v>
      </c>
      <c r="D264" s="10" t="s">
        <v>58</v>
      </c>
      <c r="E264" s="26" t="s">
        <v>662</v>
      </c>
      <c r="F264" s="28" t="s">
        <v>669</v>
      </c>
      <c r="G264" s="29" t="s">
        <v>46</v>
      </c>
      <c r="H264" s="30" t="s">
        <v>47</v>
      </c>
      <c r="I264" s="29" t="s">
        <v>150</v>
      </c>
      <c r="J264" s="29" t="s">
        <v>169</v>
      </c>
      <c r="K264" s="29" t="s">
        <v>170</v>
      </c>
      <c r="L264" s="21"/>
      <c r="M264" s="32">
        <v>4057962235021</v>
      </c>
      <c r="N264" s="28">
        <v>129.94999999999999</v>
      </c>
      <c r="O264" s="31" t="s">
        <v>27</v>
      </c>
      <c r="P264" s="31">
        <v>1.99</v>
      </c>
      <c r="Q264" s="10"/>
      <c r="R264" s="10" t="s">
        <v>368</v>
      </c>
      <c r="S264" s="10" t="str">
        <f>IF(T264="", "", IFERROR(VLOOKUP(T264, colorList!A:B,2,FALSE),""))</f>
        <v>mélykék</v>
      </c>
      <c r="T264" s="10" t="str">
        <f t="shared" si="13"/>
        <v>tiefblau</v>
      </c>
    </row>
    <row r="265" spans="1:20" ht="59.95" customHeight="1" x14ac:dyDescent="0.3">
      <c r="A265" s="28" t="s">
        <v>670</v>
      </c>
      <c r="B265" s="1" t="str">
        <f t="shared" si="14"/>
        <v>XS</v>
      </c>
      <c r="C265" s="1" t="str">
        <f>IFERROR(VLOOKUP(D265, sizeList!A:B, 2, FALSE), "")</f>
        <v>XS</v>
      </c>
      <c r="D265" s="10" t="s">
        <v>61</v>
      </c>
      <c r="E265" s="26" t="s">
        <v>662</v>
      </c>
      <c r="F265" s="28" t="s">
        <v>671</v>
      </c>
      <c r="G265" s="29" t="s">
        <v>46</v>
      </c>
      <c r="H265" s="30" t="s">
        <v>47</v>
      </c>
      <c r="I265" s="29" t="s">
        <v>150</v>
      </c>
      <c r="J265" s="29" t="s">
        <v>169</v>
      </c>
      <c r="K265" s="29" t="s">
        <v>170</v>
      </c>
      <c r="L265" s="22"/>
      <c r="M265" s="32">
        <v>4057962234994</v>
      </c>
      <c r="N265" s="28">
        <v>129.94999999999999</v>
      </c>
      <c r="O265" s="31" t="s">
        <v>27</v>
      </c>
      <c r="P265" s="31">
        <v>1.99</v>
      </c>
      <c r="Q265" s="10"/>
      <c r="R265" s="10" t="s">
        <v>368</v>
      </c>
      <c r="S265" s="10" t="str">
        <f>IF(T265="", "", IFERROR(VLOOKUP(T265, colorList!A:B,2,FALSE),""))</f>
        <v>mélykék</v>
      </c>
      <c r="T265" s="10" t="str">
        <f t="shared" si="13"/>
        <v>tiefblau</v>
      </c>
    </row>
    <row r="266" spans="1:20" ht="59.95" customHeight="1" x14ac:dyDescent="0.3">
      <c r="A266" s="28" t="s">
        <v>672</v>
      </c>
      <c r="B266" s="1" t="str">
        <f t="shared" si="14"/>
        <v>XXL</v>
      </c>
      <c r="C266" s="1" t="str">
        <f>IFERROR(VLOOKUP(D266, sizeList!A:B, 2, FALSE), "")</f>
        <v>XXL</v>
      </c>
      <c r="D266" s="10" t="s">
        <v>176</v>
      </c>
      <c r="E266" s="26" t="s">
        <v>662</v>
      </c>
      <c r="F266" s="28" t="s">
        <v>673</v>
      </c>
      <c r="G266" s="29" t="s">
        <v>46</v>
      </c>
      <c r="H266" s="30" t="s">
        <v>47</v>
      </c>
      <c r="I266" s="29" t="s">
        <v>150</v>
      </c>
      <c r="J266" s="29" t="s">
        <v>169</v>
      </c>
      <c r="K266" s="29" t="s">
        <v>170</v>
      </c>
      <c r="L266" s="36"/>
      <c r="M266" s="32">
        <v>4057962235014</v>
      </c>
      <c r="N266" s="28">
        <v>129.94999999999999</v>
      </c>
      <c r="O266" s="31" t="s">
        <v>27</v>
      </c>
      <c r="P266" s="31">
        <v>1.99</v>
      </c>
      <c r="Q266" s="10"/>
      <c r="R266" s="10" t="s">
        <v>368</v>
      </c>
      <c r="S266" s="10" t="str">
        <f>IF(T266="", "", IFERROR(VLOOKUP(T266, colorList!A:B,2,FALSE),""))</f>
        <v>mélykék</v>
      </c>
      <c r="T266" s="10" t="str">
        <f t="shared" si="13"/>
        <v>tiefblau</v>
      </c>
    </row>
    <row r="267" spans="1:20" ht="59.95" customHeight="1" x14ac:dyDescent="0.3">
      <c r="A267" s="28" t="s">
        <v>674</v>
      </c>
      <c r="B267" s="1" t="str">
        <f t="shared" si="14"/>
        <v>XXS</v>
      </c>
      <c r="C267" s="1" t="str">
        <f>IFERROR(VLOOKUP(D267, sizeList!A:B, 2, FALSE), "")</f>
        <v>XXS</v>
      </c>
      <c r="D267" s="10" t="s">
        <v>179</v>
      </c>
      <c r="E267" s="26" t="s">
        <v>662</v>
      </c>
      <c r="F267" s="28" t="s">
        <v>675</v>
      </c>
      <c r="G267" s="29" t="s">
        <v>46</v>
      </c>
      <c r="H267" s="30" t="s">
        <v>47</v>
      </c>
      <c r="I267" s="29" t="s">
        <v>150</v>
      </c>
      <c r="J267" s="29" t="s">
        <v>169</v>
      </c>
      <c r="K267" s="29" t="s">
        <v>170</v>
      </c>
      <c r="L267" s="37"/>
      <c r="M267" s="32">
        <v>4057962235007</v>
      </c>
      <c r="N267" s="28">
        <v>129.94999999999999</v>
      </c>
      <c r="O267" s="31" t="s">
        <v>27</v>
      </c>
      <c r="P267" s="31">
        <v>1.99</v>
      </c>
      <c r="Q267" s="10"/>
      <c r="R267" s="10" t="s">
        <v>368</v>
      </c>
      <c r="S267" s="10" t="str">
        <f>IF(T267="", "", IFERROR(VLOOKUP(T267, colorList!A:B,2,FALSE),""))</f>
        <v>mélykék</v>
      </c>
      <c r="T267" s="10" t="str">
        <f t="shared" si="13"/>
        <v>tiefblau</v>
      </c>
    </row>
    <row r="268" spans="1:20" ht="59.95" customHeight="1" x14ac:dyDescent="0.3">
      <c r="A268" s="28" t="s">
        <v>676</v>
      </c>
      <c r="B268" s="1" t="str">
        <f t="shared" si="14"/>
        <v>L</v>
      </c>
      <c r="C268" s="1" t="str">
        <f>IFERROR(VLOOKUP(D268, sizeList!A:B, 2, FALSE), "")</f>
        <v>L</v>
      </c>
      <c r="D268" s="10" t="s">
        <v>43</v>
      </c>
      <c r="E268" s="25" t="s">
        <v>677</v>
      </c>
      <c r="F268" s="28" t="s">
        <v>678</v>
      </c>
      <c r="G268" s="29" t="s">
        <v>46</v>
      </c>
      <c r="H268" s="30" t="s">
        <v>47</v>
      </c>
      <c r="I268" s="29" t="s">
        <v>150</v>
      </c>
      <c r="J268" s="29" t="s">
        <v>169</v>
      </c>
      <c r="K268" s="29" t="s">
        <v>170</v>
      </c>
      <c r="L268" s="36"/>
      <c r="M268" s="32">
        <v>4057962235069</v>
      </c>
      <c r="N268" s="28">
        <v>89.95</v>
      </c>
      <c r="O268" s="31" t="s">
        <v>27</v>
      </c>
      <c r="P268" s="31">
        <v>1.5</v>
      </c>
      <c r="Q268" s="10"/>
      <c r="R268" s="10" t="s">
        <v>50</v>
      </c>
      <c r="S268" s="10" t="str">
        <f>IF(T268="", "", IFERROR(VLOOKUP(T268, colorList!A:B,2,FALSE),""))</f>
        <v>fekete</v>
      </c>
      <c r="T268" s="10" t="str">
        <f t="shared" si="13"/>
        <v>schwarz</v>
      </c>
    </row>
    <row r="269" spans="1:20" ht="59.95" customHeight="1" x14ac:dyDescent="0.3">
      <c r="A269" s="28" t="s">
        <v>679</v>
      </c>
      <c r="B269" s="1" t="str">
        <f t="shared" si="14"/>
        <v>M</v>
      </c>
      <c r="C269" s="1" t="str">
        <f>IFERROR(VLOOKUP(D269, sizeList!A:B, 2, FALSE), "")</f>
        <v>M</v>
      </c>
      <c r="D269" s="10" t="s">
        <v>52</v>
      </c>
      <c r="E269" s="25" t="s">
        <v>677</v>
      </c>
      <c r="F269" s="28" t="s">
        <v>680</v>
      </c>
      <c r="G269" s="29" t="s">
        <v>46</v>
      </c>
      <c r="H269" s="30" t="s">
        <v>47</v>
      </c>
      <c r="I269" s="29" t="s">
        <v>150</v>
      </c>
      <c r="J269" s="29" t="s">
        <v>169</v>
      </c>
      <c r="K269" s="29" t="s">
        <v>170</v>
      </c>
      <c r="L269" s="37"/>
      <c r="M269" s="32">
        <v>4057962235786</v>
      </c>
      <c r="N269" s="28">
        <v>89.95</v>
      </c>
      <c r="O269" s="31" t="s">
        <v>27</v>
      </c>
      <c r="P269" s="31">
        <v>1.5</v>
      </c>
      <c r="Q269" s="10"/>
      <c r="R269" s="10" t="s">
        <v>50</v>
      </c>
      <c r="S269" s="10" t="str">
        <f>IF(T269="", "", IFERROR(VLOOKUP(T269, colorList!A:B,2,FALSE),""))</f>
        <v>fekete</v>
      </c>
      <c r="T269" s="10" t="str">
        <f t="shared" si="13"/>
        <v>schwarz</v>
      </c>
    </row>
    <row r="270" spans="1:20" ht="59.95" customHeight="1" x14ac:dyDescent="0.3">
      <c r="A270" s="28" t="s">
        <v>681</v>
      </c>
      <c r="B270" s="1" t="str">
        <f t="shared" si="14"/>
        <v>S</v>
      </c>
      <c r="C270" s="1" t="str">
        <f>IFERROR(VLOOKUP(D270, sizeList!A:B, 2, FALSE), "")</f>
        <v>S</v>
      </c>
      <c r="D270" s="10" t="s">
        <v>55</v>
      </c>
      <c r="E270" s="25" t="s">
        <v>677</v>
      </c>
      <c r="F270" s="28" t="s">
        <v>682</v>
      </c>
      <c r="G270" s="29" t="s">
        <v>46</v>
      </c>
      <c r="H270" s="30" t="s">
        <v>47</v>
      </c>
      <c r="I270" s="29" t="s">
        <v>150</v>
      </c>
      <c r="J270" s="29" t="s">
        <v>169</v>
      </c>
      <c r="K270" s="29" t="s">
        <v>170</v>
      </c>
      <c r="L270" s="36"/>
      <c r="M270" s="32">
        <v>4057962235779</v>
      </c>
      <c r="N270" s="28">
        <v>89.95</v>
      </c>
      <c r="O270" s="31" t="s">
        <v>27</v>
      </c>
      <c r="P270" s="31">
        <v>1.5</v>
      </c>
      <c r="Q270" s="10"/>
      <c r="R270" s="10" t="s">
        <v>50</v>
      </c>
      <c r="S270" s="10" t="str">
        <f>IF(T270="", "", IFERROR(VLOOKUP(T270, colorList!A:B,2,FALSE),""))</f>
        <v>fekete</v>
      </c>
      <c r="T270" s="10" t="str">
        <f t="shared" si="13"/>
        <v>schwarz</v>
      </c>
    </row>
    <row r="271" spans="1:20" ht="59.95" customHeight="1" x14ac:dyDescent="0.3">
      <c r="A271" s="28" t="s">
        <v>683</v>
      </c>
      <c r="B271" s="1" t="str">
        <f t="shared" si="14"/>
        <v>XL</v>
      </c>
      <c r="C271" s="1" t="str">
        <f>IFERROR(VLOOKUP(D271, sizeList!A:B, 2, FALSE), "")</f>
        <v>XL</v>
      </c>
      <c r="D271" s="10" t="s">
        <v>58</v>
      </c>
      <c r="E271" s="25" t="s">
        <v>677</v>
      </c>
      <c r="F271" s="28" t="s">
        <v>684</v>
      </c>
      <c r="G271" s="29" t="s">
        <v>46</v>
      </c>
      <c r="H271" s="30" t="s">
        <v>47</v>
      </c>
      <c r="I271" s="29" t="s">
        <v>150</v>
      </c>
      <c r="J271" s="29" t="s">
        <v>169</v>
      </c>
      <c r="K271" s="29" t="s">
        <v>170</v>
      </c>
      <c r="L271" s="37"/>
      <c r="M271" s="32">
        <v>4057962235793</v>
      </c>
      <c r="N271" s="28">
        <v>89.95</v>
      </c>
      <c r="O271" s="31" t="s">
        <v>27</v>
      </c>
      <c r="P271" s="31">
        <v>1.5</v>
      </c>
      <c r="Q271" s="10"/>
      <c r="R271" s="10" t="s">
        <v>50</v>
      </c>
      <c r="S271" s="10" t="str">
        <f>IF(T271="", "", IFERROR(VLOOKUP(T271, colorList!A:B,2,FALSE),""))</f>
        <v>fekete</v>
      </c>
      <c r="T271" s="10" t="str">
        <f t="shared" si="13"/>
        <v>schwarz</v>
      </c>
    </row>
    <row r="272" spans="1:20" ht="59.95" customHeight="1" x14ac:dyDescent="0.3">
      <c r="A272" s="28" t="s">
        <v>685</v>
      </c>
      <c r="B272" s="1" t="str">
        <f t="shared" si="14"/>
        <v>XS</v>
      </c>
      <c r="C272" s="1" t="str">
        <f>IFERROR(VLOOKUP(D272, sizeList!A:B, 2, FALSE), "")</f>
        <v>XS</v>
      </c>
      <c r="D272" s="10" t="s">
        <v>61</v>
      </c>
      <c r="E272" s="25" t="s">
        <v>677</v>
      </c>
      <c r="F272" s="28" t="s">
        <v>686</v>
      </c>
      <c r="G272" s="29" t="s">
        <v>46</v>
      </c>
      <c r="H272" s="30" t="s">
        <v>47</v>
      </c>
      <c r="I272" s="29" t="s">
        <v>150</v>
      </c>
      <c r="J272" s="29" t="s">
        <v>169</v>
      </c>
      <c r="K272" s="29" t="s">
        <v>170</v>
      </c>
      <c r="L272" s="36"/>
      <c r="M272" s="32">
        <v>4057962235762</v>
      </c>
      <c r="N272" s="28">
        <v>89.95</v>
      </c>
      <c r="O272" s="31" t="s">
        <v>27</v>
      </c>
      <c r="P272" s="31">
        <v>1.5</v>
      </c>
      <c r="Q272" s="10"/>
      <c r="R272" s="10" t="s">
        <v>50</v>
      </c>
      <c r="S272" s="10" t="str">
        <f>IF(T272="", "", IFERROR(VLOOKUP(T272, colorList!A:B,2,FALSE),""))</f>
        <v>fekete</v>
      </c>
      <c r="T272" s="10" t="str">
        <f t="shared" si="13"/>
        <v>schwarz</v>
      </c>
    </row>
    <row r="273" spans="1:20" ht="59.95" customHeight="1" x14ac:dyDescent="0.3">
      <c r="A273" s="28" t="s">
        <v>687</v>
      </c>
      <c r="B273" s="1" t="str">
        <f t="shared" si="14"/>
        <v>XXL</v>
      </c>
      <c r="C273" s="1" t="str">
        <f>IFERROR(VLOOKUP(D273, sizeList!A:B, 2, FALSE), "")</f>
        <v>XXL</v>
      </c>
      <c r="D273" s="10" t="s">
        <v>176</v>
      </c>
      <c r="E273" s="25" t="s">
        <v>677</v>
      </c>
      <c r="F273" s="28" t="s">
        <v>688</v>
      </c>
      <c r="G273" s="29" t="s">
        <v>46</v>
      </c>
      <c r="H273" s="30" t="s">
        <v>47</v>
      </c>
      <c r="I273" s="29" t="s">
        <v>150</v>
      </c>
      <c r="J273" s="29" t="s">
        <v>169</v>
      </c>
      <c r="K273" s="29" t="s">
        <v>170</v>
      </c>
      <c r="L273" s="37"/>
      <c r="M273" s="32">
        <v>4057962235809</v>
      </c>
      <c r="N273" s="28">
        <v>89.95</v>
      </c>
      <c r="O273" s="31" t="s">
        <v>27</v>
      </c>
      <c r="P273" s="31">
        <v>1.5</v>
      </c>
      <c r="Q273" s="10"/>
      <c r="R273" s="10" t="s">
        <v>50</v>
      </c>
      <c r="S273" s="10" t="str">
        <f>IF(T273="", "", IFERROR(VLOOKUP(T273, colorList!A:B,2,FALSE),""))</f>
        <v>fekete</v>
      </c>
      <c r="T273" s="10" t="str">
        <f t="shared" si="13"/>
        <v>schwarz</v>
      </c>
    </row>
    <row r="274" spans="1:20" ht="59.95" customHeight="1" x14ac:dyDescent="0.3">
      <c r="A274" s="28" t="s">
        <v>689</v>
      </c>
      <c r="B274" s="1" t="str">
        <f t="shared" si="14"/>
        <v>XXS</v>
      </c>
      <c r="C274" s="1" t="str">
        <f>IFERROR(VLOOKUP(D274, sizeList!A:B, 2, FALSE), "")</f>
        <v>XXS</v>
      </c>
      <c r="D274" s="10" t="s">
        <v>179</v>
      </c>
      <c r="E274" s="25" t="s">
        <v>677</v>
      </c>
      <c r="F274" s="28" t="s">
        <v>690</v>
      </c>
      <c r="G274" s="29" t="s">
        <v>46</v>
      </c>
      <c r="H274" s="30" t="s">
        <v>47</v>
      </c>
      <c r="I274" s="29" t="s">
        <v>150</v>
      </c>
      <c r="J274" s="29" t="s">
        <v>169</v>
      </c>
      <c r="K274" s="29" t="s">
        <v>170</v>
      </c>
      <c r="L274" s="21"/>
      <c r="M274" s="32">
        <v>4057962235755</v>
      </c>
      <c r="N274" s="28">
        <v>89.95</v>
      </c>
      <c r="O274" s="31" t="s">
        <v>27</v>
      </c>
      <c r="P274" s="31">
        <v>1.5</v>
      </c>
      <c r="Q274" s="10"/>
      <c r="R274" s="10" t="s">
        <v>50</v>
      </c>
      <c r="S274" s="10" t="str">
        <f>IF(T274="", "", IFERROR(VLOOKUP(T274, colorList!A:B,2,FALSE),""))</f>
        <v>fekete</v>
      </c>
      <c r="T274" s="10" t="str">
        <f t="shared" ref="T274:T337" si="15">IF(R274 = "", "", TRIM(R274))</f>
        <v>schwarz</v>
      </c>
    </row>
    <row r="275" spans="1:20" ht="59.95" customHeight="1" x14ac:dyDescent="0.3">
      <c r="A275" s="28" t="s">
        <v>691</v>
      </c>
      <c r="B275" s="1" t="str">
        <f t="shared" si="14"/>
        <v>L</v>
      </c>
      <c r="C275" s="1" t="str">
        <f>IFERROR(VLOOKUP(D275, sizeList!A:B, 2, FALSE), "")</f>
        <v>L</v>
      </c>
      <c r="D275" s="10" t="s">
        <v>43</v>
      </c>
      <c r="E275" s="25" t="s">
        <v>677</v>
      </c>
      <c r="F275" s="28" t="s">
        <v>692</v>
      </c>
      <c r="G275" s="29" t="s">
        <v>46</v>
      </c>
      <c r="H275" s="30" t="s">
        <v>47</v>
      </c>
      <c r="I275" s="29" t="s">
        <v>150</v>
      </c>
      <c r="J275" s="29" t="s">
        <v>169</v>
      </c>
      <c r="K275" s="29" t="s">
        <v>170</v>
      </c>
      <c r="L275" s="22"/>
      <c r="M275" s="32">
        <v>4057962235113</v>
      </c>
      <c r="N275" s="28">
        <v>89.95</v>
      </c>
      <c r="O275" s="31" t="s">
        <v>27</v>
      </c>
      <c r="P275" s="31">
        <v>1.5</v>
      </c>
      <c r="Q275" s="10"/>
      <c r="R275" s="10" t="s">
        <v>442</v>
      </c>
      <c r="S275" s="10" t="s">
        <v>443</v>
      </c>
      <c r="T275" s="10" t="str">
        <f t="shared" si="15"/>
        <v>dunkelviolett</v>
      </c>
    </row>
    <row r="276" spans="1:20" ht="59.95" customHeight="1" x14ac:dyDescent="0.3">
      <c r="A276" s="28" t="s">
        <v>693</v>
      </c>
      <c r="B276" s="1" t="str">
        <f t="shared" si="14"/>
        <v>M</v>
      </c>
      <c r="C276" s="1" t="str">
        <f>IFERROR(VLOOKUP(D276, sizeList!A:B, 2, FALSE), "")</f>
        <v>M</v>
      </c>
      <c r="D276" s="10" t="s">
        <v>52</v>
      </c>
      <c r="E276" s="25" t="s">
        <v>677</v>
      </c>
      <c r="F276" s="28" t="s">
        <v>694</v>
      </c>
      <c r="G276" s="29" t="s">
        <v>46</v>
      </c>
      <c r="H276" s="30" t="s">
        <v>47</v>
      </c>
      <c r="I276" s="29" t="s">
        <v>150</v>
      </c>
      <c r="J276" s="29" t="s">
        <v>169</v>
      </c>
      <c r="K276" s="29" t="s">
        <v>170</v>
      </c>
      <c r="L276" s="21"/>
      <c r="M276" s="32">
        <v>4057962235724</v>
      </c>
      <c r="N276" s="28">
        <v>89.95</v>
      </c>
      <c r="O276" s="31" t="s">
        <v>27</v>
      </c>
      <c r="P276" s="31">
        <v>1.5</v>
      </c>
      <c r="Q276" s="10"/>
      <c r="R276" s="10" t="s">
        <v>442</v>
      </c>
      <c r="S276" s="10" t="s">
        <v>443</v>
      </c>
      <c r="T276" s="10" t="str">
        <f t="shared" si="15"/>
        <v>dunkelviolett</v>
      </c>
    </row>
    <row r="277" spans="1:20" ht="59.95" customHeight="1" x14ac:dyDescent="0.3">
      <c r="A277" s="28" t="s">
        <v>695</v>
      </c>
      <c r="B277" s="1" t="str">
        <f t="shared" si="14"/>
        <v>S</v>
      </c>
      <c r="C277" s="1" t="str">
        <f>IFERROR(VLOOKUP(D277, sizeList!A:B, 2, FALSE), "")</f>
        <v>S</v>
      </c>
      <c r="D277" s="10" t="s">
        <v>55</v>
      </c>
      <c r="E277" s="25" t="s">
        <v>677</v>
      </c>
      <c r="F277" s="28" t="s">
        <v>696</v>
      </c>
      <c r="G277" s="29" t="s">
        <v>46</v>
      </c>
      <c r="H277" s="30" t="s">
        <v>47</v>
      </c>
      <c r="I277" s="29" t="s">
        <v>150</v>
      </c>
      <c r="J277" s="29" t="s">
        <v>169</v>
      </c>
      <c r="K277" s="29" t="s">
        <v>170</v>
      </c>
      <c r="L277" s="22"/>
      <c r="M277" s="32">
        <v>4057962235717</v>
      </c>
      <c r="N277" s="28">
        <v>89.95</v>
      </c>
      <c r="O277" s="31" t="s">
        <v>27</v>
      </c>
      <c r="P277" s="31">
        <v>1.5</v>
      </c>
      <c r="Q277" s="10"/>
      <c r="R277" s="10" t="s">
        <v>442</v>
      </c>
      <c r="S277" s="10" t="s">
        <v>443</v>
      </c>
      <c r="T277" s="10" t="str">
        <f t="shared" si="15"/>
        <v>dunkelviolett</v>
      </c>
    </row>
    <row r="278" spans="1:20" ht="59.95" customHeight="1" x14ac:dyDescent="0.3">
      <c r="A278" s="28" t="s">
        <v>697</v>
      </c>
      <c r="B278" s="1" t="str">
        <f t="shared" si="14"/>
        <v>XL</v>
      </c>
      <c r="C278" s="1" t="str">
        <f>IFERROR(VLOOKUP(D278, sizeList!A:B, 2, FALSE), "")</f>
        <v>XL</v>
      </c>
      <c r="D278" s="10" t="s">
        <v>58</v>
      </c>
      <c r="E278" s="25" t="s">
        <v>677</v>
      </c>
      <c r="F278" s="28" t="s">
        <v>698</v>
      </c>
      <c r="G278" s="29" t="s">
        <v>46</v>
      </c>
      <c r="H278" s="30" t="s">
        <v>47</v>
      </c>
      <c r="I278" s="29" t="s">
        <v>150</v>
      </c>
      <c r="J278" s="29" t="s">
        <v>169</v>
      </c>
      <c r="K278" s="29" t="s">
        <v>170</v>
      </c>
      <c r="L278" s="21"/>
      <c r="M278" s="32">
        <v>4057962235731</v>
      </c>
      <c r="N278" s="28">
        <v>89.95</v>
      </c>
      <c r="O278" s="31" t="s">
        <v>27</v>
      </c>
      <c r="P278" s="31">
        <v>1.5</v>
      </c>
      <c r="Q278" s="10"/>
      <c r="R278" s="10" t="s">
        <v>442</v>
      </c>
      <c r="S278" s="10" t="s">
        <v>443</v>
      </c>
      <c r="T278" s="10" t="str">
        <f t="shared" si="15"/>
        <v>dunkelviolett</v>
      </c>
    </row>
    <row r="279" spans="1:20" ht="59.95" customHeight="1" x14ac:dyDescent="0.3">
      <c r="A279" s="28" t="s">
        <v>699</v>
      </c>
      <c r="B279" s="1" t="str">
        <f t="shared" si="14"/>
        <v>XS</v>
      </c>
      <c r="C279" s="1" t="str">
        <f>IFERROR(VLOOKUP(D279, sizeList!A:B, 2, FALSE), "")</f>
        <v>XS</v>
      </c>
      <c r="D279" s="10" t="s">
        <v>61</v>
      </c>
      <c r="E279" s="25" t="s">
        <v>677</v>
      </c>
      <c r="F279" s="28" t="s">
        <v>700</v>
      </c>
      <c r="G279" s="29" t="s">
        <v>46</v>
      </c>
      <c r="H279" s="30" t="s">
        <v>47</v>
      </c>
      <c r="I279" s="29" t="s">
        <v>150</v>
      </c>
      <c r="J279" s="29" t="s">
        <v>169</v>
      </c>
      <c r="K279" s="29" t="s">
        <v>170</v>
      </c>
      <c r="L279" s="22"/>
      <c r="M279" s="32">
        <v>4057962235700</v>
      </c>
      <c r="N279" s="28">
        <v>89.95</v>
      </c>
      <c r="O279" s="31" t="s">
        <v>27</v>
      </c>
      <c r="P279" s="31">
        <v>1.5</v>
      </c>
      <c r="Q279" s="10"/>
      <c r="R279" s="10" t="s">
        <v>442</v>
      </c>
      <c r="S279" s="10" t="s">
        <v>443</v>
      </c>
      <c r="T279" s="10" t="str">
        <f t="shared" si="15"/>
        <v>dunkelviolett</v>
      </c>
    </row>
    <row r="280" spans="1:20" ht="59.95" customHeight="1" x14ac:dyDescent="0.3">
      <c r="A280" s="28" t="s">
        <v>701</v>
      </c>
      <c r="B280" s="1" t="str">
        <f t="shared" si="14"/>
        <v>XXL</v>
      </c>
      <c r="C280" s="1" t="str">
        <f>IFERROR(VLOOKUP(D280, sizeList!A:B, 2, FALSE), "")</f>
        <v>XXL</v>
      </c>
      <c r="D280" s="10" t="s">
        <v>176</v>
      </c>
      <c r="E280" s="25" t="s">
        <v>677</v>
      </c>
      <c r="F280" s="28" t="s">
        <v>702</v>
      </c>
      <c r="G280" s="29" t="s">
        <v>46</v>
      </c>
      <c r="H280" s="30" t="s">
        <v>47</v>
      </c>
      <c r="I280" s="29" t="s">
        <v>150</v>
      </c>
      <c r="J280" s="29" t="s">
        <v>169</v>
      </c>
      <c r="K280" s="29" t="s">
        <v>170</v>
      </c>
      <c r="L280" s="21"/>
      <c r="M280" s="32">
        <v>4057962235748</v>
      </c>
      <c r="N280" s="28">
        <v>89.95</v>
      </c>
      <c r="O280" s="31" t="s">
        <v>27</v>
      </c>
      <c r="P280" s="31">
        <v>1.5</v>
      </c>
      <c r="Q280" s="10"/>
      <c r="R280" s="10" t="s">
        <v>442</v>
      </c>
      <c r="S280" s="10" t="s">
        <v>443</v>
      </c>
      <c r="T280" s="10" t="str">
        <f t="shared" si="15"/>
        <v>dunkelviolett</v>
      </c>
    </row>
    <row r="281" spans="1:20" ht="59.95" customHeight="1" x14ac:dyDescent="0.3">
      <c r="A281" s="28" t="s">
        <v>703</v>
      </c>
      <c r="B281" s="1" t="str">
        <f t="shared" si="14"/>
        <v>XXS</v>
      </c>
      <c r="C281" s="1" t="str">
        <f>IFERROR(VLOOKUP(D281, sizeList!A:B, 2, FALSE), "")</f>
        <v>XXS</v>
      </c>
      <c r="D281" s="10" t="s">
        <v>179</v>
      </c>
      <c r="E281" s="25" t="s">
        <v>677</v>
      </c>
      <c r="F281" s="28" t="s">
        <v>704</v>
      </c>
      <c r="G281" s="29" t="s">
        <v>46</v>
      </c>
      <c r="H281" s="30" t="s">
        <v>47</v>
      </c>
      <c r="I281" s="29" t="s">
        <v>150</v>
      </c>
      <c r="J281" s="29" t="s">
        <v>169</v>
      </c>
      <c r="K281" s="29" t="s">
        <v>170</v>
      </c>
      <c r="L281" s="22"/>
      <c r="M281" s="32">
        <v>4057962235694</v>
      </c>
      <c r="N281" s="28">
        <v>89.95</v>
      </c>
      <c r="O281" s="31" t="s">
        <v>27</v>
      </c>
      <c r="P281" s="31">
        <v>1.5</v>
      </c>
      <c r="Q281" s="10"/>
      <c r="R281" s="10" t="s">
        <v>442</v>
      </c>
      <c r="S281" s="10" t="s">
        <v>443</v>
      </c>
      <c r="T281" s="10" t="str">
        <f t="shared" si="15"/>
        <v>dunkelviolett</v>
      </c>
    </row>
    <row r="282" spans="1:20" ht="59.95" customHeight="1" x14ac:dyDescent="0.3">
      <c r="A282" s="28" t="s">
        <v>705</v>
      </c>
      <c r="B282" s="1" t="str">
        <f t="shared" si="14"/>
        <v>L</v>
      </c>
      <c r="C282" s="1" t="str">
        <f>IFERROR(VLOOKUP(D282, sizeList!A:B, 2, FALSE), "")</f>
        <v>L</v>
      </c>
      <c r="D282" s="10" t="s">
        <v>43</v>
      </c>
      <c r="E282" s="25" t="s">
        <v>706</v>
      </c>
      <c r="F282" s="28" t="s">
        <v>707</v>
      </c>
      <c r="G282" s="29" t="s">
        <v>46</v>
      </c>
      <c r="H282" s="30" t="s">
        <v>47</v>
      </c>
      <c r="I282" s="29" t="s">
        <v>150</v>
      </c>
      <c r="J282" s="29" t="s">
        <v>169</v>
      </c>
      <c r="K282" s="29" t="s">
        <v>325</v>
      </c>
      <c r="L282" s="36"/>
      <c r="M282" s="32">
        <v>4057962235120</v>
      </c>
      <c r="N282" s="28">
        <v>59.95</v>
      </c>
      <c r="O282" s="31" t="s">
        <v>27</v>
      </c>
      <c r="P282" s="29">
        <v>1</v>
      </c>
      <c r="Q282" s="10"/>
      <c r="R282" s="10" t="s">
        <v>442</v>
      </c>
      <c r="S282" s="10" t="s">
        <v>708</v>
      </c>
      <c r="T282" s="10" t="str">
        <f t="shared" si="15"/>
        <v>dunkelviolett</v>
      </c>
    </row>
    <row r="283" spans="1:20" ht="59.95" customHeight="1" x14ac:dyDescent="0.3">
      <c r="A283" s="28" t="s">
        <v>709</v>
      </c>
      <c r="B283" s="1" t="str">
        <f t="shared" si="14"/>
        <v>M</v>
      </c>
      <c r="C283" s="1" t="str">
        <f>IFERROR(VLOOKUP(D283, sizeList!A:B, 2, FALSE), "")</f>
        <v>M</v>
      </c>
      <c r="D283" s="10" t="s">
        <v>52</v>
      </c>
      <c r="E283" s="25" t="s">
        <v>706</v>
      </c>
      <c r="F283" s="28" t="s">
        <v>710</v>
      </c>
      <c r="G283" s="29" t="s">
        <v>46</v>
      </c>
      <c r="H283" s="30" t="s">
        <v>47</v>
      </c>
      <c r="I283" s="29" t="s">
        <v>150</v>
      </c>
      <c r="J283" s="29" t="s">
        <v>169</v>
      </c>
      <c r="K283" s="29" t="s">
        <v>325</v>
      </c>
      <c r="L283" s="37"/>
      <c r="M283" s="32">
        <v>4057962235960</v>
      </c>
      <c r="N283" s="28">
        <v>59.95</v>
      </c>
      <c r="O283" s="31" t="s">
        <v>27</v>
      </c>
      <c r="P283" s="29">
        <v>1</v>
      </c>
      <c r="Q283" s="10"/>
      <c r="R283" s="10" t="s">
        <v>442</v>
      </c>
      <c r="S283" s="10" t="s">
        <v>708</v>
      </c>
      <c r="T283" s="10" t="str">
        <f t="shared" ref="T283:T288" si="16">IF(R283 = "", "", TRIM(R283))</f>
        <v>dunkelviolett</v>
      </c>
    </row>
    <row r="284" spans="1:20" ht="59.95" customHeight="1" x14ac:dyDescent="0.3">
      <c r="A284" s="28" t="s">
        <v>711</v>
      </c>
      <c r="B284" s="1" t="str">
        <f t="shared" si="14"/>
        <v>S</v>
      </c>
      <c r="C284" s="1" t="str">
        <f>IFERROR(VLOOKUP(D284, sizeList!A:B, 2, FALSE), "")</f>
        <v>S</v>
      </c>
      <c r="D284" s="10" t="s">
        <v>55</v>
      </c>
      <c r="E284" s="25" t="s">
        <v>706</v>
      </c>
      <c r="F284" s="28" t="s">
        <v>712</v>
      </c>
      <c r="G284" s="29" t="s">
        <v>46</v>
      </c>
      <c r="H284" s="30" t="s">
        <v>47</v>
      </c>
      <c r="I284" s="29" t="s">
        <v>150</v>
      </c>
      <c r="J284" s="29" t="s">
        <v>169</v>
      </c>
      <c r="K284" s="29" t="s">
        <v>325</v>
      </c>
      <c r="L284" s="36"/>
      <c r="M284" s="32">
        <v>4057962235977</v>
      </c>
      <c r="N284" s="28">
        <v>59.95</v>
      </c>
      <c r="O284" s="31" t="s">
        <v>27</v>
      </c>
      <c r="P284" s="29">
        <v>1</v>
      </c>
      <c r="Q284" s="10"/>
      <c r="R284" s="10" t="s">
        <v>442</v>
      </c>
      <c r="S284" s="10" t="s">
        <v>708</v>
      </c>
      <c r="T284" s="10" t="str">
        <f t="shared" si="16"/>
        <v>dunkelviolett</v>
      </c>
    </row>
    <row r="285" spans="1:20" ht="59.95" customHeight="1" x14ac:dyDescent="0.3">
      <c r="A285" s="28" t="s">
        <v>713</v>
      </c>
      <c r="B285" s="1" t="str">
        <f t="shared" si="14"/>
        <v>XL</v>
      </c>
      <c r="C285" s="1" t="str">
        <f>IFERROR(VLOOKUP(D285, sizeList!A:B, 2, FALSE), "")</f>
        <v>XL</v>
      </c>
      <c r="D285" s="10" t="s">
        <v>58</v>
      </c>
      <c r="E285" s="25" t="s">
        <v>706</v>
      </c>
      <c r="F285" s="28" t="s">
        <v>714</v>
      </c>
      <c r="G285" s="29" t="s">
        <v>46</v>
      </c>
      <c r="H285" s="30" t="s">
        <v>47</v>
      </c>
      <c r="I285" s="29" t="s">
        <v>150</v>
      </c>
      <c r="J285" s="29" t="s">
        <v>169</v>
      </c>
      <c r="K285" s="29" t="s">
        <v>325</v>
      </c>
      <c r="L285" s="37"/>
      <c r="M285" s="32">
        <v>4057962236011</v>
      </c>
      <c r="N285" s="28">
        <v>59.95</v>
      </c>
      <c r="O285" s="31" t="s">
        <v>27</v>
      </c>
      <c r="P285" s="29">
        <v>1</v>
      </c>
      <c r="Q285" s="10"/>
      <c r="R285" s="10" t="s">
        <v>442</v>
      </c>
      <c r="S285" s="10" t="s">
        <v>708</v>
      </c>
      <c r="T285" s="10" t="str">
        <f t="shared" si="16"/>
        <v>dunkelviolett</v>
      </c>
    </row>
    <row r="286" spans="1:20" ht="59.95" customHeight="1" x14ac:dyDescent="0.3">
      <c r="A286" s="28" t="s">
        <v>715</v>
      </c>
      <c r="B286" s="1" t="str">
        <f t="shared" si="14"/>
        <v>XS</v>
      </c>
      <c r="C286" s="1" t="str">
        <f>IFERROR(VLOOKUP(D286, sizeList!A:B, 2, FALSE), "")</f>
        <v>XS</v>
      </c>
      <c r="D286" s="10" t="s">
        <v>61</v>
      </c>
      <c r="E286" s="25" t="s">
        <v>706</v>
      </c>
      <c r="F286" s="28" t="s">
        <v>716</v>
      </c>
      <c r="G286" s="29" t="s">
        <v>46</v>
      </c>
      <c r="H286" s="30" t="s">
        <v>47</v>
      </c>
      <c r="I286" s="29" t="s">
        <v>150</v>
      </c>
      <c r="J286" s="29" t="s">
        <v>169</v>
      </c>
      <c r="K286" s="29" t="s">
        <v>325</v>
      </c>
      <c r="L286" s="36"/>
      <c r="M286" s="32">
        <v>4057962235984</v>
      </c>
      <c r="N286" s="28">
        <v>59.95</v>
      </c>
      <c r="O286" s="31" t="s">
        <v>27</v>
      </c>
      <c r="P286" s="29">
        <v>1</v>
      </c>
      <c r="Q286" s="10"/>
      <c r="R286" s="10" t="s">
        <v>442</v>
      </c>
      <c r="S286" s="10" t="s">
        <v>708</v>
      </c>
      <c r="T286" s="10" t="str">
        <f t="shared" si="16"/>
        <v>dunkelviolett</v>
      </c>
    </row>
    <row r="287" spans="1:20" ht="59.95" customHeight="1" x14ac:dyDescent="0.3">
      <c r="A287" s="28" t="s">
        <v>717</v>
      </c>
      <c r="B287" s="1" t="str">
        <f t="shared" si="14"/>
        <v>XXL</v>
      </c>
      <c r="C287" s="1" t="str">
        <f>IFERROR(VLOOKUP(D287, sizeList!A:B, 2, FALSE), "")</f>
        <v>XXL</v>
      </c>
      <c r="D287" s="10" t="s">
        <v>176</v>
      </c>
      <c r="E287" s="25" t="s">
        <v>706</v>
      </c>
      <c r="F287" s="28" t="s">
        <v>718</v>
      </c>
      <c r="G287" s="29" t="s">
        <v>46</v>
      </c>
      <c r="H287" s="30" t="s">
        <v>47</v>
      </c>
      <c r="I287" s="29" t="s">
        <v>150</v>
      </c>
      <c r="J287" s="29" t="s">
        <v>169</v>
      </c>
      <c r="K287" s="29" t="s">
        <v>325</v>
      </c>
      <c r="L287" s="37"/>
      <c r="M287" s="32">
        <v>4057962236004</v>
      </c>
      <c r="N287" s="28">
        <v>59.95</v>
      </c>
      <c r="O287" s="31" t="s">
        <v>27</v>
      </c>
      <c r="P287" s="29">
        <v>1</v>
      </c>
      <c r="Q287" s="10"/>
      <c r="R287" s="10" t="s">
        <v>442</v>
      </c>
      <c r="S287" s="10" t="s">
        <v>708</v>
      </c>
      <c r="T287" s="10" t="str">
        <f t="shared" si="16"/>
        <v>dunkelviolett</v>
      </c>
    </row>
    <row r="288" spans="1:20" ht="59.95" customHeight="1" x14ac:dyDescent="0.3">
      <c r="A288" s="28" t="s">
        <v>719</v>
      </c>
      <c r="B288" s="1" t="str">
        <f t="shared" si="14"/>
        <v>XXS</v>
      </c>
      <c r="C288" s="1" t="str">
        <f>IFERROR(VLOOKUP(D288, sizeList!A:B, 2, FALSE), "")</f>
        <v>XXS</v>
      </c>
      <c r="D288" s="10" t="s">
        <v>179</v>
      </c>
      <c r="E288" s="25" t="s">
        <v>706</v>
      </c>
      <c r="F288" s="28" t="s">
        <v>720</v>
      </c>
      <c r="G288" s="29" t="s">
        <v>46</v>
      </c>
      <c r="H288" s="30" t="s">
        <v>47</v>
      </c>
      <c r="I288" s="29" t="s">
        <v>150</v>
      </c>
      <c r="J288" s="29" t="s">
        <v>169</v>
      </c>
      <c r="K288" s="29" t="s">
        <v>325</v>
      </c>
      <c r="L288" s="36"/>
      <c r="M288" s="32">
        <v>4057962235991</v>
      </c>
      <c r="N288" s="28">
        <v>59.95</v>
      </c>
      <c r="O288" s="31" t="s">
        <v>27</v>
      </c>
      <c r="P288" s="29">
        <v>1</v>
      </c>
      <c r="Q288" s="10"/>
      <c r="R288" s="10" t="s">
        <v>442</v>
      </c>
      <c r="S288" s="10" t="s">
        <v>708</v>
      </c>
      <c r="T288" s="10" t="str">
        <f t="shared" si="16"/>
        <v>dunkelviolett</v>
      </c>
    </row>
    <row r="289" spans="1:20" ht="59.95" customHeight="1" x14ac:dyDescent="0.3">
      <c r="A289" s="28" t="s">
        <v>721</v>
      </c>
      <c r="B289" s="1" t="str">
        <f t="shared" si="14"/>
        <v>L</v>
      </c>
      <c r="C289" s="1" t="str">
        <f>IFERROR(VLOOKUP(D289, sizeList!A:B, 2, FALSE), "")</f>
        <v>L</v>
      </c>
      <c r="D289" s="10" t="s">
        <v>43</v>
      </c>
      <c r="E289" s="25" t="s">
        <v>706</v>
      </c>
      <c r="F289" s="28" t="s">
        <v>722</v>
      </c>
      <c r="G289" s="29" t="s">
        <v>46</v>
      </c>
      <c r="H289" s="30" t="s">
        <v>47</v>
      </c>
      <c r="I289" s="29" t="s">
        <v>150</v>
      </c>
      <c r="J289" s="29" t="s">
        <v>169</v>
      </c>
      <c r="K289" s="29" t="s">
        <v>325</v>
      </c>
      <c r="L289" s="37"/>
      <c r="M289" s="32">
        <v>4057962235137</v>
      </c>
      <c r="N289" s="28">
        <v>59.95</v>
      </c>
      <c r="O289" s="31" t="s">
        <v>27</v>
      </c>
      <c r="P289" s="29">
        <v>1</v>
      </c>
      <c r="Q289" s="10"/>
      <c r="R289" s="10" t="s">
        <v>425</v>
      </c>
      <c r="S289" s="10" t="s">
        <v>425</v>
      </c>
      <c r="T289" s="10" t="str">
        <f t="shared" si="15"/>
        <v>cappuccino</v>
      </c>
    </row>
    <row r="290" spans="1:20" ht="59.95" customHeight="1" x14ac:dyDescent="0.3">
      <c r="A290" s="28" t="s">
        <v>723</v>
      </c>
      <c r="B290" s="1" t="str">
        <f t="shared" si="14"/>
        <v>M</v>
      </c>
      <c r="C290" s="1" t="str">
        <f>IFERROR(VLOOKUP(D290, sizeList!A:B, 2, FALSE), "")</f>
        <v>M</v>
      </c>
      <c r="D290" s="10" t="s">
        <v>52</v>
      </c>
      <c r="E290" s="25" t="s">
        <v>706</v>
      </c>
      <c r="F290" s="28" t="s">
        <v>724</v>
      </c>
      <c r="G290" s="29" t="s">
        <v>46</v>
      </c>
      <c r="H290" s="30" t="s">
        <v>47</v>
      </c>
      <c r="I290" s="29" t="s">
        <v>150</v>
      </c>
      <c r="J290" s="29" t="s">
        <v>169</v>
      </c>
      <c r="K290" s="29" t="s">
        <v>325</v>
      </c>
      <c r="L290" s="36"/>
      <c r="M290" s="32">
        <v>4057962236028</v>
      </c>
      <c r="N290" s="28">
        <v>59.95</v>
      </c>
      <c r="O290" s="31" t="s">
        <v>27</v>
      </c>
      <c r="P290" s="29">
        <v>1</v>
      </c>
      <c r="Q290" s="10"/>
      <c r="R290" s="10" t="s">
        <v>425</v>
      </c>
      <c r="S290" s="10" t="s">
        <v>425</v>
      </c>
      <c r="T290" s="10" t="str">
        <f t="shared" si="15"/>
        <v>cappuccino</v>
      </c>
    </row>
    <row r="291" spans="1:20" ht="59.95" customHeight="1" x14ac:dyDescent="0.3">
      <c r="A291" s="28" t="s">
        <v>725</v>
      </c>
      <c r="B291" s="1" t="str">
        <f t="shared" si="14"/>
        <v>S</v>
      </c>
      <c r="C291" s="1" t="str">
        <f>IFERROR(VLOOKUP(D291, sizeList!A:B, 2, FALSE), "")</f>
        <v>S</v>
      </c>
      <c r="D291" s="10" t="s">
        <v>55</v>
      </c>
      <c r="E291" s="25" t="s">
        <v>706</v>
      </c>
      <c r="F291" s="28" t="s">
        <v>726</v>
      </c>
      <c r="G291" s="29" t="s">
        <v>46</v>
      </c>
      <c r="H291" s="30" t="s">
        <v>47</v>
      </c>
      <c r="I291" s="29" t="s">
        <v>150</v>
      </c>
      <c r="J291" s="29" t="s">
        <v>169</v>
      </c>
      <c r="K291" s="29" t="s">
        <v>325</v>
      </c>
      <c r="L291" s="37"/>
      <c r="M291" s="32">
        <v>4057962236035</v>
      </c>
      <c r="N291" s="28">
        <v>59.95</v>
      </c>
      <c r="O291" s="31" t="s">
        <v>27</v>
      </c>
      <c r="P291" s="29">
        <v>1</v>
      </c>
      <c r="Q291" s="10"/>
      <c r="R291" s="10" t="s">
        <v>425</v>
      </c>
      <c r="S291" s="10" t="s">
        <v>425</v>
      </c>
      <c r="T291" s="10" t="str">
        <f t="shared" si="15"/>
        <v>cappuccino</v>
      </c>
    </row>
    <row r="292" spans="1:20" ht="59.95" customHeight="1" x14ac:dyDescent="0.3">
      <c r="A292" s="28" t="s">
        <v>727</v>
      </c>
      <c r="B292" s="1" t="str">
        <f t="shared" si="14"/>
        <v>XL</v>
      </c>
      <c r="C292" s="1" t="str">
        <f>IFERROR(VLOOKUP(D292, sizeList!A:B, 2, FALSE), "")</f>
        <v>XL</v>
      </c>
      <c r="D292" s="10" t="s">
        <v>58</v>
      </c>
      <c r="E292" s="25" t="s">
        <v>706</v>
      </c>
      <c r="F292" s="28" t="s">
        <v>728</v>
      </c>
      <c r="G292" s="29" t="s">
        <v>46</v>
      </c>
      <c r="H292" s="30" t="s">
        <v>47</v>
      </c>
      <c r="I292" s="29" t="s">
        <v>150</v>
      </c>
      <c r="J292" s="29" t="s">
        <v>169</v>
      </c>
      <c r="K292" s="29" t="s">
        <v>325</v>
      </c>
      <c r="L292" s="36"/>
      <c r="M292" s="32">
        <v>4057962236066</v>
      </c>
      <c r="N292" s="28">
        <v>59.95</v>
      </c>
      <c r="O292" s="31" t="s">
        <v>27</v>
      </c>
      <c r="P292" s="29">
        <v>1</v>
      </c>
      <c r="Q292" s="10"/>
      <c r="R292" s="10" t="s">
        <v>425</v>
      </c>
      <c r="S292" s="10" t="s">
        <v>425</v>
      </c>
      <c r="T292" s="10" t="str">
        <f t="shared" si="15"/>
        <v>cappuccino</v>
      </c>
    </row>
    <row r="293" spans="1:20" ht="59.95" customHeight="1" x14ac:dyDescent="0.3">
      <c r="A293" s="28" t="s">
        <v>729</v>
      </c>
      <c r="B293" s="1" t="str">
        <f t="shared" si="14"/>
        <v>XS</v>
      </c>
      <c r="C293" s="1" t="str">
        <f>IFERROR(VLOOKUP(D293, sizeList!A:B, 2, FALSE), "")</f>
        <v>XS</v>
      </c>
      <c r="D293" s="10" t="s">
        <v>61</v>
      </c>
      <c r="E293" s="25" t="s">
        <v>706</v>
      </c>
      <c r="F293" s="28" t="s">
        <v>730</v>
      </c>
      <c r="G293" s="29" t="s">
        <v>46</v>
      </c>
      <c r="H293" s="30" t="s">
        <v>47</v>
      </c>
      <c r="I293" s="29" t="s">
        <v>150</v>
      </c>
      <c r="J293" s="29" t="s">
        <v>169</v>
      </c>
      <c r="K293" s="29" t="s">
        <v>325</v>
      </c>
      <c r="L293" s="37"/>
      <c r="M293" s="32">
        <v>4057962236042</v>
      </c>
      <c r="N293" s="28">
        <v>59.95</v>
      </c>
      <c r="O293" s="31" t="s">
        <v>27</v>
      </c>
      <c r="P293" s="29">
        <v>1</v>
      </c>
      <c r="Q293" s="10"/>
      <c r="R293" s="10" t="s">
        <v>425</v>
      </c>
      <c r="S293" s="10" t="s">
        <v>425</v>
      </c>
      <c r="T293" s="10" t="str">
        <f t="shared" si="15"/>
        <v>cappuccino</v>
      </c>
    </row>
    <row r="294" spans="1:20" ht="59.95" customHeight="1" x14ac:dyDescent="0.3">
      <c r="A294" s="28" t="s">
        <v>731</v>
      </c>
      <c r="B294" s="1" t="str">
        <f t="shared" si="14"/>
        <v>XXL</v>
      </c>
      <c r="C294" s="1" t="str">
        <f>IFERROR(VLOOKUP(D294, sizeList!A:B, 2, FALSE), "")</f>
        <v>XXL</v>
      </c>
      <c r="D294" s="10" t="s">
        <v>176</v>
      </c>
      <c r="E294" s="25" t="s">
        <v>706</v>
      </c>
      <c r="F294" s="28" t="s">
        <v>732</v>
      </c>
      <c r="G294" s="29" t="s">
        <v>46</v>
      </c>
      <c r="H294" s="30" t="s">
        <v>47</v>
      </c>
      <c r="I294" s="29" t="s">
        <v>150</v>
      </c>
      <c r="J294" s="29" t="s">
        <v>169</v>
      </c>
      <c r="K294" s="29" t="s">
        <v>325</v>
      </c>
      <c r="L294" s="36"/>
      <c r="M294" s="32">
        <v>4057962236073</v>
      </c>
      <c r="N294" s="28">
        <v>59.95</v>
      </c>
      <c r="O294" s="31" t="s">
        <v>27</v>
      </c>
      <c r="P294" s="29">
        <v>1</v>
      </c>
      <c r="Q294" s="10"/>
      <c r="R294" s="10" t="s">
        <v>425</v>
      </c>
      <c r="S294" s="10" t="s">
        <v>425</v>
      </c>
      <c r="T294" s="10" t="str">
        <f t="shared" si="15"/>
        <v>cappuccino</v>
      </c>
    </row>
    <row r="295" spans="1:20" ht="59.95" customHeight="1" x14ac:dyDescent="0.3">
      <c r="A295" s="28" t="s">
        <v>733</v>
      </c>
      <c r="B295" s="1" t="str">
        <f t="shared" si="14"/>
        <v>XXS</v>
      </c>
      <c r="C295" s="1" t="str">
        <f>IFERROR(VLOOKUP(D295, sizeList!A:B, 2, FALSE), "")</f>
        <v>XXS</v>
      </c>
      <c r="D295" s="10" t="s">
        <v>179</v>
      </c>
      <c r="E295" s="25" t="s">
        <v>706</v>
      </c>
      <c r="F295" s="28" t="s">
        <v>734</v>
      </c>
      <c r="G295" s="29" t="s">
        <v>46</v>
      </c>
      <c r="H295" s="30" t="s">
        <v>47</v>
      </c>
      <c r="I295" s="29" t="s">
        <v>150</v>
      </c>
      <c r="J295" s="29" t="s">
        <v>169</v>
      </c>
      <c r="K295" s="29" t="s">
        <v>325</v>
      </c>
      <c r="L295" s="37"/>
      <c r="M295" s="32">
        <v>4057962236059</v>
      </c>
      <c r="N295" s="28">
        <v>59.95</v>
      </c>
      <c r="O295" s="31" t="s">
        <v>27</v>
      </c>
      <c r="P295" s="29">
        <v>1</v>
      </c>
      <c r="Q295" s="10"/>
      <c r="R295" s="10" t="s">
        <v>425</v>
      </c>
      <c r="S295" s="10" t="s">
        <v>425</v>
      </c>
      <c r="T295" s="10" t="str">
        <f t="shared" si="15"/>
        <v>cappuccino</v>
      </c>
    </row>
    <row r="296" spans="1:20" ht="59.95" customHeight="1" x14ac:dyDescent="0.3">
      <c r="A296" s="28" t="s">
        <v>735</v>
      </c>
      <c r="B296" s="1" t="str">
        <f t="shared" si="14"/>
        <v>L</v>
      </c>
      <c r="C296" s="1" t="str">
        <f>IFERROR(VLOOKUP(D296, sizeList!A:B, 2, FALSE), "")</f>
        <v>L</v>
      </c>
      <c r="D296" s="10" t="s">
        <v>43</v>
      </c>
      <c r="E296" s="25" t="s">
        <v>736</v>
      </c>
      <c r="F296" s="28" t="s">
        <v>737</v>
      </c>
      <c r="G296" s="29" t="s">
        <v>46</v>
      </c>
      <c r="H296" s="30" t="s">
        <v>47</v>
      </c>
      <c r="I296" s="29" t="s">
        <v>150</v>
      </c>
      <c r="J296" s="29" t="s">
        <v>169</v>
      </c>
      <c r="K296" s="29" t="s">
        <v>325</v>
      </c>
      <c r="L296" s="36"/>
      <c r="M296" s="32">
        <v>4057962235151</v>
      </c>
      <c r="N296" s="28">
        <v>59.95</v>
      </c>
      <c r="O296" s="31" t="s">
        <v>27</v>
      </c>
      <c r="P296" s="29">
        <v>0.7</v>
      </c>
      <c r="Q296" s="10"/>
      <c r="R296" s="10" t="s">
        <v>50</v>
      </c>
      <c r="S296" s="10" t="str">
        <f>IF(T296="", "", IFERROR(VLOOKUP(T296, colorList!A:B,2,FALSE),""))</f>
        <v>fekete</v>
      </c>
      <c r="T296" s="10" t="str">
        <f t="shared" si="15"/>
        <v>schwarz</v>
      </c>
    </row>
    <row r="297" spans="1:20" ht="59.95" customHeight="1" x14ac:dyDescent="0.3">
      <c r="A297" s="28" t="s">
        <v>738</v>
      </c>
      <c r="B297" s="1" t="str">
        <f t="shared" si="14"/>
        <v>M</v>
      </c>
      <c r="C297" s="1" t="str">
        <f>IFERROR(VLOOKUP(D297, sizeList!A:B, 2, FALSE), "")</f>
        <v>M</v>
      </c>
      <c r="D297" s="10" t="s">
        <v>52</v>
      </c>
      <c r="E297" s="25" t="s">
        <v>736</v>
      </c>
      <c r="F297" s="28" t="s">
        <v>739</v>
      </c>
      <c r="G297" s="29" t="s">
        <v>46</v>
      </c>
      <c r="H297" s="30" t="s">
        <v>47</v>
      </c>
      <c r="I297" s="29" t="s">
        <v>150</v>
      </c>
      <c r="J297" s="29" t="s">
        <v>169</v>
      </c>
      <c r="K297" s="29" t="s">
        <v>325</v>
      </c>
      <c r="L297" s="37"/>
      <c r="M297" s="32">
        <v>4057962236080</v>
      </c>
      <c r="N297" s="28">
        <v>59.95</v>
      </c>
      <c r="O297" s="31" t="s">
        <v>27</v>
      </c>
      <c r="P297" s="29">
        <v>0.7</v>
      </c>
      <c r="Q297" s="10"/>
      <c r="R297" s="10" t="s">
        <v>50</v>
      </c>
      <c r="S297" s="10" t="str">
        <f>IF(T297="", "", IFERROR(VLOOKUP(T297, colorList!A:B,2,FALSE),""))</f>
        <v>fekete</v>
      </c>
      <c r="T297" s="10" t="str">
        <f t="shared" si="15"/>
        <v>schwarz</v>
      </c>
    </row>
    <row r="298" spans="1:20" ht="59.95" customHeight="1" x14ac:dyDescent="0.3">
      <c r="A298" s="28" t="s">
        <v>740</v>
      </c>
      <c r="B298" s="1" t="str">
        <f t="shared" si="14"/>
        <v>S</v>
      </c>
      <c r="C298" s="1" t="str">
        <f>IFERROR(VLOOKUP(D298, sizeList!A:B, 2, FALSE), "")</f>
        <v>S</v>
      </c>
      <c r="D298" s="10" t="s">
        <v>55</v>
      </c>
      <c r="E298" s="25" t="s">
        <v>736</v>
      </c>
      <c r="F298" s="28" t="s">
        <v>741</v>
      </c>
      <c r="G298" s="29" t="s">
        <v>46</v>
      </c>
      <c r="H298" s="30" t="s">
        <v>47</v>
      </c>
      <c r="I298" s="29" t="s">
        <v>150</v>
      </c>
      <c r="J298" s="29" t="s">
        <v>169</v>
      </c>
      <c r="K298" s="29" t="s">
        <v>325</v>
      </c>
      <c r="L298" s="36"/>
      <c r="M298" s="32">
        <v>4057962236097</v>
      </c>
      <c r="N298" s="28">
        <v>59.95</v>
      </c>
      <c r="O298" s="31" t="s">
        <v>27</v>
      </c>
      <c r="P298" s="29">
        <v>0.7</v>
      </c>
      <c r="Q298" s="10"/>
      <c r="R298" s="10" t="s">
        <v>50</v>
      </c>
      <c r="S298" s="10" t="str">
        <f>IF(T298="", "", IFERROR(VLOOKUP(T298, colorList!A:B,2,FALSE),""))</f>
        <v>fekete</v>
      </c>
      <c r="T298" s="10" t="str">
        <f t="shared" si="15"/>
        <v>schwarz</v>
      </c>
    </row>
    <row r="299" spans="1:20" ht="59.95" customHeight="1" x14ac:dyDescent="0.3">
      <c r="A299" s="28" t="s">
        <v>742</v>
      </c>
      <c r="B299" s="1" t="str">
        <f t="shared" si="14"/>
        <v>XL</v>
      </c>
      <c r="C299" s="1" t="str">
        <f>IFERROR(VLOOKUP(D299, sizeList!A:B, 2, FALSE), "")</f>
        <v>XL</v>
      </c>
      <c r="D299" s="10" t="s">
        <v>58</v>
      </c>
      <c r="E299" s="25" t="s">
        <v>736</v>
      </c>
      <c r="F299" s="28" t="s">
        <v>743</v>
      </c>
      <c r="G299" s="29" t="s">
        <v>46</v>
      </c>
      <c r="H299" s="30" t="s">
        <v>47</v>
      </c>
      <c r="I299" s="29" t="s">
        <v>150</v>
      </c>
      <c r="J299" s="29" t="s">
        <v>169</v>
      </c>
      <c r="K299" s="29" t="s">
        <v>325</v>
      </c>
      <c r="L299" s="37"/>
      <c r="M299" s="32">
        <v>4057962236134</v>
      </c>
      <c r="N299" s="28">
        <v>59.95</v>
      </c>
      <c r="O299" s="31" t="s">
        <v>27</v>
      </c>
      <c r="P299" s="29">
        <v>0.7</v>
      </c>
      <c r="Q299" s="10"/>
      <c r="R299" s="10" t="s">
        <v>50</v>
      </c>
      <c r="S299" s="10" t="str">
        <f>IF(T299="", "", IFERROR(VLOOKUP(T299, colorList!A:B,2,FALSE),""))</f>
        <v>fekete</v>
      </c>
      <c r="T299" s="10" t="str">
        <f t="shared" si="15"/>
        <v>schwarz</v>
      </c>
    </row>
    <row r="300" spans="1:20" ht="59.95" customHeight="1" x14ac:dyDescent="0.3">
      <c r="A300" s="28" t="s">
        <v>744</v>
      </c>
      <c r="B300" s="1" t="str">
        <f t="shared" si="14"/>
        <v>XS</v>
      </c>
      <c r="C300" s="1" t="str">
        <f>IFERROR(VLOOKUP(D300, sizeList!A:B, 2, FALSE), "")</f>
        <v>XS</v>
      </c>
      <c r="D300" s="10" t="s">
        <v>61</v>
      </c>
      <c r="E300" s="25" t="s">
        <v>736</v>
      </c>
      <c r="F300" s="28" t="s">
        <v>745</v>
      </c>
      <c r="G300" s="29" t="s">
        <v>46</v>
      </c>
      <c r="H300" s="30" t="s">
        <v>47</v>
      </c>
      <c r="I300" s="29" t="s">
        <v>150</v>
      </c>
      <c r="J300" s="29" t="s">
        <v>169</v>
      </c>
      <c r="K300" s="29" t="s">
        <v>325</v>
      </c>
      <c r="L300" s="36"/>
      <c r="M300" s="32">
        <v>4057962236103</v>
      </c>
      <c r="N300" s="28">
        <v>59.95</v>
      </c>
      <c r="O300" s="31" t="s">
        <v>27</v>
      </c>
      <c r="P300" s="29">
        <v>0.7</v>
      </c>
      <c r="Q300" s="10"/>
      <c r="R300" s="10" t="s">
        <v>50</v>
      </c>
      <c r="S300" s="10" t="str">
        <f>IF(T300="", "", IFERROR(VLOOKUP(T300, colorList!A:B,2,FALSE),""))</f>
        <v>fekete</v>
      </c>
      <c r="T300" s="10" t="str">
        <f t="shared" si="15"/>
        <v>schwarz</v>
      </c>
    </row>
    <row r="301" spans="1:20" ht="59.95" customHeight="1" x14ac:dyDescent="0.3">
      <c r="A301" s="28" t="s">
        <v>746</v>
      </c>
      <c r="B301" s="1" t="str">
        <f t="shared" si="14"/>
        <v>XXL</v>
      </c>
      <c r="C301" s="1" t="str">
        <f>IFERROR(VLOOKUP(D301, sizeList!A:B, 2, FALSE), "")</f>
        <v>XXL</v>
      </c>
      <c r="D301" s="10" t="s">
        <v>176</v>
      </c>
      <c r="E301" s="25" t="s">
        <v>736</v>
      </c>
      <c r="F301" s="28" t="s">
        <v>747</v>
      </c>
      <c r="G301" s="29" t="s">
        <v>46</v>
      </c>
      <c r="H301" s="30" t="s">
        <v>47</v>
      </c>
      <c r="I301" s="29" t="s">
        <v>150</v>
      </c>
      <c r="J301" s="29" t="s">
        <v>169</v>
      </c>
      <c r="K301" s="29" t="s">
        <v>325</v>
      </c>
      <c r="L301" s="37"/>
      <c r="M301" s="32">
        <v>4057962236127</v>
      </c>
      <c r="N301" s="28">
        <v>59.95</v>
      </c>
      <c r="O301" s="31" t="s">
        <v>27</v>
      </c>
      <c r="P301" s="29">
        <v>0.7</v>
      </c>
      <c r="Q301" s="10"/>
      <c r="R301" s="10" t="s">
        <v>50</v>
      </c>
      <c r="S301" s="10" t="str">
        <f>IF(T301="", "", IFERROR(VLOOKUP(T301, colorList!A:B,2,FALSE),""))</f>
        <v>fekete</v>
      </c>
      <c r="T301" s="10" t="str">
        <f t="shared" si="15"/>
        <v>schwarz</v>
      </c>
    </row>
    <row r="302" spans="1:20" ht="59.95" customHeight="1" x14ac:dyDescent="0.3">
      <c r="A302" s="28" t="s">
        <v>748</v>
      </c>
      <c r="B302" s="1" t="str">
        <f t="shared" ref="B302:B365" si="17">IF(ISBLANK(D302),"",TRIM(D302))</f>
        <v>XXS</v>
      </c>
      <c r="C302" s="1" t="str">
        <f>IFERROR(VLOOKUP(D302, sizeList!A:B, 2, FALSE), "")</f>
        <v>XXS</v>
      </c>
      <c r="D302" s="10" t="s">
        <v>179</v>
      </c>
      <c r="E302" s="25" t="s">
        <v>736</v>
      </c>
      <c r="F302" s="28" t="s">
        <v>749</v>
      </c>
      <c r="G302" s="29" t="s">
        <v>46</v>
      </c>
      <c r="H302" s="30" t="s">
        <v>47</v>
      </c>
      <c r="I302" s="29" t="s">
        <v>150</v>
      </c>
      <c r="J302" s="29" t="s">
        <v>169</v>
      </c>
      <c r="K302" s="29" t="s">
        <v>325</v>
      </c>
      <c r="L302" s="36"/>
      <c r="M302" s="32">
        <v>4057962236110</v>
      </c>
      <c r="N302" s="28">
        <v>59.95</v>
      </c>
      <c r="O302" s="31" t="s">
        <v>27</v>
      </c>
      <c r="P302" s="29">
        <v>0.7</v>
      </c>
      <c r="Q302" s="10"/>
      <c r="R302" s="10" t="s">
        <v>50</v>
      </c>
      <c r="S302" s="10" t="str">
        <f>IF(T302="", "", IFERROR(VLOOKUP(T302, colorList!A:B,2,FALSE),""))</f>
        <v>fekete</v>
      </c>
      <c r="T302" s="10" t="str">
        <f t="shared" si="15"/>
        <v>schwarz</v>
      </c>
    </row>
    <row r="303" spans="1:20" ht="59.95" customHeight="1" x14ac:dyDescent="0.3">
      <c r="A303" s="28" t="s">
        <v>750</v>
      </c>
      <c r="B303" s="1" t="str">
        <f t="shared" si="17"/>
        <v>L</v>
      </c>
      <c r="C303" s="1" t="str">
        <f>IFERROR(VLOOKUP(D303, sizeList!A:B, 2, FALSE), "")</f>
        <v>L</v>
      </c>
      <c r="D303" s="10" t="s">
        <v>43</v>
      </c>
      <c r="E303" s="25" t="s">
        <v>736</v>
      </c>
      <c r="F303" s="28" t="s">
        <v>751</v>
      </c>
      <c r="G303" s="29" t="s">
        <v>46</v>
      </c>
      <c r="H303" s="30" t="s">
        <v>47</v>
      </c>
      <c r="I303" s="29" t="s">
        <v>150</v>
      </c>
      <c r="J303" s="29" t="s">
        <v>169</v>
      </c>
      <c r="K303" s="29" t="s">
        <v>325</v>
      </c>
      <c r="L303" s="37"/>
      <c r="M303" s="32">
        <v>4057962235144</v>
      </c>
      <c r="N303" s="28">
        <v>59.95</v>
      </c>
      <c r="O303" s="31" t="s">
        <v>27</v>
      </c>
      <c r="P303" s="29">
        <v>0.7</v>
      </c>
      <c r="Q303" s="10"/>
      <c r="R303" s="10" t="s">
        <v>31</v>
      </c>
      <c r="S303" s="10" t="s">
        <v>573</v>
      </c>
      <c r="T303" s="10" t="str">
        <f t="shared" si="15"/>
        <v>zimt</v>
      </c>
    </row>
    <row r="304" spans="1:20" ht="59.95" customHeight="1" x14ac:dyDescent="0.3">
      <c r="A304" s="28" t="s">
        <v>752</v>
      </c>
      <c r="B304" s="1" t="str">
        <f t="shared" si="17"/>
        <v>M</v>
      </c>
      <c r="C304" s="1" t="str">
        <f>IFERROR(VLOOKUP(D304, sizeList!A:B, 2, FALSE), "")</f>
        <v>M</v>
      </c>
      <c r="D304" s="10" t="s">
        <v>52</v>
      </c>
      <c r="E304" s="25" t="s">
        <v>736</v>
      </c>
      <c r="F304" s="28" t="s">
        <v>753</v>
      </c>
      <c r="G304" s="29" t="s">
        <v>46</v>
      </c>
      <c r="H304" s="30" t="s">
        <v>47</v>
      </c>
      <c r="I304" s="29" t="s">
        <v>150</v>
      </c>
      <c r="J304" s="29" t="s">
        <v>169</v>
      </c>
      <c r="K304" s="29" t="s">
        <v>325</v>
      </c>
      <c r="L304" s="22"/>
      <c r="M304" s="32">
        <v>4057962236141</v>
      </c>
      <c r="N304" s="28">
        <v>59.95</v>
      </c>
      <c r="O304" s="31" t="s">
        <v>27</v>
      </c>
      <c r="P304" s="29">
        <v>0.7</v>
      </c>
      <c r="Q304" s="10"/>
      <c r="R304" s="10" t="s">
        <v>31</v>
      </c>
      <c r="S304" s="10" t="s">
        <v>573</v>
      </c>
      <c r="T304" s="10" t="str">
        <f t="shared" si="15"/>
        <v>zimt</v>
      </c>
    </row>
    <row r="305" spans="1:20" ht="59.95" customHeight="1" x14ac:dyDescent="0.3">
      <c r="A305" s="28" t="s">
        <v>754</v>
      </c>
      <c r="B305" s="1" t="str">
        <f t="shared" si="17"/>
        <v>S</v>
      </c>
      <c r="C305" s="1" t="str">
        <f>IFERROR(VLOOKUP(D305, sizeList!A:B, 2, FALSE), "")</f>
        <v>S</v>
      </c>
      <c r="D305" s="10" t="s">
        <v>55</v>
      </c>
      <c r="E305" s="25" t="s">
        <v>736</v>
      </c>
      <c r="F305" s="28" t="s">
        <v>755</v>
      </c>
      <c r="G305" s="29" t="s">
        <v>46</v>
      </c>
      <c r="H305" s="30" t="s">
        <v>47</v>
      </c>
      <c r="I305" s="29" t="s">
        <v>150</v>
      </c>
      <c r="J305" s="29" t="s">
        <v>169</v>
      </c>
      <c r="K305" s="29" t="s">
        <v>325</v>
      </c>
      <c r="L305" s="21"/>
      <c r="M305" s="32">
        <v>4057962236158</v>
      </c>
      <c r="N305" s="28">
        <v>59.95</v>
      </c>
      <c r="O305" s="31" t="s">
        <v>27</v>
      </c>
      <c r="P305" s="29">
        <v>0.7</v>
      </c>
      <c r="Q305" s="10"/>
      <c r="R305" s="10" t="s">
        <v>31</v>
      </c>
      <c r="S305" s="10" t="s">
        <v>573</v>
      </c>
      <c r="T305" s="10" t="str">
        <f t="shared" si="15"/>
        <v>zimt</v>
      </c>
    </row>
    <row r="306" spans="1:20" ht="59.95" customHeight="1" x14ac:dyDescent="0.3">
      <c r="A306" s="28" t="s">
        <v>756</v>
      </c>
      <c r="B306" s="1" t="str">
        <f t="shared" si="17"/>
        <v>XL</v>
      </c>
      <c r="C306" s="1" t="str">
        <f>IFERROR(VLOOKUP(D306, sizeList!A:B, 2, FALSE), "")</f>
        <v>XL</v>
      </c>
      <c r="D306" s="10" t="s">
        <v>58</v>
      </c>
      <c r="E306" s="25" t="s">
        <v>736</v>
      </c>
      <c r="F306" s="28" t="s">
        <v>757</v>
      </c>
      <c r="G306" s="29" t="s">
        <v>46</v>
      </c>
      <c r="H306" s="30" t="s">
        <v>47</v>
      </c>
      <c r="I306" s="29" t="s">
        <v>150</v>
      </c>
      <c r="J306" s="29" t="s">
        <v>169</v>
      </c>
      <c r="K306" s="29" t="s">
        <v>325</v>
      </c>
      <c r="L306" s="22"/>
      <c r="M306" s="32">
        <v>4057962236196</v>
      </c>
      <c r="N306" s="28">
        <v>59.95</v>
      </c>
      <c r="O306" s="31" t="s">
        <v>27</v>
      </c>
      <c r="P306" s="29">
        <v>0.7</v>
      </c>
      <c r="Q306" s="10"/>
      <c r="R306" s="10" t="s">
        <v>31</v>
      </c>
      <c r="S306" s="10" t="s">
        <v>573</v>
      </c>
      <c r="T306" s="10" t="str">
        <f t="shared" si="15"/>
        <v>zimt</v>
      </c>
    </row>
    <row r="307" spans="1:20" ht="59.95" customHeight="1" x14ac:dyDescent="0.3">
      <c r="A307" s="28" t="s">
        <v>758</v>
      </c>
      <c r="B307" s="1" t="str">
        <f t="shared" si="17"/>
        <v>XS</v>
      </c>
      <c r="C307" s="1" t="str">
        <f>IFERROR(VLOOKUP(D307, sizeList!A:B, 2, FALSE), "")</f>
        <v>XS</v>
      </c>
      <c r="D307" s="10" t="s">
        <v>61</v>
      </c>
      <c r="E307" s="25" t="s">
        <v>736</v>
      </c>
      <c r="F307" s="28" t="s">
        <v>759</v>
      </c>
      <c r="G307" s="29" t="s">
        <v>46</v>
      </c>
      <c r="H307" s="30" t="s">
        <v>47</v>
      </c>
      <c r="I307" s="29" t="s">
        <v>150</v>
      </c>
      <c r="J307" s="29" t="s">
        <v>169</v>
      </c>
      <c r="K307" s="29" t="s">
        <v>325</v>
      </c>
      <c r="L307" s="21"/>
      <c r="M307" s="32">
        <v>4057962236165</v>
      </c>
      <c r="N307" s="28">
        <v>59.95</v>
      </c>
      <c r="O307" s="31" t="s">
        <v>27</v>
      </c>
      <c r="P307" s="29">
        <v>0.7</v>
      </c>
      <c r="Q307" s="10"/>
      <c r="R307" s="10" t="s">
        <v>31</v>
      </c>
      <c r="S307" s="10" t="s">
        <v>573</v>
      </c>
      <c r="T307" s="10" t="str">
        <f t="shared" si="15"/>
        <v>zimt</v>
      </c>
    </row>
    <row r="308" spans="1:20" ht="59.95" customHeight="1" x14ac:dyDescent="0.3">
      <c r="A308" s="28" t="s">
        <v>760</v>
      </c>
      <c r="B308" s="1" t="str">
        <f t="shared" si="17"/>
        <v>XXL</v>
      </c>
      <c r="C308" s="1" t="str">
        <f>IFERROR(VLOOKUP(D308, sizeList!A:B, 2, FALSE), "")</f>
        <v>XXL</v>
      </c>
      <c r="D308" s="10" t="s">
        <v>176</v>
      </c>
      <c r="E308" s="25" t="s">
        <v>736</v>
      </c>
      <c r="F308" s="28" t="s">
        <v>761</v>
      </c>
      <c r="G308" s="29" t="s">
        <v>46</v>
      </c>
      <c r="H308" s="30" t="s">
        <v>47</v>
      </c>
      <c r="I308" s="29" t="s">
        <v>150</v>
      </c>
      <c r="J308" s="29" t="s">
        <v>169</v>
      </c>
      <c r="K308" s="29" t="s">
        <v>325</v>
      </c>
      <c r="L308" s="22"/>
      <c r="M308" s="32">
        <v>4057962236189</v>
      </c>
      <c r="N308" s="28">
        <v>59.95</v>
      </c>
      <c r="O308" s="31" t="s">
        <v>27</v>
      </c>
      <c r="P308" s="29">
        <v>0.7</v>
      </c>
      <c r="Q308" s="10"/>
      <c r="R308" s="10" t="s">
        <v>31</v>
      </c>
      <c r="S308" s="10" t="s">
        <v>573</v>
      </c>
      <c r="T308" s="10" t="str">
        <f t="shared" si="15"/>
        <v>zimt</v>
      </c>
    </row>
    <row r="309" spans="1:20" ht="59.95" customHeight="1" x14ac:dyDescent="0.3">
      <c r="A309" s="28" t="s">
        <v>762</v>
      </c>
      <c r="B309" s="1" t="str">
        <f t="shared" si="17"/>
        <v>XXS</v>
      </c>
      <c r="C309" s="1" t="str">
        <f>IFERROR(VLOOKUP(D309, sizeList!A:B, 2, FALSE), "")</f>
        <v>XXS</v>
      </c>
      <c r="D309" s="10" t="s">
        <v>179</v>
      </c>
      <c r="E309" s="25" t="s">
        <v>736</v>
      </c>
      <c r="F309" s="28" t="s">
        <v>763</v>
      </c>
      <c r="G309" s="29" t="s">
        <v>46</v>
      </c>
      <c r="H309" s="30" t="s">
        <v>47</v>
      </c>
      <c r="I309" s="29" t="s">
        <v>150</v>
      </c>
      <c r="J309" s="29" t="s">
        <v>169</v>
      </c>
      <c r="K309" s="29" t="s">
        <v>325</v>
      </c>
      <c r="L309" s="21"/>
      <c r="M309" s="32">
        <v>4057962236172</v>
      </c>
      <c r="N309" s="28">
        <v>59.95</v>
      </c>
      <c r="O309" s="31" t="s">
        <v>27</v>
      </c>
      <c r="P309" s="29">
        <v>0.7</v>
      </c>
      <c r="Q309" s="10"/>
      <c r="R309" s="10" t="s">
        <v>31</v>
      </c>
      <c r="S309" s="10" t="str">
        <f>IF(T309="", "", IFERROR(VLOOKUP(T309, colorList!A:B,2,FALSE),""))</f>
        <v>fahéj</v>
      </c>
      <c r="T309" s="10" t="str">
        <f t="shared" si="15"/>
        <v>zimt</v>
      </c>
    </row>
    <row r="310" spans="1:20" ht="59.95" customHeight="1" x14ac:dyDescent="0.3">
      <c r="A310" s="28" t="s">
        <v>764</v>
      </c>
      <c r="B310" s="1" t="str">
        <f t="shared" si="17"/>
        <v>L</v>
      </c>
      <c r="C310" s="1" t="str">
        <f>IFERROR(VLOOKUP(D310, sizeList!A:B, 2, FALSE), "")</f>
        <v>L</v>
      </c>
      <c r="D310" s="10" t="s">
        <v>43</v>
      </c>
      <c r="E310" s="26" t="s">
        <v>765</v>
      </c>
      <c r="F310" s="28" t="s">
        <v>766</v>
      </c>
      <c r="G310" s="29" t="s">
        <v>46</v>
      </c>
      <c r="H310" s="30" t="s">
        <v>47</v>
      </c>
      <c r="I310" s="29" t="s">
        <v>150</v>
      </c>
      <c r="J310" s="29" t="s">
        <v>169</v>
      </c>
      <c r="K310" s="31" t="s">
        <v>170</v>
      </c>
      <c r="L310" s="22"/>
      <c r="M310" s="32">
        <v>4057962235045</v>
      </c>
      <c r="N310" s="28">
        <v>169.95</v>
      </c>
      <c r="O310" s="31" t="s">
        <v>27</v>
      </c>
      <c r="P310" s="31">
        <v>0.4</v>
      </c>
      <c r="Q310" s="10"/>
      <c r="R310" s="10" t="s">
        <v>368</v>
      </c>
      <c r="S310" s="10" t="str">
        <f>IF(T310="", "", IFERROR(VLOOKUP(T310, colorList!A:B,2,FALSE),""))</f>
        <v>mélykék</v>
      </c>
      <c r="T310" s="10" t="str">
        <f t="shared" si="15"/>
        <v>tiefblau</v>
      </c>
    </row>
    <row r="311" spans="1:20" ht="59.95" customHeight="1" x14ac:dyDescent="0.3">
      <c r="A311" s="28" t="s">
        <v>767</v>
      </c>
      <c r="B311" s="1" t="str">
        <f t="shared" si="17"/>
        <v>M</v>
      </c>
      <c r="C311" s="1" t="str">
        <f>IFERROR(VLOOKUP(D311, sizeList!A:B, 2, FALSE), "")</f>
        <v>M</v>
      </c>
      <c r="D311" s="10" t="s">
        <v>52</v>
      </c>
      <c r="E311" s="26" t="s">
        <v>765</v>
      </c>
      <c r="F311" s="28" t="s">
        <v>768</v>
      </c>
      <c r="G311" s="29" t="s">
        <v>46</v>
      </c>
      <c r="H311" s="30" t="s">
        <v>47</v>
      </c>
      <c r="I311" s="29" t="s">
        <v>150</v>
      </c>
      <c r="J311" s="29" t="s">
        <v>169</v>
      </c>
      <c r="K311" s="31" t="s">
        <v>170</v>
      </c>
      <c r="L311" s="21"/>
      <c r="M311" s="32">
        <v>4057962235052</v>
      </c>
      <c r="N311" s="28">
        <v>169.95</v>
      </c>
      <c r="O311" s="31" t="s">
        <v>27</v>
      </c>
      <c r="P311" s="31">
        <v>0.4</v>
      </c>
      <c r="Q311" s="10"/>
      <c r="R311" s="10" t="s">
        <v>368</v>
      </c>
      <c r="S311" s="10" t="str">
        <f>IF(T311="", "", IFERROR(VLOOKUP(T311, colorList!A:B,2,FALSE),""))</f>
        <v>mélykék</v>
      </c>
      <c r="T311" s="10" t="str">
        <f t="shared" si="15"/>
        <v>tiefblau</v>
      </c>
    </row>
    <row r="312" spans="1:20" ht="59.95" customHeight="1" x14ac:dyDescent="0.3">
      <c r="A312" s="28" t="s">
        <v>769</v>
      </c>
      <c r="B312" s="1" t="str">
        <f t="shared" si="17"/>
        <v>S</v>
      </c>
      <c r="C312" s="1" t="str">
        <f>IFERROR(VLOOKUP(D312, sizeList!A:B, 2, FALSE), "")</f>
        <v>S</v>
      </c>
      <c r="D312" s="10" t="s">
        <v>55</v>
      </c>
      <c r="E312" s="26" t="s">
        <v>765</v>
      </c>
      <c r="F312" s="28" t="s">
        <v>770</v>
      </c>
      <c r="G312" s="29" t="s">
        <v>46</v>
      </c>
      <c r="H312" s="30" t="s">
        <v>47</v>
      </c>
      <c r="I312" s="29" t="s">
        <v>150</v>
      </c>
      <c r="J312" s="29" t="s">
        <v>169</v>
      </c>
      <c r="K312" s="31" t="s">
        <v>170</v>
      </c>
      <c r="L312" s="22"/>
      <c r="M312" s="32">
        <v>4057962243019</v>
      </c>
      <c r="N312" s="28">
        <v>169.95</v>
      </c>
      <c r="O312" s="31" t="s">
        <v>27</v>
      </c>
      <c r="P312" s="31">
        <v>0.4</v>
      </c>
      <c r="Q312" s="10"/>
      <c r="R312" s="10" t="s">
        <v>368</v>
      </c>
      <c r="S312" s="10" t="str">
        <f>IF(T312="", "", IFERROR(VLOOKUP(T312, colorList!A:B,2,FALSE),""))</f>
        <v>mélykék</v>
      </c>
      <c r="T312" s="10" t="str">
        <f t="shared" si="15"/>
        <v>tiefblau</v>
      </c>
    </row>
    <row r="313" spans="1:20" ht="59.95" customHeight="1" x14ac:dyDescent="0.3">
      <c r="A313" s="28" t="s">
        <v>771</v>
      </c>
      <c r="B313" s="1" t="str">
        <f t="shared" si="17"/>
        <v>XL</v>
      </c>
      <c r="C313" s="1" t="str">
        <f>IFERROR(VLOOKUP(D313, sizeList!A:B, 2, FALSE), "")</f>
        <v>XL</v>
      </c>
      <c r="D313" s="10" t="s">
        <v>58</v>
      </c>
      <c r="E313" s="26" t="s">
        <v>765</v>
      </c>
      <c r="F313" s="28" t="s">
        <v>772</v>
      </c>
      <c r="G313" s="29" t="s">
        <v>46</v>
      </c>
      <c r="H313" s="30" t="s">
        <v>47</v>
      </c>
      <c r="I313" s="29" t="s">
        <v>150</v>
      </c>
      <c r="J313" s="29" t="s">
        <v>169</v>
      </c>
      <c r="K313" s="31" t="s">
        <v>170</v>
      </c>
      <c r="L313" s="21"/>
      <c r="M313" s="32">
        <v>4057962235106</v>
      </c>
      <c r="N313" s="28">
        <v>169.95</v>
      </c>
      <c r="O313" s="31" t="s">
        <v>27</v>
      </c>
      <c r="P313" s="31">
        <v>0.4</v>
      </c>
      <c r="Q313" s="10"/>
      <c r="R313" s="10" t="s">
        <v>368</v>
      </c>
      <c r="S313" s="10" t="str">
        <f>IF(T313="", "", IFERROR(VLOOKUP(T313, colorList!A:B,2,FALSE),""))</f>
        <v>mélykék</v>
      </c>
      <c r="T313" s="10" t="str">
        <f t="shared" si="15"/>
        <v>tiefblau</v>
      </c>
    </row>
    <row r="314" spans="1:20" ht="59.95" customHeight="1" x14ac:dyDescent="0.3">
      <c r="A314" s="28" t="s">
        <v>773</v>
      </c>
      <c r="B314" s="1" t="str">
        <f t="shared" si="17"/>
        <v>XS</v>
      </c>
      <c r="C314" s="1" t="str">
        <f>IFERROR(VLOOKUP(D314, sizeList!A:B, 2, FALSE), "")</f>
        <v>XS</v>
      </c>
      <c r="D314" s="10" t="s">
        <v>61</v>
      </c>
      <c r="E314" s="26" t="s">
        <v>765</v>
      </c>
      <c r="F314" s="28" t="s">
        <v>774</v>
      </c>
      <c r="G314" s="29" t="s">
        <v>46</v>
      </c>
      <c r="H314" s="30" t="s">
        <v>47</v>
      </c>
      <c r="I314" s="29" t="s">
        <v>150</v>
      </c>
      <c r="J314" s="29" t="s">
        <v>169</v>
      </c>
      <c r="K314" s="31" t="s">
        <v>170</v>
      </c>
      <c r="L314" s="22"/>
      <c r="M314" s="32">
        <v>4057962235076</v>
      </c>
      <c r="N314" s="28">
        <v>169.95</v>
      </c>
      <c r="O314" s="31" t="s">
        <v>27</v>
      </c>
      <c r="P314" s="31">
        <v>0.4</v>
      </c>
      <c r="Q314" s="10"/>
      <c r="R314" s="10" t="s">
        <v>368</v>
      </c>
      <c r="S314" s="10" t="str">
        <f>IF(T314="", "", IFERROR(VLOOKUP(T314, colorList!A:B,2,FALSE),""))</f>
        <v>mélykék</v>
      </c>
      <c r="T314" s="10" t="str">
        <f t="shared" si="15"/>
        <v>tiefblau</v>
      </c>
    </row>
    <row r="315" spans="1:20" ht="59.95" customHeight="1" x14ac:dyDescent="0.3">
      <c r="A315" s="28" t="s">
        <v>775</v>
      </c>
      <c r="B315" s="1" t="str">
        <f t="shared" si="17"/>
        <v>XXL</v>
      </c>
      <c r="C315" s="1" t="str">
        <f>IFERROR(VLOOKUP(D315, sizeList!A:B, 2, FALSE), "")</f>
        <v>XXL</v>
      </c>
      <c r="D315" s="10" t="s">
        <v>176</v>
      </c>
      <c r="E315" s="26" t="s">
        <v>765</v>
      </c>
      <c r="F315" s="28" t="s">
        <v>776</v>
      </c>
      <c r="G315" s="29" t="s">
        <v>46</v>
      </c>
      <c r="H315" s="30" t="s">
        <v>47</v>
      </c>
      <c r="I315" s="29" t="s">
        <v>150</v>
      </c>
      <c r="J315" s="29" t="s">
        <v>169</v>
      </c>
      <c r="K315" s="31" t="s">
        <v>170</v>
      </c>
      <c r="L315" s="21"/>
      <c r="M315" s="32">
        <v>4057962235090</v>
      </c>
      <c r="N315" s="28">
        <v>169.95</v>
      </c>
      <c r="O315" s="31" t="s">
        <v>27</v>
      </c>
      <c r="P315" s="31">
        <v>0.4</v>
      </c>
      <c r="Q315" s="10"/>
      <c r="R315" s="10" t="s">
        <v>368</v>
      </c>
      <c r="S315" s="10" t="str">
        <f>IF(T315="", "", IFERROR(VLOOKUP(T315, colorList!A:B,2,FALSE),""))</f>
        <v>mélykék</v>
      </c>
      <c r="T315" s="10" t="str">
        <f t="shared" si="15"/>
        <v>tiefblau</v>
      </c>
    </row>
    <row r="316" spans="1:20" ht="59.95" customHeight="1" x14ac:dyDescent="0.3">
      <c r="A316" s="28" t="s">
        <v>777</v>
      </c>
      <c r="B316" s="1" t="str">
        <f t="shared" si="17"/>
        <v>XXS</v>
      </c>
      <c r="C316" s="1" t="str">
        <f>IFERROR(VLOOKUP(D316, sizeList!A:B, 2, FALSE), "")</f>
        <v>XXS</v>
      </c>
      <c r="D316" s="10" t="s">
        <v>179</v>
      </c>
      <c r="E316" s="26" t="s">
        <v>765</v>
      </c>
      <c r="F316" s="28" t="s">
        <v>778</v>
      </c>
      <c r="G316" s="29" t="s">
        <v>46</v>
      </c>
      <c r="H316" s="30" t="s">
        <v>47</v>
      </c>
      <c r="I316" s="29" t="s">
        <v>150</v>
      </c>
      <c r="J316" s="29" t="s">
        <v>169</v>
      </c>
      <c r="K316" s="31" t="s">
        <v>170</v>
      </c>
      <c r="L316" s="22"/>
      <c r="M316" s="32">
        <v>4057962235083</v>
      </c>
      <c r="N316" s="28">
        <v>169.95</v>
      </c>
      <c r="O316" s="31" t="s">
        <v>27</v>
      </c>
      <c r="P316" s="31">
        <v>0.4</v>
      </c>
      <c r="Q316" s="10"/>
      <c r="R316" s="10" t="s">
        <v>368</v>
      </c>
      <c r="S316" s="10" t="str">
        <f>IF(T316="", "", IFERROR(VLOOKUP(T316, colorList!A:B,2,FALSE),""))</f>
        <v>mélykék</v>
      </c>
      <c r="T316" s="10" t="str">
        <f t="shared" si="15"/>
        <v>tiefblau</v>
      </c>
    </row>
    <row r="317" spans="1:20" ht="59.95" customHeight="1" x14ac:dyDescent="0.3">
      <c r="A317" s="28" t="s">
        <v>779</v>
      </c>
      <c r="B317" s="1" t="str">
        <f t="shared" si="17"/>
        <v>34</v>
      </c>
      <c r="C317" s="1">
        <f>IFERROR(VLOOKUP(D317, sizeList!A:B, 2, FALSE), "")</f>
        <v>34</v>
      </c>
      <c r="D317" s="10">
        <v>34</v>
      </c>
      <c r="E317" s="26" t="s">
        <v>780</v>
      </c>
      <c r="F317" s="28" t="s">
        <v>781</v>
      </c>
      <c r="G317" s="31" t="s">
        <v>46</v>
      </c>
      <c r="H317" s="30" t="s">
        <v>47</v>
      </c>
      <c r="I317" s="31" t="s">
        <v>150</v>
      </c>
      <c r="J317" s="31" t="s">
        <v>151</v>
      </c>
      <c r="K317" s="29"/>
      <c r="L317" s="22"/>
      <c r="M317" s="32">
        <v>4057962240568</v>
      </c>
      <c r="N317" s="28">
        <v>99.95</v>
      </c>
      <c r="O317" s="31" t="s">
        <v>27</v>
      </c>
      <c r="P317" s="31">
        <v>0.41</v>
      </c>
      <c r="Q317" s="10"/>
      <c r="R317" s="10" t="s">
        <v>50</v>
      </c>
      <c r="S317" s="10" t="str">
        <f>IF(T317="", "", IFERROR(VLOOKUP(T317, colorList!A:B,2,FALSE),""))</f>
        <v>fekete</v>
      </c>
      <c r="T317" s="10" t="str">
        <f t="shared" si="15"/>
        <v>schwarz</v>
      </c>
    </row>
    <row r="318" spans="1:20" ht="59.95" customHeight="1" x14ac:dyDescent="0.3">
      <c r="A318" s="28" t="s">
        <v>782</v>
      </c>
      <c r="B318" s="1" t="str">
        <f t="shared" si="17"/>
        <v>36</v>
      </c>
      <c r="C318" s="1">
        <f>IFERROR(VLOOKUP(D318, sizeList!A:B, 2, FALSE), "")</f>
        <v>36</v>
      </c>
      <c r="D318" s="10">
        <v>36</v>
      </c>
      <c r="E318" s="26" t="s">
        <v>780</v>
      </c>
      <c r="F318" s="28" t="s">
        <v>783</v>
      </c>
      <c r="G318" s="31" t="s">
        <v>46</v>
      </c>
      <c r="H318" s="30" t="s">
        <v>47</v>
      </c>
      <c r="I318" s="31" t="s">
        <v>150</v>
      </c>
      <c r="J318" s="31" t="s">
        <v>151</v>
      </c>
      <c r="K318" s="29"/>
      <c r="L318" s="21"/>
      <c r="M318" s="32">
        <v>4057962236363</v>
      </c>
      <c r="N318" s="28">
        <v>99.95</v>
      </c>
      <c r="O318" s="31" t="s">
        <v>27</v>
      </c>
      <c r="P318" s="31">
        <v>0.41</v>
      </c>
      <c r="Q318" s="10"/>
      <c r="R318" s="10" t="s">
        <v>50</v>
      </c>
      <c r="S318" s="10" t="str">
        <f>IF(T318="", "", IFERROR(VLOOKUP(T318, colorList!A:B,2,FALSE),""))</f>
        <v>fekete</v>
      </c>
      <c r="T318" s="10" t="str">
        <f t="shared" si="15"/>
        <v>schwarz</v>
      </c>
    </row>
    <row r="319" spans="1:20" ht="59.95" customHeight="1" x14ac:dyDescent="0.3">
      <c r="A319" s="28" t="s">
        <v>784</v>
      </c>
      <c r="B319" s="1" t="str">
        <f t="shared" si="17"/>
        <v>38</v>
      </c>
      <c r="C319" s="1">
        <f>IFERROR(VLOOKUP(D319, sizeList!A:B, 2, FALSE), "")</f>
        <v>38</v>
      </c>
      <c r="D319" s="10">
        <v>38</v>
      </c>
      <c r="E319" s="26" t="s">
        <v>780</v>
      </c>
      <c r="F319" s="28" t="s">
        <v>785</v>
      </c>
      <c r="G319" s="31" t="s">
        <v>46</v>
      </c>
      <c r="H319" s="30" t="s">
        <v>47</v>
      </c>
      <c r="I319" s="31" t="s">
        <v>150</v>
      </c>
      <c r="J319" s="31" t="s">
        <v>151</v>
      </c>
      <c r="K319" s="29"/>
      <c r="L319" s="22"/>
      <c r="M319" s="32">
        <v>4057962240544</v>
      </c>
      <c r="N319" s="28">
        <v>99.95</v>
      </c>
      <c r="O319" s="31" t="s">
        <v>27</v>
      </c>
      <c r="P319" s="31">
        <v>0.41</v>
      </c>
      <c r="Q319" s="10"/>
      <c r="R319" s="10" t="s">
        <v>50</v>
      </c>
      <c r="S319" s="10" t="str">
        <f>IF(T319="", "", IFERROR(VLOOKUP(T319, colorList!A:B,2,FALSE),""))</f>
        <v>fekete</v>
      </c>
      <c r="T319" s="10" t="str">
        <f t="shared" si="15"/>
        <v>schwarz</v>
      </c>
    </row>
    <row r="320" spans="1:20" ht="59.95" customHeight="1" x14ac:dyDescent="0.3">
      <c r="A320" s="28" t="s">
        <v>786</v>
      </c>
      <c r="B320" s="1" t="str">
        <f t="shared" si="17"/>
        <v>40</v>
      </c>
      <c r="C320" s="1">
        <f>IFERROR(VLOOKUP(D320, sizeList!A:B, 2, FALSE), "")</f>
        <v>40</v>
      </c>
      <c r="D320" s="10">
        <v>40</v>
      </c>
      <c r="E320" s="26" t="s">
        <v>780</v>
      </c>
      <c r="F320" s="28" t="s">
        <v>787</v>
      </c>
      <c r="G320" s="31" t="s">
        <v>46</v>
      </c>
      <c r="H320" s="30" t="s">
        <v>47</v>
      </c>
      <c r="I320" s="31" t="s">
        <v>150</v>
      </c>
      <c r="J320" s="31" t="s">
        <v>151</v>
      </c>
      <c r="K320" s="29"/>
      <c r="L320" s="21"/>
      <c r="M320" s="32">
        <v>4057962240551</v>
      </c>
      <c r="N320" s="28">
        <v>99.95</v>
      </c>
      <c r="O320" s="31" t="s">
        <v>27</v>
      </c>
      <c r="P320" s="31">
        <v>0.41</v>
      </c>
      <c r="Q320" s="10"/>
      <c r="R320" s="10" t="s">
        <v>50</v>
      </c>
      <c r="S320" s="10" t="str">
        <f>IF(T320="", "", IFERROR(VLOOKUP(T320, colorList!A:B,2,FALSE),""))</f>
        <v>fekete</v>
      </c>
      <c r="T320" s="10" t="str">
        <f t="shared" si="15"/>
        <v>schwarz</v>
      </c>
    </row>
    <row r="321" spans="1:20" ht="59.95" customHeight="1" x14ac:dyDescent="0.3">
      <c r="A321" s="28" t="s">
        <v>788</v>
      </c>
      <c r="B321" s="1" t="str">
        <f t="shared" si="17"/>
        <v>42</v>
      </c>
      <c r="C321" s="1">
        <f>IFERROR(VLOOKUP(D321, sizeList!A:B, 2, FALSE), "")</f>
        <v>42</v>
      </c>
      <c r="D321" s="10">
        <v>42</v>
      </c>
      <c r="E321" s="26" t="s">
        <v>780</v>
      </c>
      <c r="F321" s="28" t="s">
        <v>789</v>
      </c>
      <c r="G321" s="31" t="s">
        <v>46</v>
      </c>
      <c r="H321" s="30" t="s">
        <v>47</v>
      </c>
      <c r="I321" s="31" t="s">
        <v>150</v>
      </c>
      <c r="J321" s="31" t="s">
        <v>151</v>
      </c>
      <c r="K321" s="29"/>
      <c r="L321" s="22"/>
      <c r="M321" s="32">
        <v>4057962240537</v>
      </c>
      <c r="N321" s="28">
        <v>99.95</v>
      </c>
      <c r="O321" s="31" t="s">
        <v>27</v>
      </c>
      <c r="P321" s="31">
        <v>0.41</v>
      </c>
      <c r="Q321" s="10"/>
      <c r="R321" s="10" t="s">
        <v>50</v>
      </c>
      <c r="S321" s="10" t="str">
        <f>IF(T321="", "", IFERROR(VLOOKUP(T321, colorList!A:B,2,FALSE),""))</f>
        <v>fekete</v>
      </c>
      <c r="T321" s="10" t="str">
        <f t="shared" si="15"/>
        <v>schwarz</v>
      </c>
    </row>
    <row r="322" spans="1:20" ht="59.95" customHeight="1" x14ac:dyDescent="0.3">
      <c r="A322" s="28" t="s">
        <v>790</v>
      </c>
      <c r="B322" s="1" t="str">
        <f t="shared" si="17"/>
        <v>44</v>
      </c>
      <c r="C322" s="1">
        <f>IFERROR(VLOOKUP(D322, sizeList!A:B, 2, FALSE), "")</f>
        <v>44</v>
      </c>
      <c r="D322" s="10">
        <v>44</v>
      </c>
      <c r="E322" s="26" t="s">
        <v>780</v>
      </c>
      <c r="F322" s="28" t="s">
        <v>791</v>
      </c>
      <c r="G322" s="31" t="s">
        <v>46</v>
      </c>
      <c r="H322" s="30" t="s">
        <v>47</v>
      </c>
      <c r="I322" s="31" t="s">
        <v>150</v>
      </c>
      <c r="J322" s="31" t="s">
        <v>151</v>
      </c>
      <c r="K322" s="29"/>
      <c r="L322" s="21"/>
      <c r="M322" s="32">
        <v>4057962240513</v>
      </c>
      <c r="N322" s="28">
        <v>99.95</v>
      </c>
      <c r="O322" s="31" t="s">
        <v>27</v>
      </c>
      <c r="P322" s="31">
        <v>0.41</v>
      </c>
      <c r="Q322" s="10"/>
      <c r="R322" s="10" t="s">
        <v>50</v>
      </c>
      <c r="S322" s="10" t="str">
        <f>IF(T322="", "", IFERROR(VLOOKUP(T322, colorList!A:B,2,FALSE),""))</f>
        <v>fekete</v>
      </c>
      <c r="T322" s="10" t="str">
        <f t="shared" si="15"/>
        <v>schwarz</v>
      </c>
    </row>
    <row r="323" spans="1:20" ht="59.95" customHeight="1" x14ac:dyDescent="0.3">
      <c r="A323" s="28" t="s">
        <v>792</v>
      </c>
      <c r="B323" s="1" t="str">
        <f t="shared" si="17"/>
        <v>46</v>
      </c>
      <c r="C323" s="1">
        <f>IFERROR(VLOOKUP(D323, sizeList!A:B, 2, FALSE), "")</f>
        <v>46</v>
      </c>
      <c r="D323" s="10">
        <v>46</v>
      </c>
      <c r="E323" s="26" t="s">
        <v>780</v>
      </c>
      <c r="F323" s="28" t="s">
        <v>793</v>
      </c>
      <c r="G323" s="31" t="s">
        <v>46</v>
      </c>
      <c r="H323" s="30" t="s">
        <v>47</v>
      </c>
      <c r="I323" s="31" t="s">
        <v>150</v>
      </c>
      <c r="J323" s="31" t="s">
        <v>151</v>
      </c>
      <c r="K323" s="29"/>
      <c r="L323" s="22"/>
      <c r="M323" s="32">
        <v>4057962240520</v>
      </c>
      <c r="N323" s="28">
        <v>99.95</v>
      </c>
      <c r="O323" s="31" t="s">
        <v>27</v>
      </c>
      <c r="P323" s="31">
        <v>0.41</v>
      </c>
      <c r="Q323" s="10"/>
      <c r="R323" s="10" t="s">
        <v>50</v>
      </c>
      <c r="S323" s="10" t="str">
        <f>IF(T323="", "", IFERROR(VLOOKUP(T323, colorList!A:B,2,FALSE),""))</f>
        <v>fekete</v>
      </c>
      <c r="T323" s="10" t="str">
        <f t="shared" si="15"/>
        <v>schwarz</v>
      </c>
    </row>
    <row r="324" spans="1:20" ht="59.95" customHeight="1" x14ac:dyDescent="0.3">
      <c r="A324" s="28" t="s">
        <v>794</v>
      </c>
      <c r="B324" s="1" t="str">
        <f t="shared" si="17"/>
        <v>48</v>
      </c>
      <c r="C324" s="1">
        <f>IFERROR(VLOOKUP(D324, sizeList!A:B, 2, FALSE), "")</f>
        <v>48</v>
      </c>
      <c r="D324" s="10">
        <v>48</v>
      </c>
      <c r="E324" s="26" t="s">
        <v>780</v>
      </c>
      <c r="F324" s="28" t="s">
        <v>795</v>
      </c>
      <c r="G324" s="31" t="s">
        <v>46</v>
      </c>
      <c r="H324" s="30" t="s">
        <v>47</v>
      </c>
      <c r="I324" s="31" t="s">
        <v>150</v>
      </c>
      <c r="J324" s="31" t="s">
        <v>151</v>
      </c>
      <c r="K324" s="29"/>
      <c r="L324" s="21"/>
      <c r="M324" s="32">
        <v>4057962240575</v>
      </c>
      <c r="N324" s="28">
        <v>99.95</v>
      </c>
      <c r="O324" s="31" t="s">
        <v>27</v>
      </c>
      <c r="P324" s="31">
        <v>0.41</v>
      </c>
      <c r="Q324" s="10"/>
      <c r="R324" s="10" t="s">
        <v>50</v>
      </c>
      <c r="S324" s="10" t="str">
        <f>IF(T324="", "", IFERROR(VLOOKUP(T324, colorList!A:B,2,FALSE),""))</f>
        <v>fekete</v>
      </c>
      <c r="T324" s="10" t="str">
        <f t="shared" si="15"/>
        <v>schwarz</v>
      </c>
    </row>
    <row r="325" spans="1:20" ht="59.95" customHeight="1" x14ac:dyDescent="0.3">
      <c r="A325" s="28" t="s">
        <v>796</v>
      </c>
      <c r="B325" s="1" t="str">
        <f t="shared" si="17"/>
        <v>34</v>
      </c>
      <c r="C325" s="1">
        <f>IFERROR(VLOOKUP(D325, sizeList!A:B, 2, FALSE), "")</f>
        <v>34</v>
      </c>
      <c r="D325" s="10">
        <v>34</v>
      </c>
      <c r="E325" s="26" t="s">
        <v>780</v>
      </c>
      <c r="F325" s="28" t="s">
        <v>797</v>
      </c>
      <c r="G325" s="31" t="s">
        <v>46</v>
      </c>
      <c r="H325" s="30" t="s">
        <v>47</v>
      </c>
      <c r="I325" s="31" t="s">
        <v>150</v>
      </c>
      <c r="J325" s="31" t="s">
        <v>151</v>
      </c>
      <c r="K325" s="29"/>
      <c r="L325" s="22"/>
      <c r="M325" s="32">
        <v>4057962240636</v>
      </c>
      <c r="N325" s="28">
        <v>99.95</v>
      </c>
      <c r="O325" s="31" t="s">
        <v>27</v>
      </c>
      <c r="P325" s="31">
        <v>0.41</v>
      </c>
      <c r="Q325" s="10"/>
      <c r="R325" s="10" t="s">
        <v>425</v>
      </c>
      <c r="S325" s="10" t="str">
        <f>IF(T325="", "", IFERROR(VLOOKUP(T325, colorList!A:B,2,FALSE),""))</f>
        <v>cappuccino</v>
      </c>
      <c r="T325" s="10" t="str">
        <f t="shared" si="15"/>
        <v>cappuccino</v>
      </c>
    </row>
    <row r="326" spans="1:20" ht="59.95" customHeight="1" x14ac:dyDescent="0.3">
      <c r="A326" s="28" t="s">
        <v>798</v>
      </c>
      <c r="B326" s="1" t="str">
        <f t="shared" si="17"/>
        <v>36</v>
      </c>
      <c r="C326" s="1">
        <f>IFERROR(VLOOKUP(D326, sizeList!A:B, 2, FALSE), "")</f>
        <v>36</v>
      </c>
      <c r="D326" s="10">
        <v>36</v>
      </c>
      <c r="E326" s="26" t="s">
        <v>780</v>
      </c>
      <c r="F326" s="28" t="s">
        <v>799</v>
      </c>
      <c r="G326" s="31" t="s">
        <v>46</v>
      </c>
      <c r="H326" s="30" t="s">
        <v>47</v>
      </c>
      <c r="I326" s="31" t="s">
        <v>150</v>
      </c>
      <c r="J326" s="31" t="s">
        <v>151</v>
      </c>
      <c r="K326" s="29"/>
      <c r="L326" s="21"/>
      <c r="M326" s="32">
        <v>4057962236400</v>
      </c>
      <c r="N326" s="28">
        <v>99.95</v>
      </c>
      <c r="O326" s="31" t="s">
        <v>27</v>
      </c>
      <c r="P326" s="31">
        <v>0.41</v>
      </c>
      <c r="Q326" s="10"/>
      <c r="R326" s="10" t="s">
        <v>425</v>
      </c>
      <c r="S326" s="10" t="str">
        <f>IF(T326="", "", IFERROR(VLOOKUP(T326, colorList!A:B,2,FALSE),""))</f>
        <v>cappuccino</v>
      </c>
      <c r="T326" s="10" t="str">
        <f t="shared" si="15"/>
        <v>cappuccino</v>
      </c>
    </row>
    <row r="327" spans="1:20" ht="59.95" customHeight="1" x14ac:dyDescent="0.3">
      <c r="A327" s="28" t="s">
        <v>800</v>
      </c>
      <c r="B327" s="1" t="str">
        <f t="shared" si="17"/>
        <v>38</v>
      </c>
      <c r="C327" s="1">
        <f>IFERROR(VLOOKUP(D327, sizeList!A:B, 2, FALSE), "")</f>
        <v>38</v>
      </c>
      <c r="D327" s="10">
        <v>38</v>
      </c>
      <c r="E327" s="26" t="s">
        <v>780</v>
      </c>
      <c r="F327" s="28" t="s">
        <v>801</v>
      </c>
      <c r="G327" s="31" t="s">
        <v>46</v>
      </c>
      <c r="H327" s="30" t="s">
        <v>47</v>
      </c>
      <c r="I327" s="31" t="s">
        <v>150</v>
      </c>
      <c r="J327" s="31" t="s">
        <v>151</v>
      </c>
      <c r="K327" s="29"/>
      <c r="L327" s="22"/>
      <c r="M327" s="32">
        <v>4057962240612</v>
      </c>
      <c r="N327" s="28">
        <v>99.95</v>
      </c>
      <c r="O327" s="31" t="s">
        <v>27</v>
      </c>
      <c r="P327" s="31">
        <v>0.41</v>
      </c>
      <c r="Q327" s="10"/>
      <c r="R327" s="10" t="s">
        <v>425</v>
      </c>
      <c r="S327" s="10" t="str">
        <f>IF(T327="", "", IFERROR(VLOOKUP(T327, colorList!A:B,2,FALSE),""))</f>
        <v>cappuccino</v>
      </c>
      <c r="T327" s="10" t="str">
        <f t="shared" si="15"/>
        <v>cappuccino</v>
      </c>
    </row>
    <row r="328" spans="1:20" ht="59.95" customHeight="1" x14ac:dyDescent="0.3">
      <c r="A328" s="28" t="s">
        <v>802</v>
      </c>
      <c r="B328" s="1" t="str">
        <f t="shared" si="17"/>
        <v>40</v>
      </c>
      <c r="C328" s="1">
        <f>IFERROR(VLOOKUP(D328, sizeList!A:B, 2, FALSE), "")</f>
        <v>40</v>
      </c>
      <c r="D328" s="10">
        <v>40</v>
      </c>
      <c r="E328" s="26" t="s">
        <v>780</v>
      </c>
      <c r="F328" s="28" t="s">
        <v>803</v>
      </c>
      <c r="G328" s="31" t="s">
        <v>46</v>
      </c>
      <c r="H328" s="30" t="s">
        <v>47</v>
      </c>
      <c r="I328" s="31" t="s">
        <v>150</v>
      </c>
      <c r="J328" s="31" t="s">
        <v>151</v>
      </c>
      <c r="K328" s="29"/>
      <c r="L328" s="21"/>
      <c r="M328" s="32">
        <v>4057962240629</v>
      </c>
      <c r="N328" s="28">
        <v>99.95</v>
      </c>
      <c r="O328" s="31" t="s">
        <v>27</v>
      </c>
      <c r="P328" s="31">
        <v>0.41</v>
      </c>
      <c r="Q328" s="10"/>
      <c r="R328" s="10" t="s">
        <v>425</v>
      </c>
      <c r="S328" s="10" t="str">
        <f>IF(T328="", "", IFERROR(VLOOKUP(T328, colorList!A:B,2,FALSE),""))</f>
        <v>cappuccino</v>
      </c>
      <c r="T328" s="10" t="str">
        <f t="shared" si="15"/>
        <v>cappuccino</v>
      </c>
    </row>
    <row r="329" spans="1:20" ht="59.95" customHeight="1" x14ac:dyDescent="0.3">
      <c r="A329" s="28" t="s">
        <v>804</v>
      </c>
      <c r="B329" s="1" t="str">
        <f t="shared" si="17"/>
        <v>42</v>
      </c>
      <c r="C329" s="1">
        <f>IFERROR(VLOOKUP(D329, sizeList!A:B, 2, FALSE), "")</f>
        <v>42</v>
      </c>
      <c r="D329" s="10">
        <v>42</v>
      </c>
      <c r="E329" s="26" t="s">
        <v>780</v>
      </c>
      <c r="F329" s="28" t="s">
        <v>805</v>
      </c>
      <c r="G329" s="31" t="s">
        <v>46</v>
      </c>
      <c r="H329" s="30" t="s">
        <v>47</v>
      </c>
      <c r="I329" s="31" t="s">
        <v>150</v>
      </c>
      <c r="J329" s="31" t="s">
        <v>151</v>
      </c>
      <c r="K329" s="29"/>
      <c r="L329" s="22"/>
      <c r="M329" s="32">
        <v>4057962240605</v>
      </c>
      <c r="N329" s="28">
        <v>99.95</v>
      </c>
      <c r="O329" s="31" t="s">
        <v>27</v>
      </c>
      <c r="P329" s="31">
        <v>0.41</v>
      </c>
      <c r="Q329" s="10"/>
      <c r="R329" s="10" t="s">
        <v>425</v>
      </c>
      <c r="S329" s="10" t="str">
        <f>IF(T329="", "", IFERROR(VLOOKUP(T329, colorList!A:B,2,FALSE),""))</f>
        <v>cappuccino</v>
      </c>
      <c r="T329" s="10" t="str">
        <f t="shared" si="15"/>
        <v>cappuccino</v>
      </c>
    </row>
    <row r="330" spans="1:20" ht="59.95" customHeight="1" x14ac:dyDescent="0.3">
      <c r="A330" s="28" t="s">
        <v>806</v>
      </c>
      <c r="B330" s="1" t="str">
        <f t="shared" si="17"/>
        <v>44</v>
      </c>
      <c r="C330" s="1">
        <f>IFERROR(VLOOKUP(D330, sizeList!A:B, 2, FALSE), "")</f>
        <v>44</v>
      </c>
      <c r="D330" s="10">
        <v>44</v>
      </c>
      <c r="E330" s="26" t="s">
        <v>780</v>
      </c>
      <c r="F330" s="28" t="s">
        <v>807</v>
      </c>
      <c r="G330" s="31" t="s">
        <v>46</v>
      </c>
      <c r="H330" s="30" t="s">
        <v>47</v>
      </c>
      <c r="I330" s="31" t="s">
        <v>150</v>
      </c>
      <c r="J330" s="31" t="s">
        <v>151</v>
      </c>
      <c r="K330" s="29"/>
      <c r="L330" s="21"/>
      <c r="M330" s="32">
        <v>4057962240582</v>
      </c>
      <c r="N330" s="28">
        <v>99.95</v>
      </c>
      <c r="O330" s="31" t="s">
        <v>27</v>
      </c>
      <c r="P330" s="31">
        <v>0.41</v>
      </c>
      <c r="Q330" s="10"/>
      <c r="R330" s="10" t="s">
        <v>425</v>
      </c>
      <c r="S330" s="10" t="str">
        <f>IF(T330="", "", IFERROR(VLOOKUP(T330, colorList!A:B,2,FALSE),""))</f>
        <v>cappuccino</v>
      </c>
      <c r="T330" s="10" t="str">
        <f t="shared" si="15"/>
        <v>cappuccino</v>
      </c>
    </row>
    <row r="331" spans="1:20" ht="59.95" customHeight="1" x14ac:dyDescent="0.3">
      <c r="A331" s="28" t="s">
        <v>808</v>
      </c>
      <c r="B331" s="1" t="str">
        <f t="shared" si="17"/>
        <v>46</v>
      </c>
      <c r="C331" s="1">
        <f>IFERROR(VLOOKUP(D331, sizeList!A:B, 2, FALSE), "")</f>
        <v>46</v>
      </c>
      <c r="D331" s="10">
        <v>46</v>
      </c>
      <c r="E331" s="26" t="s">
        <v>780</v>
      </c>
      <c r="F331" s="28" t="s">
        <v>809</v>
      </c>
      <c r="G331" s="31" t="s">
        <v>46</v>
      </c>
      <c r="H331" s="30" t="s">
        <v>47</v>
      </c>
      <c r="I331" s="31" t="s">
        <v>150</v>
      </c>
      <c r="J331" s="31" t="s">
        <v>151</v>
      </c>
      <c r="K331" s="29"/>
      <c r="L331" s="22"/>
      <c r="M331" s="32">
        <v>4057962240599</v>
      </c>
      <c r="N331" s="28">
        <v>99.95</v>
      </c>
      <c r="O331" s="31" t="s">
        <v>27</v>
      </c>
      <c r="P331" s="31">
        <v>0.41</v>
      </c>
      <c r="Q331" s="10"/>
      <c r="R331" s="10" t="s">
        <v>425</v>
      </c>
      <c r="S331" s="10" t="str">
        <f>IF(T331="", "", IFERROR(VLOOKUP(T331, colorList!A:B,2,FALSE),""))</f>
        <v>cappuccino</v>
      </c>
      <c r="T331" s="10" t="str">
        <f t="shared" si="15"/>
        <v>cappuccino</v>
      </c>
    </row>
    <row r="332" spans="1:20" ht="59.95" customHeight="1" x14ac:dyDescent="0.3">
      <c r="A332" s="28" t="s">
        <v>810</v>
      </c>
      <c r="B332" s="1" t="str">
        <f t="shared" si="17"/>
        <v>48</v>
      </c>
      <c r="C332" s="1">
        <f>IFERROR(VLOOKUP(D332, sizeList!A:B, 2, FALSE), "")</f>
        <v>48</v>
      </c>
      <c r="D332" s="10">
        <v>48</v>
      </c>
      <c r="E332" s="26" t="s">
        <v>780</v>
      </c>
      <c r="F332" s="28" t="s">
        <v>811</v>
      </c>
      <c r="G332" s="31" t="s">
        <v>46</v>
      </c>
      <c r="H332" s="30" t="s">
        <v>47</v>
      </c>
      <c r="I332" s="31" t="s">
        <v>150</v>
      </c>
      <c r="J332" s="31" t="s">
        <v>151</v>
      </c>
      <c r="K332" s="29"/>
      <c r="L332" s="21"/>
      <c r="M332" s="32">
        <v>4057962240643</v>
      </c>
      <c r="N332" s="28">
        <v>99.95</v>
      </c>
      <c r="O332" s="31" t="s">
        <v>27</v>
      </c>
      <c r="P332" s="31">
        <v>0.41</v>
      </c>
      <c r="Q332" s="10"/>
      <c r="R332" s="10" t="s">
        <v>425</v>
      </c>
      <c r="S332" s="10" t="str">
        <f>IF(T332="", "", IFERROR(VLOOKUP(T332, colorList!A:B,2,FALSE),""))</f>
        <v>cappuccino</v>
      </c>
      <c r="T332" s="10" t="str">
        <f t="shared" si="15"/>
        <v>cappuccino</v>
      </c>
    </row>
    <row r="333" spans="1:20" ht="59.95" customHeight="1" x14ac:dyDescent="0.3">
      <c r="A333" s="28" t="s">
        <v>812</v>
      </c>
      <c r="B333" s="1" t="str">
        <f t="shared" si="17"/>
        <v>34</v>
      </c>
      <c r="C333" s="1">
        <f>IFERROR(VLOOKUP(D333, sizeList!A:B, 2, FALSE), "")</f>
        <v>34</v>
      </c>
      <c r="D333" s="10">
        <v>34</v>
      </c>
      <c r="E333" s="26" t="s">
        <v>813</v>
      </c>
      <c r="F333" s="28" t="s">
        <v>814</v>
      </c>
      <c r="G333" s="31" t="s">
        <v>46</v>
      </c>
      <c r="H333" s="30" t="s">
        <v>47</v>
      </c>
      <c r="I333" s="31" t="s">
        <v>150</v>
      </c>
      <c r="J333" s="31" t="s">
        <v>151</v>
      </c>
      <c r="K333" s="29"/>
      <c r="L333" s="22"/>
      <c r="M333" s="32">
        <v>4057962240704</v>
      </c>
      <c r="N333" s="28">
        <v>99.95</v>
      </c>
      <c r="O333" s="31" t="s">
        <v>27</v>
      </c>
      <c r="P333" s="31">
        <v>0.41</v>
      </c>
      <c r="Q333" s="10"/>
      <c r="R333" s="10" t="s">
        <v>50</v>
      </c>
      <c r="S333" s="10" t="str">
        <f>IF(T333="", "", IFERROR(VLOOKUP(T333, colorList!A:B,2,FALSE),""))</f>
        <v>fekete</v>
      </c>
      <c r="T333" s="10" t="str">
        <f t="shared" si="15"/>
        <v>schwarz</v>
      </c>
    </row>
    <row r="334" spans="1:20" ht="59.95" customHeight="1" x14ac:dyDescent="0.3">
      <c r="A334" s="28" t="s">
        <v>815</v>
      </c>
      <c r="B334" s="1" t="str">
        <f t="shared" si="17"/>
        <v>36</v>
      </c>
      <c r="C334" s="1">
        <f>IFERROR(VLOOKUP(D334, sizeList!A:B, 2, FALSE), "")</f>
        <v>36</v>
      </c>
      <c r="D334" s="10">
        <v>36</v>
      </c>
      <c r="E334" s="26" t="s">
        <v>813</v>
      </c>
      <c r="F334" s="28" t="s">
        <v>816</v>
      </c>
      <c r="G334" s="31" t="s">
        <v>46</v>
      </c>
      <c r="H334" s="30" t="s">
        <v>47</v>
      </c>
      <c r="I334" s="31" t="s">
        <v>150</v>
      </c>
      <c r="J334" s="31" t="s">
        <v>151</v>
      </c>
      <c r="K334" s="29"/>
      <c r="L334" s="21"/>
      <c r="M334" s="32">
        <v>4057962245709</v>
      </c>
      <c r="N334" s="28">
        <v>99.95</v>
      </c>
      <c r="O334" s="31" t="s">
        <v>27</v>
      </c>
      <c r="P334" s="31">
        <v>0.41</v>
      </c>
      <c r="Q334" s="10"/>
      <c r="R334" s="10" t="s">
        <v>50</v>
      </c>
      <c r="S334" s="10" t="str">
        <f>IF(T334="", "", IFERROR(VLOOKUP(T334, colorList!A:B,2,FALSE),""))</f>
        <v>fekete</v>
      </c>
      <c r="T334" s="10" t="str">
        <f t="shared" si="15"/>
        <v>schwarz</v>
      </c>
    </row>
    <row r="335" spans="1:20" ht="59.95" customHeight="1" x14ac:dyDescent="0.3">
      <c r="A335" s="28" t="s">
        <v>817</v>
      </c>
      <c r="B335" s="1" t="str">
        <f t="shared" si="17"/>
        <v>38</v>
      </c>
      <c r="C335" s="1">
        <f>IFERROR(VLOOKUP(D335, sizeList!A:B, 2, FALSE), "")</f>
        <v>38</v>
      </c>
      <c r="D335" s="10">
        <v>38</v>
      </c>
      <c r="E335" s="26" t="s">
        <v>813</v>
      </c>
      <c r="F335" s="28" t="s">
        <v>818</v>
      </c>
      <c r="G335" s="31" t="s">
        <v>46</v>
      </c>
      <c r="H335" s="30" t="s">
        <v>47</v>
      </c>
      <c r="I335" s="31" t="s">
        <v>150</v>
      </c>
      <c r="J335" s="31" t="s">
        <v>151</v>
      </c>
      <c r="K335" s="29"/>
      <c r="L335" s="22"/>
      <c r="M335" s="32">
        <v>4057962240681</v>
      </c>
      <c r="N335" s="28">
        <v>99.95</v>
      </c>
      <c r="O335" s="31" t="s">
        <v>27</v>
      </c>
      <c r="P335" s="31">
        <v>0.41</v>
      </c>
      <c r="Q335" s="10"/>
      <c r="R335" s="10" t="s">
        <v>50</v>
      </c>
      <c r="S335" s="10" t="str">
        <f>IF(T335="", "", IFERROR(VLOOKUP(T335, colorList!A:B,2,FALSE),""))</f>
        <v>fekete</v>
      </c>
      <c r="T335" s="10" t="str">
        <f t="shared" si="15"/>
        <v>schwarz</v>
      </c>
    </row>
    <row r="336" spans="1:20" ht="59.95" customHeight="1" x14ac:dyDescent="0.3">
      <c r="A336" s="28" t="s">
        <v>819</v>
      </c>
      <c r="B336" s="1" t="str">
        <f t="shared" si="17"/>
        <v>40</v>
      </c>
      <c r="C336" s="1">
        <f>IFERROR(VLOOKUP(D336, sizeList!A:B, 2, FALSE), "")</f>
        <v>40</v>
      </c>
      <c r="D336" s="10">
        <v>40</v>
      </c>
      <c r="E336" s="26" t="s">
        <v>813</v>
      </c>
      <c r="F336" s="28" t="s">
        <v>820</v>
      </c>
      <c r="G336" s="31" t="s">
        <v>46</v>
      </c>
      <c r="H336" s="30" t="s">
        <v>47</v>
      </c>
      <c r="I336" s="31" t="s">
        <v>150</v>
      </c>
      <c r="J336" s="31" t="s">
        <v>151</v>
      </c>
      <c r="K336" s="29"/>
      <c r="L336" s="21"/>
      <c r="M336" s="32">
        <v>4057962240698</v>
      </c>
      <c r="N336" s="28">
        <v>99.95</v>
      </c>
      <c r="O336" s="31" t="s">
        <v>27</v>
      </c>
      <c r="P336" s="31">
        <v>0.41</v>
      </c>
      <c r="Q336" s="10"/>
      <c r="R336" s="10" t="s">
        <v>50</v>
      </c>
      <c r="S336" s="10" t="str">
        <f>IF(T336="", "", IFERROR(VLOOKUP(T336, colorList!A:B,2,FALSE),""))</f>
        <v>fekete</v>
      </c>
      <c r="T336" s="10" t="str">
        <f t="shared" si="15"/>
        <v>schwarz</v>
      </c>
    </row>
    <row r="337" spans="1:20" ht="59.95" customHeight="1" x14ac:dyDescent="0.3">
      <c r="A337" s="28" t="s">
        <v>821</v>
      </c>
      <c r="B337" s="1" t="str">
        <f t="shared" si="17"/>
        <v>42</v>
      </c>
      <c r="C337" s="1">
        <f>IFERROR(VLOOKUP(D337, sizeList!A:B, 2, FALSE), "")</f>
        <v>42</v>
      </c>
      <c r="D337" s="10">
        <v>42</v>
      </c>
      <c r="E337" s="26" t="s">
        <v>813</v>
      </c>
      <c r="F337" s="28" t="s">
        <v>822</v>
      </c>
      <c r="G337" s="31" t="s">
        <v>46</v>
      </c>
      <c r="H337" s="30" t="s">
        <v>47</v>
      </c>
      <c r="I337" s="31" t="s">
        <v>150</v>
      </c>
      <c r="J337" s="31" t="s">
        <v>151</v>
      </c>
      <c r="K337" s="29"/>
      <c r="L337" s="22"/>
      <c r="M337" s="32">
        <v>4057962240674</v>
      </c>
      <c r="N337" s="28">
        <v>99.95</v>
      </c>
      <c r="O337" s="31" t="s">
        <v>27</v>
      </c>
      <c r="P337" s="31">
        <v>0.41</v>
      </c>
      <c r="Q337" s="10"/>
      <c r="R337" s="10" t="s">
        <v>50</v>
      </c>
      <c r="S337" s="10" t="str">
        <f>IF(T337="", "", IFERROR(VLOOKUP(T337, colorList!A:B,2,FALSE),""))</f>
        <v>fekete</v>
      </c>
      <c r="T337" s="10" t="str">
        <f t="shared" si="15"/>
        <v>schwarz</v>
      </c>
    </row>
    <row r="338" spans="1:20" ht="59.95" customHeight="1" x14ac:dyDescent="0.3">
      <c r="A338" s="28" t="s">
        <v>823</v>
      </c>
      <c r="B338" s="1" t="str">
        <f t="shared" si="17"/>
        <v>44</v>
      </c>
      <c r="C338" s="1">
        <f>IFERROR(VLOOKUP(D338, sizeList!A:B, 2, FALSE), "")</f>
        <v>44</v>
      </c>
      <c r="D338" s="10">
        <v>44</v>
      </c>
      <c r="E338" s="26" t="s">
        <v>813</v>
      </c>
      <c r="F338" s="28" t="s">
        <v>824</v>
      </c>
      <c r="G338" s="31" t="s">
        <v>46</v>
      </c>
      <c r="H338" s="30" t="s">
        <v>47</v>
      </c>
      <c r="I338" s="31" t="s">
        <v>150</v>
      </c>
      <c r="J338" s="31" t="s">
        <v>151</v>
      </c>
      <c r="K338" s="29"/>
      <c r="L338" s="21"/>
      <c r="M338" s="32">
        <v>4057962240650</v>
      </c>
      <c r="N338" s="28">
        <v>99.95</v>
      </c>
      <c r="O338" s="31" t="s">
        <v>27</v>
      </c>
      <c r="P338" s="31">
        <v>0.41</v>
      </c>
      <c r="Q338" s="10"/>
      <c r="R338" s="10" t="s">
        <v>50</v>
      </c>
      <c r="S338" s="10" t="str">
        <f>IF(T338="", "", IFERROR(VLOOKUP(T338, colorList!A:B,2,FALSE),""))</f>
        <v>fekete</v>
      </c>
      <c r="T338" s="10" t="str">
        <f t="shared" ref="T338:T401" si="18">IF(R338 = "", "", TRIM(R338))</f>
        <v>schwarz</v>
      </c>
    </row>
    <row r="339" spans="1:20" ht="59.95" customHeight="1" x14ac:dyDescent="0.3">
      <c r="A339" s="28" t="s">
        <v>825</v>
      </c>
      <c r="B339" s="1" t="str">
        <f t="shared" si="17"/>
        <v>46</v>
      </c>
      <c r="C339" s="1">
        <f>IFERROR(VLOOKUP(D339, sizeList!A:B, 2, FALSE), "")</f>
        <v>46</v>
      </c>
      <c r="D339" s="10">
        <v>46</v>
      </c>
      <c r="E339" s="26" t="s">
        <v>813</v>
      </c>
      <c r="F339" s="28" t="s">
        <v>826</v>
      </c>
      <c r="G339" s="31" t="s">
        <v>46</v>
      </c>
      <c r="H339" s="30" t="s">
        <v>47</v>
      </c>
      <c r="I339" s="31" t="s">
        <v>150</v>
      </c>
      <c r="J339" s="31" t="s">
        <v>151</v>
      </c>
      <c r="K339" s="29"/>
      <c r="L339" s="22"/>
      <c r="M339" s="32">
        <v>4057962240667</v>
      </c>
      <c r="N339" s="28">
        <v>99.95</v>
      </c>
      <c r="O339" s="31" t="s">
        <v>27</v>
      </c>
      <c r="P339" s="31">
        <v>0.41</v>
      </c>
      <c r="Q339" s="10"/>
      <c r="R339" s="10" t="s">
        <v>50</v>
      </c>
      <c r="S339" s="10" t="str">
        <f>IF(T339="", "", IFERROR(VLOOKUP(T339, colorList!A:B,2,FALSE),""))</f>
        <v>fekete</v>
      </c>
      <c r="T339" s="10" t="str">
        <f t="shared" si="18"/>
        <v>schwarz</v>
      </c>
    </row>
    <row r="340" spans="1:20" ht="59.95" customHeight="1" x14ac:dyDescent="0.3">
      <c r="A340" s="28" t="s">
        <v>827</v>
      </c>
      <c r="B340" s="1" t="str">
        <f t="shared" si="17"/>
        <v>48</v>
      </c>
      <c r="C340" s="1">
        <f>IFERROR(VLOOKUP(D340, sizeList!A:B, 2, FALSE), "")</f>
        <v>48</v>
      </c>
      <c r="D340" s="10">
        <v>48</v>
      </c>
      <c r="E340" s="26" t="s">
        <v>813</v>
      </c>
      <c r="F340" s="28" t="s">
        <v>828</v>
      </c>
      <c r="G340" s="31" t="s">
        <v>46</v>
      </c>
      <c r="H340" s="30" t="s">
        <v>47</v>
      </c>
      <c r="I340" s="31" t="s">
        <v>150</v>
      </c>
      <c r="J340" s="31" t="s">
        <v>151</v>
      </c>
      <c r="K340" s="29"/>
      <c r="L340" s="21"/>
      <c r="M340" s="32">
        <v>4057962240711</v>
      </c>
      <c r="N340" s="28">
        <v>99.95</v>
      </c>
      <c r="O340" s="31" t="s">
        <v>27</v>
      </c>
      <c r="P340" s="31">
        <v>0.41</v>
      </c>
      <c r="Q340" s="10"/>
      <c r="R340" s="10" t="s">
        <v>50</v>
      </c>
      <c r="S340" s="10" t="str">
        <f>IF(T340="", "", IFERROR(VLOOKUP(T340, colorList!A:B,2,FALSE),""))</f>
        <v>fekete</v>
      </c>
      <c r="T340" s="10" t="str">
        <f t="shared" si="18"/>
        <v>schwarz</v>
      </c>
    </row>
    <row r="341" spans="1:20" ht="59.95" customHeight="1" x14ac:dyDescent="0.3">
      <c r="A341" s="28" t="s">
        <v>829</v>
      </c>
      <c r="B341" s="1" t="str">
        <f t="shared" si="17"/>
        <v>34</v>
      </c>
      <c r="C341" s="1">
        <f>IFERROR(VLOOKUP(D341, sizeList!A:B, 2, FALSE), "")</f>
        <v>34</v>
      </c>
      <c r="D341" s="10">
        <v>34</v>
      </c>
      <c r="E341" s="26" t="s">
        <v>813</v>
      </c>
      <c r="F341" s="28" t="s">
        <v>830</v>
      </c>
      <c r="G341" s="31" t="s">
        <v>46</v>
      </c>
      <c r="H341" s="30" t="s">
        <v>47</v>
      </c>
      <c r="I341" s="31" t="s">
        <v>150</v>
      </c>
      <c r="J341" s="31" t="s">
        <v>151</v>
      </c>
      <c r="K341" s="29"/>
      <c r="L341" s="22"/>
      <c r="M341" s="32">
        <v>4057962240773</v>
      </c>
      <c r="N341" s="28">
        <v>99.95</v>
      </c>
      <c r="O341" s="31" t="s">
        <v>27</v>
      </c>
      <c r="P341" s="31">
        <v>0.41</v>
      </c>
      <c r="Q341" s="10"/>
      <c r="R341" s="10" t="s">
        <v>368</v>
      </c>
      <c r="S341" s="10" t="str">
        <f>IF(T341="", "", IFERROR(VLOOKUP(T341, colorList!A:B,2,FALSE),""))</f>
        <v>mélykék</v>
      </c>
      <c r="T341" s="10" t="str">
        <f t="shared" si="18"/>
        <v>tiefblau</v>
      </c>
    </row>
    <row r="342" spans="1:20" ht="59.95" customHeight="1" x14ac:dyDescent="0.3">
      <c r="A342" s="28" t="s">
        <v>831</v>
      </c>
      <c r="B342" s="1" t="str">
        <f t="shared" si="17"/>
        <v>36</v>
      </c>
      <c r="C342" s="1">
        <f>IFERROR(VLOOKUP(D342, sizeList!A:B, 2, FALSE), "")</f>
        <v>36</v>
      </c>
      <c r="D342" s="10">
        <v>36</v>
      </c>
      <c r="E342" s="26" t="s">
        <v>813</v>
      </c>
      <c r="F342" s="28" t="s">
        <v>832</v>
      </c>
      <c r="G342" s="31" t="s">
        <v>46</v>
      </c>
      <c r="H342" s="30" t="s">
        <v>47</v>
      </c>
      <c r="I342" s="31" t="s">
        <v>150</v>
      </c>
      <c r="J342" s="31" t="s">
        <v>151</v>
      </c>
      <c r="K342" s="29"/>
      <c r="L342" s="21"/>
      <c r="M342" s="32">
        <v>4057962236493</v>
      </c>
      <c r="N342" s="28">
        <v>99.95</v>
      </c>
      <c r="O342" s="31" t="s">
        <v>27</v>
      </c>
      <c r="P342" s="31">
        <v>0.41</v>
      </c>
      <c r="Q342" s="10"/>
      <c r="R342" s="10" t="s">
        <v>368</v>
      </c>
      <c r="S342" s="10" t="str">
        <f>IF(T342="", "", IFERROR(VLOOKUP(T342, colorList!A:B,2,FALSE),""))</f>
        <v>mélykék</v>
      </c>
      <c r="T342" s="10" t="str">
        <f t="shared" si="18"/>
        <v>tiefblau</v>
      </c>
    </row>
    <row r="343" spans="1:20" ht="59.95" customHeight="1" x14ac:dyDescent="0.3">
      <c r="A343" s="28" t="s">
        <v>833</v>
      </c>
      <c r="B343" s="1" t="str">
        <f t="shared" si="17"/>
        <v>38</v>
      </c>
      <c r="C343" s="1">
        <f>IFERROR(VLOOKUP(D343, sizeList!A:B, 2, FALSE), "")</f>
        <v>38</v>
      </c>
      <c r="D343" s="10">
        <v>38</v>
      </c>
      <c r="E343" s="26" t="s">
        <v>813</v>
      </c>
      <c r="F343" s="28" t="s">
        <v>834</v>
      </c>
      <c r="G343" s="31" t="s">
        <v>46</v>
      </c>
      <c r="H343" s="30" t="s">
        <v>47</v>
      </c>
      <c r="I343" s="31" t="s">
        <v>150</v>
      </c>
      <c r="J343" s="31" t="s">
        <v>151</v>
      </c>
      <c r="K343" s="29"/>
      <c r="L343" s="22"/>
      <c r="M343" s="32">
        <v>4057962240759</v>
      </c>
      <c r="N343" s="28">
        <v>99.95</v>
      </c>
      <c r="O343" s="31" t="s">
        <v>27</v>
      </c>
      <c r="P343" s="31">
        <v>0.41</v>
      </c>
      <c r="Q343" s="10"/>
      <c r="R343" s="10" t="s">
        <v>368</v>
      </c>
      <c r="S343" s="10" t="str">
        <f>IF(T343="", "", IFERROR(VLOOKUP(T343, colorList!A:B,2,FALSE),""))</f>
        <v>mélykék</v>
      </c>
      <c r="T343" s="10" t="str">
        <f t="shared" si="18"/>
        <v>tiefblau</v>
      </c>
    </row>
    <row r="344" spans="1:20" ht="59.95" customHeight="1" x14ac:dyDescent="0.3">
      <c r="A344" s="28" t="s">
        <v>835</v>
      </c>
      <c r="B344" s="1" t="str">
        <f t="shared" si="17"/>
        <v>40</v>
      </c>
      <c r="C344" s="1">
        <f>IFERROR(VLOOKUP(D344, sizeList!A:B, 2, FALSE), "")</f>
        <v>40</v>
      </c>
      <c r="D344" s="10">
        <v>40</v>
      </c>
      <c r="E344" s="26" t="s">
        <v>813</v>
      </c>
      <c r="F344" s="28" t="s">
        <v>836</v>
      </c>
      <c r="G344" s="31" t="s">
        <v>46</v>
      </c>
      <c r="H344" s="30" t="s">
        <v>47</v>
      </c>
      <c r="I344" s="31" t="s">
        <v>150</v>
      </c>
      <c r="J344" s="31" t="s">
        <v>151</v>
      </c>
      <c r="K344" s="29"/>
      <c r="L344" s="21"/>
      <c r="M344" s="32">
        <v>4057962240766</v>
      </c>
      <c r="N344" s="28">
        <v>99.95</v>
      </c>
      <c r="O344" s="31" t="s">
        <v>27</v>
      </c>
      <c r="P344" s="31">
        <v>0.41</v>
      </c>
      <c r="Q344" s="10"/>
      <c r="R344" s="10" t="s">
        <v>368</v>
      </c>
      <c r="S344" s="10" t="str">
        <f>IF(T344="", "", IFERROR(VLOOKUP(T344, colorList!A:B,2,FALSE),""))</f>
        <v>mélykék</v>
      </c>
      <c r="T344" s="10" t="str">
        <f t="shared" si="18"/>
        <v>tiefblau</v>
      </c>
    </row>
    <row r="345" spans="1:20" ht="59.95" customHeight="1" x14ac:dyDescent="0.3">
      <c r="A345" s="28" t="s">
        <v>837</v>
      </c>
      <c r="B345" s="1" t="str">
        <f t="shared" si="17"/>
        <v>42</v>
      </c>
      <c r="C345" s="1">
        <f>IFERROR(VLOOKUP(D345, sizeList!A:B, 2, FALSE), "")</f>
        <v>42</v>
      </c>
      <c r="D345" s="10">
        <v>42</v>
      </c>
      <c r="E345" s="26" t="s">
        <v>813</v>
      </c>
      <c r="F345" s="28" t="s">
        <v>838</v>
      </c>
      <c r="G345" s="31" t="s">
        <v>46</v>
      </c>
      <c r="H345" s="30" t="s">
        <v>47</v>
      </c>
      <c r="I345" s="31" t="s">
        <v>150</v>
      </c>
      <c r="J345" s="31" t="s">
        <v>151</v>
      </c>
      <c r="K345" s="29"/>
      <c r="L345" s="22"/>
      <c r="M345" s="32">
        <v>4057962240742</v>
      </c>
      <c r="N345" s="28">
        <v>99.95</v>
      </c>
      <c r="O345" s="31" t="s">
        <v>27</v>
      </c>
      <c r="P345" s="31">
        <v>0.41</v>
      </c>
      <c r="Q345" s="10"/>
      <c r="R345" s="10" t="s">
        <v>368</v>
      </c>
      <c r="S345" s="10" t="str">
        <f>IF(T345="", "", IFERROR(VLOOKUP(T345, colorList!A:B,2,FALSE),""))</f>
        <v>mélykék</v>
      </c>
      <c r="T345" s="10" t="str">
        <f t="shared" si="18"/>
        <v>tiefblau</v>
      </c>
    </row>
    <row r="346" spans="1:20" ht="59.95" customHeight="1" x14ac:dyDescent="0.3">
      <c r="A346" s="28" t="s">
        <v>839</v>
      </c>
      <c r="B346" s="1" t="str">
        <f t="shared" si="17"/>
        <v>44</v>
      </c>
      <c r="C346" s="1">
        <f>IFERROR(VLOOKUP(D346, sizeList!A:B, 2, FALSE), "")</f>
        <v>44</v>
      </c>
      <c r="D346" s="10">
        <v>44</v>
      </c>
      <c r="E346" s="26" t="s">
        <v>813</v>
      </c>
      <c r="F346" s="28" t="s">
        <v>840</v>
      </c>
      <c r="G346" s="31" t="s">
        <v>46</v>
      </c>
      <c r="H346" s="30" t="s">
        <v>47</v>
      </c>
      <c r="I346" s="31" t="s">
        <v>150</v>
      </c>
      <c r="J346" s="31" t="s">
        <v>151</v>
      </c>
      <c r="K346" s="29"/>
      <c r="L346" s="21"/>
      <c r="M346" s="32">
        <v>4057962240728</v>
      </c>
      <c r="N346" s="28">
        <v>99.95</v>
      </c>
      <c r="O346" s="31" t="s">
        <v>27</v>
      </c>
      <c r="P346" s="31">
        <v>0.41</v>
      </c>
      <c r="Q346" s="10"/>
      <c r="R346" s="10" t="s">
        <v>368</v>
      </c>
      <c r="S346" s="10" t="str">
        <f>IF(T346="", "", IFERROR(VLOOKUP(T346, colorList!A:B,2,FALSE),""))</f>
        <v>mélykék</v>
      </c>
      <c r="T346" s="10" t="str">
        <f t="shared" si="18"/>
        <v>tiefblau</v>
      </c>
    </row>
    <row r="347" spans="1:20" ht="59.95" customHeight="1" x14ac:dyDescent="0.3">
      <c r="A347" s="28" t="s">
        <v>841</v>
      </c>
      <c r="B347" s="1" t="str">
        <f t="shared" si="17"/>
        <v>46</v>
      </c>
      <c r="C347" s="1">
        <f>IFERROR(VLOOKUP(D347, sizeList!A:B, 2, FALSE), "")</f>
        <v>46</v>
      </c>
      <c r="D347" s="10">
        <v>46</v>
      </c>
      <c r="E347" s="26" t="s">
        <v>813</v>
      </c>
      <c r="F347" s="28" t="s">
        <v>842</v>
      </c>
      <c r="G347" s="31" t="s">
        <v>46</v>
      </c>
      <c r="H347" s="30" t="s">
        <v>47</v>
      </c>
      <c r="I347" s="31" t="s">
        <v>150</v>
      </c>
      <c r="J347" s="31" t="s">
        <v>151</v>
      </c>
      <c r="K347" s="29"/>
      <c r="L347" s="22"/>
      <c r="M347" s="32">
        <v>4057962240735</v>
      </c>
      <c r="N347" s="28">
        <v>99.95</v>
      </c>
      <c r="O347" s="31" t="s">
        <v>27</v>
      </c>
      <c r="P347" s="31">
        <v>0.41</v>
      </c>
      <c r="Q347" s="10"/>
      <c r="R347" s="10" t="s">
        <v>368</v>
      </c>
      <c r="S347" s="10" t="str">
        <f>IF(T347="", "", IFERROR(VLOOKUP(T347, colorList!A:B,2,FALSE),""))</f>
        <v>mélykék</v>
      </c>
      <c r="T347" s="10" t="str">
        <f t="shared" si="18"/>
        <v>tiefblau</v>
      </c>
    </row>
    <row r="348" spans="1:20" ht="59.95" customHeight="1" x14ac:dyDescent="0.3">
      <c r="A348" s="28" t="s">
        <v>843</v>
      </c>
      <c r="B348" s="1" t="str">
        <f t="shared" si="17"/>
        <v>48</v>
      </c>
      <c r="C348" s="1">
        <f>IFERROR(VLOOKUP(D348, sizeList!A:B, 2, FALSE), "")</f>
        <v>48</v>
      </c>
      <c r="D348" s="10">
        <v>48</v>
      </c>
      <c r="E348" s="26" t="s">
        <v>813</v>
      </c>
      <c r="F348" s="28" t="s">
        <v>844</v>
      </c>
      <c r="G348" s="31" t="s">
        <v>46</v>
      </c>
      <c r="H348" s="30" t="s">
        <v>47</v>
      </c>
      <c r="I348" s="31" t="s">
        <v>150</v>
      </c>
      <c r="J348" s="31" t="s">
        <v>151</v>
      </c>
      <c r="K348" s="29"/>
      <c r="L348" s="21"/>
      <c r="M348" s="32">
        <v>4057962240780</v>
      </c>
      <c r="N348" s="28">
        <v>99.95</v>
      </c>
      <c r="O348" s="31" t="s">
        <v>27</v>
      </c>
      <c r="P348" s="31">
        <v>0.41</v>
      </c>
      <c r="Q348" s="10"/>
      <c r="R348" s="10" t="s">
        <v>368</v>
      </c>
      <c r="S348" s="10" t="str">
        <f>IF(T348="", "", IFERROR(VLOOKUP(T348, colorList!A:B,2,FALSE),""))</f>
        <v>mélykék</v>
      </c>
      <c r="T348" s="10" t="str">
        <f t="shared" si="18"/>
        <v>tiefblau</v>
      </c>
    </row>
    <row r="349" spans="1:20" ht="59.95" customHeight="1" x14ac:dyDescent="0.3">
      <c r="A349" s="28" t="s">
        <v>845</v>
      </c>
      <c r="B349" s="1" t="str">
        <f t="shared" si="17"/>
        <v>140</v>
      </c>
      <c r="C349" s="1">
        <f>IFERROR(VLOOKUP(D349, sizeList!A:B, 2, FALSE), "")</f>
        <v>140</v>
      </c>
      <c r="D349" s="10">
        <v>140</v>
      </c>
      <c r="E349" s="26" t="s">
        <v>846</v>
      </c>
      <c r="F349" s="28" t="s">
        <v>847</v>
      </c>
      <c r="G349" s="31" t="s">
        <v>46</v>
      </c>
      <c r="H349" s="30" t="s">
        <v>47</v>
      </c>
      <c r="I349" s="31" t="s">
        <v>121</v>
      </c>
      <c r="J349" s="31" t="s">
        <v>122</v>
      </c>
      <c r="K349" s="29"/>
      <c r="L349" s="22"/>
      <c r="M349" s="32">
        <v>4057962239821</v>
      </c>
      <c r="N349" s="28">
        <v>49.95</v>
      </c>
      <c r="O349" s="31" t="s">
        <v>27</v>
      </c>
      <c r="P349" s="31">
        <v>0.5</v>
      </c>
      <c r="Q349" s="10"/>
      <c r="R349" s="10" t="s">
        <v>50</v>
      </c>
      <c r="S349" s="10" t="str">
        <f>IF(T349="", "", IFERROR(VLOOKUP(T349, colorList!A:B,2,FALSE),""))</f>
        <v>fekete</v>
      </c>
      <c r="T349" s="10" t="str">
        <f t="shared" si="18"/>
        <v>schwarz</v>
      </c>
    </row>
    <row r="350" spans="1:20" ht="59.95" customHeight="1" x14ac:dyDescent="0.3">
      <c r="A350" s="28" t="s">
        <v>848</v>
      </c>
      <c r="B350" s="1" t="str">
        <f t="shared" si="17"/>
        <v>152</v>
      </c>
      <c r="C350" s="1">
        <f>IFERROR(VLOOKUP(D350, sizeList!A:B, 2, FALSE), "")</f>
        <v>152</v>
      </c>
      <c r="D350" s="10">
        <v>152</v>
      </c>
      <c r="E350" s="26" t="s">
        <v>846</v>
      </c>
      <c r="F350" s="28" t="s">
        <v>849</v>
      </c>
      <c r="G350" s="31" t="s">
        <v>46</v>
      </c>
      <c r="H350" s="30" t="s">
        <v>47</v>
      </c>
      <c r="I350" s="31" t="s">
        <v>121</v>
      </c>
      <c r="J350" s="31" t="s">
        <v>122</v>
      </c>
      <c r="K350" s="29"/>
      <c r="L350" s="21"/>
      <c r="M350" s="32">
        <v>4057962239838</v>
      </c>
      <c r="N350" s="28">
        <v>49.95</v>
      </c>
      <c r="O350" s="31" t="s">
        <v>27</v>
      </c>
      <c r="P350" s="31">
        <v>0.5</v>
      </c>
      <c r="Q350" s="10"/>
      <c r="R350" s="10" t="s">
        <v>50</v>
      </c>
      <c r="S350" s="10" t="str">
        <f>IF(T350="", "", IFERROR(VLOOKUP(T350, colorList!A:B,2,FALSE),""))</f>
        <v>fekete</v>
      </c>
      <c r="T350" s="10" t="str">
        <f t="shared" si="18"/>
        <v>schwarz</v>
      </c>
    </row>
    <row r="351" spans="1:20" ht="59.95" customHeight="1" x14ac:dyDescent="0.3">
      <c r="A351" s="28" t="s">
        <v>850</v>
      </c>
      <c r="B351" s="1" t="str">
        <f t="shared" si="17"/>
        <v>164</v>
      </c>
      <c r="C351" s="1">
        <f>IFERROR(VLOOKUP(D351, sizeList!A:B, 2, FALSE), "")</f>
        <v>164</v>
      </c>
      <c r="D351" s="10">
        <v>164</v>
      </c>
      <c r="E351" s="26" t="s">
        <v>846</v>
      </c>
      <c r="F351" s="28" t="s">
        <v>851</v>
      </c>
      <c r="G351" s="31" t="s">
        <v>46</v>
      </c>
      <c r="H351" s="30" t="s">
        <v>47</v>
      </c>
      <c r="I351" s="31" t="s">
        <v>121</v>
      </c>
      <c r="J351" s="31" t="s">
        <v>122</v>
      </c>
      <c r="K351" s="29"/>
      <c r="L351" s="22"/>
      <c r="M351" s="32">
        <v>4057962239845</v>
      </c>
      <c r="N351" s="28">
        <v>49.95</v>
      </c>
      <c r="O351" s="31" t="s">
        <v>27</v>
      </c>
      <c r="P351" s="31">
        <v>0.5</v>
      </c>
      <c r="Q351" s="10"/>
      <c r="R351" s="10" t="s">
        <v>50</v>
      </c>
      <c r="S351" s="10" t="str">
        <f>IF(T351="", "", IFERROR(VLOOKUP(T351, colorList!A:B,2,FALSE),""))</f>
        <v>fekete</v>
      </c>
      <c r="T351" s="10" t="str">
        <f t="shared" si="18"/>
        <v>schwarz</v>
      </c>
    </row>
    <row r="352" spans="1:20" ht="59.95" customHeight="1" x14ac:dyDescent="0.3">
      <c r="A352" s="28" t="s">
        <v>852</v>
      </c>
      <c r="B352" s="1" t="str">
        <f t="shared" si="17"/>
        <v>176</v>
      </c>
      <c r="C352" s="1">
        <f>IFERROR(VLOOKUP(D352, sizeList!A:B, 2, FALSE), "")</f>
        <v>176</v>
      </c>
      <c r="D352" s="10">
        <v>176</v>
      </c>
      <c r="E352" s="26" t="s">
        <v>846</v>
      </c>
      <c r="F352" s="28" t="s">
        <v>853</v>
      </c>
      <c r="G352" s="31" t="s">
        <v>46</v>
      </c>
      <c r="H352" s="30" t="s">
        <v>47</v>
      </c>
      <c r="I352" s="31" t="s">
        <v>121</v>
      </c>
      <c r="J352" s="31" t="s">
        <v>122</v>
      </c>
      <c r="K352" s="29"/>
      <c r="L352" s="21"/>
      <c r="M352" s="32">
        <v>4057962239852</v>
      </c>
      <c r="N352" s="28">
        <v>49.95</v>
      </c>
      <c r="O352" s="31" t="s">
        <v>27</v>
      </c>
      <c r="P352" s="31">
        <v>0.5</v>
      </c>
      <c r="Q352" s="10"/>
      <c r="R352" s="10" t="s">
        <v>50</v>
      </c>
      <c r="S352" s="10" t="str">
        <f>IF(T352="", "", IFERROR(VLOOKUP(T352, colorList!A:B,2,FALSE),""))</f>
        <v>fekete</v>
      </c>
      <c r="T352" s="10" t="str">
        <f t="shared" si="18"/>
        <v>schwarz</v>
      </c>
    </row>
    <row r="353" spans="1:20" ht="59.95" customHeight="1" x14ac:dyDescent="0.3">
      <c r="A353" s="28" t="s">
        <v>854</v>
      </c>
      <c r="B353" s="1" t="str">
        <f t="shared" si="17"/>
        <v>34</v>
      </c>
      <c r="C353" s="1">
        <f>IFERROR(VLOOKUP(D353, sizeList!A:B, 2, FALSE), "")</f>
        <v>34</v>
      </c>
      <c r="D353" s="10">
        <v>34</v>
      </c>
      <c r="E353" s="26" t="s">
        <v>855</v>
      </c>
      <c r="F353" s="28" t="s">
        <v>856</v>
      </c>
      <c r="G353" s="31" t="s">
        <v>46</v>
      </c>
      <c r="H353" s="30" t="s">
        <v>47</v>
      </c>
      <c r="I353" s="31" t="s">
        <v>150</v>
      </c>
      <c r="J353" s="31" t="s">
        <v>151</v>
      </c>
      <c r="K353" s="29"/>
      <c r="L353" s="22"/>
      <c r="M353" s="32">
        <v>4057962236783</v>
      </c>
      <c r="N353" s="28">
        <v>49.95</v>
      </c>
      <c r="O353" s="31" t="s">
        <v>27</v>
      </c>
      <c r="P353" s="31">
        <v>0.5</v>
      </c>
      <c r="Q353" s="10"/>
      <c r="R353" s="10" t="s">
        <v>50</v>
      </c>
      <c r="S353" s="10" t="str">
        <f>IF(T353="", "", IFERROR(VLOOKUP(T353, colorList!A:B,2,FALSE),""))</f>
        <v>fekete</v>
      </c>
      <c r="T353" s="10" t="str">
        <f t="shared" si="18"/>
        <v>schwarz</v>
      </c>
    </row>
    <row r="354" spans="1:20" ht="59.95" customHeight="1" x14ac:dyDescent="0.3">
      <c r="A354" s="28" t="s">
        <v>857</v>
      </c>
      <c r="B354" s="1" t="str">
        <f t="shared" si="17"/>
        <v>36</v>
      </c>
      <c r="C354" s="1">
        <f>IFERROR(VLOOKUP(D354, sizeList!A:B, 2, FALSE), "")</f>
        <v>36</v>
      </c>
      <c r="D354" s="10">
        <v>36</v>
      </c>
      <c r="E354" s="26" t="s">
        <v>855</v>
      </c>
      <c r="F354" s="28" t="s">
        <v>858</v>
      </c>
      <c r="G354" s="31" t="s">
        <v>46</v>
      </c>
      <c r="H354" s="30" t="s">
        <v>47</v>
      </c>
      <c r="I354" s="31" t="s">
        <v>150</v>
      </c>
      <c r="J354" s="31" t="s">
        <v>151</v>
      </c>
      <c r="K354" s="29"/>
      <c r="L354" s="21"/>
      <c r="M354" s="32">
        <v>4057962239890</v>
      </c>
      <c r="N354" s="28">
        <v>49.95</v>
      </c>
      <c r="O354" s="31" t="s">
        <v>27</v>
      </c>
      <c r="P354" s="31">
        <v>0.5</v>
      </c>
      <c r="Q354" s="10"/>
      <c r="R354" s="10" t="s">
        <v>50</v>
      </c>
      <c r="S354" s="10" t="str">
        <f>IF(T354="", "", IFERROR(VLOOKUP(T354, colorList!A:B,2,FALSE),""))</f>
        <v>fekete</v>
      </c>
      <c r="T354" s="10" t="str">
        <f t="shared" si="18"/>
        <v>schwarz</v>
      </c>
    </row>
    <row r="355" spans="1:20" ht="59.95" customHeight="1" x14ac:dyDescent="0.3">
      <c r="A355" s="28" t="s">
        <v>859</v>
      </c>
      <c r="B355" s="1" t="str">
        <f t="shared" si="17"/>
        <v>38</v>
      </c>
      <c r="C355" s="1">
        <f>IFERROR(VLOOKUP(D355, sizeList!A:B, 2, FALSE), "")</f>
        <v>38</v>
      </c>
      <c r="D355" s="10">
        <v>38</v>
      </c>
      <c r="E355" s="26" t="s">
        <v>855</v>
      </c>
      <c r="F355" s="28" t="s">
        <v>860</v>
      </c>
      <c r="G355" s="31" t="s">
        <v>46</v>
      </c>
      <c r="H355" s="30" t="s">
        <v>47</v>
      </c>
      <c r="I355" s="31" t="s">
        <v>150</v>
      </c>
      <c r="J355" s="31" t="s">
        <v>151</v>
      </c>
      <c r="K355" s="29"/>
      <c r="L355" s="22"/>
      <c r="M355" s="32">
        <v>4057962239906</v>
      </c>
      <c r="N355" s="28">
        <v>49.95</v>
      </c>
      <c r="O355" s="31" t="s">
        <v>27</v>
      </c>
      <c r="P355" s="31">
        <v>0.5</v>
      </c>
      <c r="Q355" s="10"/>
      <c r="R355" s="10" t="s">
        <v>50</v>
      </c>
      <c r="S355" s="10" t="str">
        <f>IF(T355="", "", IFERROR(VLOOKUP(T355, colorList!A:B,2,FALSE),""))</f>
        <v>fekete</v>
      </c>
      <c r="T355" s="10" t="str">
        <f t="shared" si="18"/>
        <v>schwarz</v>
      </c>
    </row>
    <row r="356" spans="1:20" ht="59.95" customHeight="1" x14ac:dyDescent="0.3">
      <c r="A356" s="28" t="s">
        <v>861</v>
      </c>
      <c r="B356" s="1" t="str">
        <f t="shared" si="17"/>
        <v>40</v>
      </c>
      <c r="C356" s="1">
        <f>IFERROR(VLOOKUP(D356, sizeList!A:B, 2, FALSE), "")</f>
        <v>40</v>
      </c>
      <c r="D356" s="10">
        <v>40</v>
      </c>
      <c r="E356" s="26" t="s">
        <v>855</v>
      </c>
      <c r="F356" s="28" t="s">
        <v>862</v>
      </c>
      <c r="G356" s="31" t="s">
        <v>46</v>
      </c>
      <c r="H356" s="30" t="s">
        <v>47</v>
      </c>
      <c r="I356" s="31" t="s">
        <v>150</v>
      </c>
      <c r="J356" s="31" t="s">
        <v>151</v>
      </c>
      <c r="K356" s="29"/>
      <c r="L356" s="21"/>
      <c r="M356" s="32">
        <v>4057962239913</v>
      </c>
      <c r="N356" s="28">
        <v>49.95</v>
      </c>
      <c r="O356" s="31" t="s">
        <v>27</v>
      </c>
      <c r="P356" s="31">
        <v>0.5</v>
      </c>
      <c r="Q356" s="10"/>
      <c r="R356" s="10" t="s">
        <v>50</v>
      </c>
      <c r="S356" s="10" t="str">
        <f>IF(T356="", "", IFERROR(VLOOKUP(T356, colorList!A:B,2,FALSE),""))</f>
        <v>fekete</v>
      </c>
      <c r="T356" s="10" t="str">
        <f t="shared" si="18"/>
        <v>schwarz</v>
      </c>
    </row>
    <row r="357" spans="1:20" ht="59.95" customHeight="1" x14ac:dyDescent="0.3">
      <c r="A357" s="28" t="s">
        <v>863</v>
      </c>
      <c r="B357" s="1" t="str">
        <f t="shared" si="17"/>
        <v>42</v>
      </c>
      <c r="C357" s="1">
        <f>IFERROR(VLOOKUP(D357, sizeList!A:B, 2, FALSE), "")</f>
        <v>42</v>
      </c>
      <c r="D357" s="10">
        <v>42</v>
      </c>
      <c r="E357" s="26" t="s">
        <v>855</v>
      </c>
      <c r="F357" s="28" t="s">
        <v>864</v>
      </c>
      <c r="G357" s="31" t="s">
        <v>46</v>
      </c>
      <c r="H357" s="30" t="s">
        <v>47</v>
      </c>
      <c r="I357" s="31" t="s">
        <v>150</v>
      </c>
      <c r="J357" s="31" t="s">
        <v>151</v>
      </c>
      <c r="K357" s="29"/>
      <c r="L357" s="22"/>
      <c r="M357" s="32">
        <v>4057962239883</v>
      </c>
      <c r="N357" s="28">
        <v>49.95</v>
      </c>
      <c r="O357" s="31" t="s">
        <v>27</v>
      </c>
      <c r="P357" s="31">
        <v>0.5</v>
      </c>
      <c r="Q357" s="10"/>
      <c r="R357" s="10" t="s">
        <v>50</v>
      </c>
      <c r="S357" s="10" t="str">
        <f>IF(T357="", "", IFERROR(VLOOKUP(T357, colorList!A:B,2,FALSE),""))</f>
        <v>fekete</v>
      </c>
      <c r="T357" s="10" t="str">
        <f t="shared" si="18"/>
        <v>schwarz</v>
      </c>
    </row>
    <row r="358" spans="1:20" ht="59.95" customHeight="1" x14ac:dyDescent="0.3">
      <c r="A358" s="28" t="s">
        <v>865</v>
      </c>
      <c r="B358" s="1" t="str">
        <f t="shared" si="17"/>
        <v>44</v>
      </c>
      <c r="C358" s="1">
        <f>IFERROR(VLOOKUP(D358, sizeList!A:B, 2, FALSE), "")</f>
        <v>44</v>
      </c>
      <c r="D358" s="10">
        <v>44</v>
      </c>
      <c r="E358" s="26" t="s">
        <v>855</v>
      </c>
      <c r="F358" s="28" t="s">
        <v>866</v>
      </c>
      <c r="G358" s="31" t="s">
        <v>46</v>
      </c>
      <c r="H358" s="30" t="s">
        <v>47</v>
      </c>
      <c r="I358" s="31" t="s">
        <v>150</v>
      </c>
      <c r="J358" s="31" t="s">
        <v>151</v>
      </c>
      <c r="K358" s="29"/>
      <c r="L358" s="21"/>
      <c r="M358" s="32">
        <v>4057962239869</v>
      </c>
      <c r="N358" s="28">
        <v>49.95</v>
      </c>
      <c r="O358" s="31" t="s">
        <v>27</v>
      </c>
      <c r="P358" s="31">
        <v>0.5</v>
      </c>
      <c r="Q358" s="10"/>
      <c r="R358" s="10" t="s">
        <v>50</v>
      </c>
      <c r="S358" s="10" t="str">
        <f>IF(T358="", "", IFERROR(VLOOKUP(T358, colorList!A:B,2,FALSE),""))</f>
        <v>fekete</v>
      </c>
      <c r="T358" s="10" t="str">
        <f t="shared" si="18"/>
        <v>schwarz</v>
      </c>
    </row>
    <row r="359" spans="1:20" ht="59.95" customHeight="1" x14ac:dyDescent="0.3">
      <c r="A359" s="28" t="s">
        <v>867</v>
      </c>
      <c r="B359" s="1" t="str">
        <f t="shared" si="17"/>
        <v>46</v>
      </c>
      <c r="C359" s="1">
        <f>IFERROR(VLOOKUP(D359, sizeList!A:B, 2, FALSE), "")</f>
        <v>46</v>
      </c>
      <c r="D359" s="10">
        <v>46</v>
      </c>
      <c r="E359" s="26" t="s">
        <v>855</v>
      </c>
      <c r="F359" s="28" t="s">
        <v>868</v>
      </c>
      <c r="G359" s="31" t="s">
        <v>46</v>
      </c>
      <c r="H359" s="30" t="s">
        <v>47</v>
      </c>
      <c r="I359" s="31" t="s">
        <v>150</v>
      </c>
      <c r="J359" s="31" t="s">
        <v>151</v>
      </c>
      <c r="K359" s="29"/>
      <c r="L359" s="22"/>
      <c r="M359" s="32">
        <v>4057962239876</v>
      </c>
      <c r="N359" s="28">
        <v>49.95</v>
      </c>
      <c r="O359" s="31" t="s">
        <v>27</v>
      </c>
      <c r="P359" s="31">
        <v>0.5</v>
      </c>
      <c r="Q359" s="10"/>
      <c r="R359" s="10" t="s">
        <v>50</v>
      </c>
      <c r="S359" s="10" t="str">
        <f>IF(T359="", "", IFERROR(VLOOKUP(T359, colorList!A:B,2,FALSE),""))</f>
        <v>fekete</v>
      </c>
      <c r="T359" s="10" t="str">
        <f t="shared" si="18"/>
        <v>schwarz</v>
      </c>
    </row>
    <row r="360" spans="1:20" ht="59.95" customHeight="1" x14ac:dyDescent="0.3">
      <c r="A360" s="28" t="s">
        <v>869</v>
      </c>
      <c r="B360" s="1" t="str">
        <f t="shared" si="17"/>
        <v>48</v>
      </c>
      <c r="C360" s="1">
        <f>IFERROR(VLOOKUP(D360, sizeList!A:B, 2, FALSE), "")</f>
        <v>48</v>
      </c>
      <c r="D360" s="10">
        <v>48</v>
      </c>
      <c r="E360" s="26" t="s">
        <v>855</v>
      </c>
      <c r="F360" s="28" t="s">
        <v>870</v>
      </c>
      <c r="G360" s="31" t="s">
        <v>46</v>
      </c>
      <c r="H360" s="30" t="s">
        <v>47</v>
      </c>
      <c r="I360" s="31" t="s">
        <v>150</v>
      </c>
      <c r="J360" s="31" t="s">
        <v>151</v>
      </c>
      <c r="K360" s="29"/>
      <c r="L360" s="21"/>
      <c r="M360" s="32">
        <v>4057962239920</v>
      </c>
      <c r="N360" s="28">
        <v>49.95</v>
      </c>
      <c r="O360" s="31" t="s">
        <v>27</v>
      </c>
      <c r="P360" s="31">
        <v>0.5</v>
      </c>
      <c r="Q360" s="10"/>
      <c r="R360" s="10" t="s">
        <v>50</v>
      </c>
      <c r="S360" s="10" t="str">
        <f>IF(T360="", "", IFERROR(VLOOKUP(T360, colorList!A:B,2,FALSE),""))</f>
        <v>fekete</v>
      </c>
      <c r="T360" s="10" t="str">
        <f t="shared" si="18"/>
        <v>schwarz</v>
      </c>
    </row>
    <row r="361" spans="1:20" ht="59.95" customHeight="1" x14ac:dyDescent="0.3">
      <c r="A361" s="28" t="s">
        <v>871</v>
      </c>
      <c r="B361" s="1" t="str">
        <f t="shared" si="17"/>
        <v>140</v>
      </c>
      <c r="C361" s="1">
        <f>IFERROR(VLOOKUP(D361, sizeList!A:B, 2, FALSE), "")</f>
        <v>140</v>
      </c>
      <c r="D361" s="10">
        <v>140</v>
      </c>
      <c r="E361" s="26" t="s">
        <v>3993</v>
      </c>
      <c r="F361" s="28" t="s">
        <v>872</v>
      </c>
      <c r="G361" s="31" t="s">
        <v>46</v>
      </c>
      <c r="H361" s="30" t="s">
        <v>47</v>
      </c>
      <c r="I361" s="31" t="s">
        <v>121</v>
      </c>
      <c r="J361" s="31" t="s">
        <v>122</v>
      </c>
      <c r="K361" s="29"/>
      <c r="L361" s="22"/>
      <c r="M361" s="32">
        <v>4057962239715</v>
      </c>
      <c r="N361" s="28">
        <v>49.95</v>
      </c>
      <c r="O361" s="31" t="s">
        <v>27</v>
      </c>
      <c r="P361" s="31">
        <v>0.5</v>
      </c>
      <c r="Q361" s="10"/>
      <c r="R361" s="10" t="s">
        <v>98</v>
      </c>
      <c r="S361" s="10" t="str">
        <f>IF(T361="", "", IFERROR(VLOOKUP(T361, colorList!A:B,2,FALSE),""))</f>
        <v>éjkék</v>
      </c>
      <c r="T361" s="10" t="str">
        <f t="shared" si="18"/>
        <v>nachtblau</v>
      </c>
    </row>
    <row r="362" spans="1:20" ht="59.95" customHeight="1" x14ac:dyDescent="0.3">
      <c r="A362" s="28" t="s">
        <v>873</v>
      </c>
      <c r="B362" s="1" t="str">
        <f t="shared" si="17"/>
        <v>152</v>
      </c>
      <c r="C362" s="1">
        <f>IFERROR(VLOOKUP(D362, sizeList!A:B, 2, FALSE), "")</f>
        <v>152</v>
      </c>
      <c r="D362" s="10">
        <v>152</v>
      </c>
      <c r="E362" s="26" t="s">
        <v>3993</v>
      </c>
      <c r="F362" s="28" t="s">
        <v>874</v>
      </c>
      <c r="G362" s="31" t="s">
        <v>46</v>
      </c>
      <c r="H362" s="30" t="s">
        <v>47</v>
      </c>
      <c r="I362" s="31" t="s">
        <v>121</v>
      </c>
      <c r="J362" s="31" t="s">
        <v>122</v>
      </c>
      <c r="K362" s="29"/>
      <c r="L362" s="21"/>
      <c r="M362" s="32">
        <v>4057962239722</v>
      </c>
      <c r="N362" s="28">
        <v>49.95</v>
      </c>
      <c r="O362" s="31" t="s">
        <v>27</v>
      </c>
      <c r="P362" s="31">
        <v>0.5</v>
      </c>
      <c r="Q362" s="10"/>
      <c r="R362" s="10" t="s">
        <v>98</v>
      </c>
      <c r="S362" s="10" t="str">
        <f>IF(T362="", "", IFERROR(VLOOKUP(T362, colorList!A:B,2,FALSE),""))</f>
        <v>éjkék</v>
      </c>
      <c r="T362" s="10" t="str">
        <f t="shared" si="18"/>
        <v>nachtblau</v>
      </c>
    </row>
    <row r="363" spans="1:20" ht="59.95" customHeight="1" x14ac:dyDescent="0.3">
      <c r="A363" s="28" t="s">
        <v>875</v>
      </c>
      <c r="B363" s="1" t="str">
        <f t="shared" si="17"/>
        <v>164</v>
      </c>
      <c r="C363" s="1">
        <f>IFERROR(VLOOKUP(D363, sizeList!A:B, 2, FALSE), "")</f>
        <v>164</v>
      </c>
      <c r="D363" s="10">
        <v>164</v>
      </c>
      <c r="E363" s="26" t="s">
        <v>3993</v>
      </c>
      <c r="F363" s="28" t="s">
        <v>876</v>
      </c>
      <c r="G363" s="31" t="s">
        <v>46</v>
      </c>
      <c r="H363" s="30" t="s">
        <v>47</v>
      </c>
      <c r="I363" s="31" t="s">
        <v>121</v>
      </c>
      <c r="J363" s="31" t="s">
        <v>122</v>
      </c>
      <c r="K363" s="29"/>
      <c r="L363" s="22"/>
      <c r="M363" s="32">
        <v>4057962239739</v>
      </c>
      <c r="N363" s="28">
        <v>49.95</v>
      </c>
      <c r="O363" s="31" t="s">
        <v>27</v>
      </c>
      <c r="P363" s="31">
        <v>0.5</v>
      </c>
      <c r="Q363" s="10"/>
      <c r="R363" s="10" t="s">
        <v>98</v>
      </c>
      <c r="S363" s="10" t="str">
        <f>IF(T363="", "", IFERROR(VLOOKUP(T363, colorList!A:B,2,FALSE),""))</f>
        <v>éjkék</v>
      </c>
      <c r="T363" s="10" t="str">
        <f t="shared" si="18"/>
        <v>nachtblau</v>
      </c>
    </row>
    <row r="364" spans="1:20" ht="59.95" customHeight="1" x14ac:dyDescent="0.3">
      <c r="A364" s="28" t="s">
        <v>877</v>
      </c>
      <c r="B364" s="1" t="str">
        <f t="shared" si="17"/>
        <v>176</v>
      </c>
      <c r="C364" s="1">
        <f>IFERROR(VLOOKUP(D364, sizeList!A:B, 2, FALSE), "")</f>
        <v>176</v>
      </c>
      <c r="D364" s="10">
        <v>176</v>
      </c>
      <c r="E364" s="26" t="s">
        <v>3993</v>
      </c>
      <c r="F364" s="28" t="s">
        <v>878</v>
      </c>
      <c r="G364" s="31" t="s">
        <v>46</v>
      </c>
      <c r="H364" s="30" t="s">
        <v>47</v>
      </c>
      <c r="I364" s="31" t="s">
        <v>121</v>
      </c>
      <c r="J364" s="31" t="s">
        <v>122</v>
      </c>
      <c r="K364" s="29"/>
      <c r="L364" s="21"/>
      <c r="M364" s="32">
        <v>4057962239746</v>
      </c>
      <c r="N364" s="28">
        <v>49.95</v>
      </c>
      <c r="O364" s="31" t="s">
        <v>27</v>
      </c>
      <c r="P364" s="31">
        <v>0.5</v>
      </c>
      <c r="Q364" s="10"/>
      <c r="R364" s="10" t="s">
        <v>98</v>
      </c>
      <c r="S364" s="10" t="str">
        <f>IF(T364="", "", IFERROR(VLOOKUP(T364, colorList!A:B,2,FALSE),""))</f>
        <v>éjkék</v>
      </c>
      <c r="T364" s="10" t="str">
        <f t="shared" si="18"/>
        <v>nachtblau</v>
      </c>
    </row>
    <row r="365" spans="1:20" ht="59.95" customHeight="1" x14ac:dyDescent="0.3">
      <c r="A365" s="28" t="s">
        <v>879</v>
      </c>
      <c r="B365" s="1" t="str">
        <f t="shared" si="17"/>
        <v>34</v>
      </c>
      <c r="C365" s="1">
        <f>IFERROR(VLOOKUP(D365, sizeList!A:B, 2, FALSE), "")</f>
        <v>34</v>
      </c>
      <c r="D365" s="10">
        <v>34</v>
      </c>
      <c r="E365" s="26" t="s">
        <v>3994</v>
      </c>
      <c r="F365" s="28" t="s">
        <v>880</v>
      </c>
      <c r="G365" s="31" t="s">
        <v>46</v>
      </c>
      <c r="H365" s="30" t="s">
        <v>47</v>
      </c>
      <c r="I365" s="31" t="s">
        <v>150</v>
      </c>
      <c r="J365" s="31" t="s">
        <v>151</v>
      </c>
      <c r="K365" s="29"/>
      <c r="L365" s="22"/>
      <c r="M365" s="32">
        <v>4057962236790</v>
      </c>
      <c r="N365" s="28">
        <v>49.95</v>
      </c>
      <c r="O365" s="31" t="s">
        <v>27</v>
      </c>
      <c r="P365" s="31">
        <v>0.5</v>
      </c>
      <c r="Q365" s="10"/>
      <c r="R365" s="10" t="s">
        <v>98</v>
      </c>
      <c r="S365" s="10" t="str">
        <f>IF(T365="", "", IFERROR(VLOOKUP(T365, colorList!A:B,2,FALSE),""))</f>
        <v>éjkék</v>
      </c>
      <c r="T365" s="10" t="str">
        <f t="shared" si="18"/>
        <v>nachtblau</v>
      </c>
    </row>
    <row r="366" spans="1:20" ht="59.95" customHeight="1" x14ac:dyDescent="0.3">
      <c r="A366" s="28" t="s">
        <v>881</v>
      </c>
      <c r="B366" s="1" t="str">
        <f t="shared" ref="B366:B414" si="19">IF(ISBLANK(D366),"",TRIM(D366))</f>
        <v>36</v>
      </c>
      <c r="C366" s="1">
        <f>IFERROR(VLOOKUP(D366, sizeList!A:B, 2, FALSE), "")</f>
        <v>36</v>
      </c>
      <c r="D366" s="10">
        <v>36</v>
      </c>
      <c r="E366" s="26" t="s">
        <v>3994</v>
      </c>
      <c r="F366" s="28" t="s">
        <v>882</v>
      </c>
      <c r="G366" s="31" t="s">
        <v>46</v>
      </c>
      <c r="H366" s="30" t="s">
        <v>47</v>
      </c>
      <c r="I366" s="31" t="s">
        <v>150</v>
      </c>
      <c r="J366" s="31" t="s">
        <v>151</v>
      </c>
      <c r="K366" s="29"/>
      <c r="L366" s="21"/>
      <c r="M366" s="32">
        <v>4057962239784</v>
      </c>
      <c r="N366" s="28">
        <v>49.95</v>
      </c>
      <c r="O366" s="31" t="s">
        <v>27</v>
      </c>
      <c r="P366" s="31">
        <v>0.5</v>
      </c>
      <c r="Q366" s="10"/>
      <c r="R366" s="10" t="s">
        <v>98</v>
      </c>
      <c r="S366" s="10" t="str">
        <f>IF(T366="", "", IFERROR(VLOOKUP(T366, colorList!A:B,2,FALSE),""))</f>
        <v>éjkék</v>
      </c>
      <c r="T366" s="10" t="str">
        <f t="shared" si="18"/>
        <v>nachtblau</v>
      </c>
    </row>
    <row r="367" spans="1:20" ht="59.95" customHeight="1" x14ac:dyDescent="0.3">
      <c r="A367" s="28" t="s">
        <v>883</v>
      </c>
      <c r="B367" s="1" t="str">
        <f t="shared" si="19"/>
        <v>38</v>
      </c>
      <c r="C367" s="1">
        <f>IFERROR(VLOOKUP(D367, sizeList!A:B, 2, FALSE), "")</f>
        <v>38</v>
      </c>
      <c r="D367" s="10">
        <v>38</v>
      </c>
      <c r="E367" s="26" t="s">
        <v>3994</v>
      </c>
      <c r="F367" s="28" t="s">
        <v>884</v>
      </c>
      <c r="G367" s="31" t="s">
        <v>46</v>
      </c>
      <c r="H367" s="30" t="s">
        <v>47</v>
      </c>
      <c r="I367" s="31" t="s">
        <v>150</v>
      </c>
      <c r="J367" s="31" t="s">
        <v>151</v>
      </c>
      <c r="K367" s="29"/>
      <c r="L367" s="22"/>
      <c r="M367" s="32">
        <v>4057962239791</v>
      </c>
      <c r="N367" s="28">
        <v>49.95</v>
      </c>
      <c r="O367" s="31" t="s">
        <v>27</v>
      </c>
      <c r="P367" s="31">
        <v>0.5</v>
      </c>
      <c r="Q367" s="10"/>
      <c r="R367" s="10" t="s">
        <v>98</v>
      </c>
      <c r="S367" s="10" t="str">
        <f>IF(T367="", "", IFERROR(VLOOKUP(T367, colorList!A:B,2,FALSE),""))</f>
        <v>éjkék</v>
      </c>
      <c r="T367" s="10" t="str">
        <f t="shared" si="18"/>
        <v>nachtblau</v>
      </c>
    </row>
    <row r="368" spans="1:20" ht="59.95" customHeight="1" x14ac:dyDescent="0.3">
      <c r="A368" s="28" t="s">
        <v>885</v>
      </c>
      <c r="B368" s="1" t="str">
        <f t="shared" si="19"/>
        <v>40</v>
      </c>
      <c r="C368" s="1">
        <f>IFERROR(VLOOKUP(D368, sizeList!A:B, 2, FALSE), "")</f>
        <v>40</v>
      </c>
      <c r="D368" s="10">
        <v>40</v>
      </c>
      <c r="E368" s="26" t="s">
        <v>3994</v>
      </c>
      <c r="F368" s="28" t="s">
        <v>886</v>
      </c>
      <c r="G368" s="31" t="s">
        <v>46</v>
      </c>
      <c r="H368" s="30" t="s">
        <v>47</v>
      </c>
      <c r="I368" s="31" t="s">
        <v>150</v>
      </c>
      <c r="J368" s="31" t="s">
        <v>151</v>
      </c>
      <c r="K368" s="29"/>
      <c r="L368" s="21"/>
      <c r="M368" s="32">
        <v>4057962239807</v>
      </c>
      <c r="N368" s="28">
        <v>49.95</v>
      </c>
      <c r="O368" s="31" t="s">
        <v>27</v>
      </c>
      <c r="P368" s="31">
        <v>0.5</v>
      </c>
      <c r="Q368" s="10"/>
      <c r="R368" s="10" t="s">
        <v>98</v>
      </c>
      <c r="S368" s="10" t="str">
        <f>IF(T368="", "", IFERROR(VLOOKUP(T368, colorList!A:B,2,FALSE),""))</f>
        <v>éjkék</v>
      </c>
      <c r="T368" s="10" t="str">
        <f t="shared" si="18"/>
        <v>nachtblau</v>
      </c>
    </row>
    <row r="369" spans="1:20" ht="59.95" customHeight="1" x14ac:dyDescent="0.3">
      <c r="A369" s="28" t="s">
        <v>887</v>
      </c>
      <c r="B369" s="1" t="str">
        <f t="shared" si="19"/>
        <v>42</v>
      </c>
      <c r="C369" s="1">
        <f>IFERROR(VLOOKUP(D369, sizeList!A:B, 2, FALSE), "")</f>
        <v>42</v>
      </c>
      <c r="D369" s="10">
        <v>42</v>
      </c>
      <c r="E369" s="26" t="s">
        <v>3994</v>
      </c>
      <c r="F369" s="28" t="s">
        <v>888</v>
      </c>
      <c r="G369" s="31" t="s">
        <v>46</v>
      </c>
      <c r="H369" s="30" t="s">
        <v>47</v>
      </c>
      <c r="I369" s="31" t="s">
        <v>150</v>
      </c>
      <c r="J369" s="31" t="s">
        <v>151</v>
      </c>
      <c r="K369" s="29"/>
      <c r="L369" s="22"/>
      <c r="M369" s="32">
        <v>4057962239777</v>
      </c>
      <c r="N369" s="28">
        <v>49.95</v>
      </c>
      <c r="O369" s="31" t="s">
        <v>27</v>
      </c>
      <c r="P369" s="31">
        <v>0.5</v>
      </c>
      <c r="Q369" s="10"/>
      <c r="R369" s="10" t="s">
        <v>98</v>
      </c>
      <c r="S369" s="10" t="str">
        <f>IF(T369="", "", IFERROR(VLOOKUP(T369, colorList!A:B,2,FALSE),""))</f>
        <v>éjkék</v>
      </c>
      <c r="T369" s="10" t="str">
        <f t="shared" si="18"/>
        <v>nachtblau</v>
      </c>
    </row>
    <row r="370" spans="1:20" ht="59.95" customHeight="1" x14ac:dyDescent="0.3">
      <c r="A370" s="28" t="s">
        <v>889</v>
      </c>
      <c r="B370" s="1" t="str">
        <f t="shared" si="19"/>
        <v>44</v>
      </c>
      <c r="C370" s="1">
        <f>IFERROR(VLOOKUP(D370, sizeList!A:B, 2, FALSE), "")</f>
        <v>44</v>
      </c>
      <c r="D370" s="10">
        <v>44</v>
      </c>
      <c r="E370" s="26" t="s">
        <v>3994</v>
      </c>
      <c r="F370" s="28" t="s">
        <v>890</v>
      </c>
      <c r="G370" s="31" t="s">
        <v>46</v>
      </c>
      <c r="H370" s="30" t="s">
        <v>47</v>
      </c>
      <c r="I370" s="31" t="s">
        <v>150</v>
      </c>
      <c r="J370" s="31" t="s">
        <v>151</v>
      </c>
      <c r="K370" s="29"/>
      <c r="L370" s="21"/>
      <c r="M370" s="32">
        <v>4057962239753</v>
      </c>
      <c r="N370" s="28">
        <v>49.95</v>
      </c>
      <c r="O370" s="31" t="s">
        <v>27</v>
      </c>
      <c r="P370" s="31">
        <v>0.5</v>
      </c>
      <c r="Q370" s="10"/>
      <c r="R370" s="10" t="s">
        <v>98</v>
      </c>
      <c r="S370" s="10" t="str">
        <f>IF(T370="", "", IFERROR(VLOOKUP(T370, colorList!A:B,2,FALSE),""))</f>
        <v>éjkék</v>
      </c>
      <c r="T370" s="10" t="str">
        <f t="shared" si="18"/>
        <v>nachtblau</v>
      </c>
    </row>
    <row r="371" spans="1:20" ht="59.95" customHeight="1" x14ac:dyDescent="0.3">
      <c r="A371" s="28" t="s">
        <v>891</v>
      </c>
      <c r="B371" s="1" t="str">
        <f t="shared" si="19"/>
        <v>46</v>
      </c>
      <c r="C371" s="1">
        <f>IFERROR(VLOOKUP(D371, sizeList!A:B, 2, FALSE), "")</f>
        <v>46</v>
      </c>
      <c r="D371" s="10">
        <v>46</v>
      </c>
      <c r="E371" s="26" t="s">
        <v>3994</v>
      </c>
      <c r="F371" s="28" t="s">
        <v>892</v>
      </c>
      <c r="G371" s="31" t="s">
        <v>46</v>
      </c>
      <c r="H371" s="30" t="s">
        <v>47</v>
      </c>
      <c r="I371" s="31" t="s">
        <v>150</v>
      </c>
      <c r="J371" s="31" t="s">
        <v>151</v>
      </c>
      <c r="K371" s="29"/>
      <c r="L371" s="22"/>
      <c r="M371" s="32">
        <v>4057962239760</v>
      </c>
      <c r="N371" s="28">
        <v>49.95</v>
      </c>
      <c r="O371" s="31" t="s">
        <v>27</v>
      </c>
      <c r="P371" s="31">
        <v>0.5</v>
      </c>
      <c r="Q371" s="10"/>
      <c r="R371" s="10" t="s">
        <v>98</v>
      </c>
      <c r="S371" s="10" t="str">
        <f>IF(T371="", "", IFERROR(VLOOKUP(T371, colorList!A:B,2,FALSE),""))</f>
        <v>éjkék</v>
      </c>
      <c r="T371" s="10" t="str">
        <f t="shared" si="18"/>
        <v>nachtblau</v>
      </c>
    </row>
    <row r="372" spans="1:20" ht="59.95" customHeight="1" x14ac:dyDescent="0.3">
      <c r="A372" s="28" t="s">
        <v>893</v>
      </c>
      <c r="B372" s="1" t="str">
        <f t="shared" si="19"/>
        <v>48</v>
      </c>
      <c r="C372" s="1">
        <f>IFERROR(VLOOKUP(D372, sizeList!A:B, 2, FALSE), "")</f>
        <v>48</v>
      </c>
      <c r="D372" s="10">
        <v>48</v>
      </c>
      <c r="E372" s="26" t="s">
        <v>3994</v>
      </c>
      <c r="F372" s="28" t="s">
        <v>894</v>
      </c>
      <c r="G372" s="31" t="s">
        <v>46</v>
      </c>
      <c r="H372" s="30" t="s">
        <v>47</v>
      </c>
      <c r="I372" s="31" t="s">
        <v>150</v>
      </c>
      <c r="J372" s="31" t="s">
        <v>151</v>
      </c>
      <c r="K372" s="29"/>
      <c r="L372" s="21"/>
      <c r="M372" s="32">
        <v>4057962239814</v>
      </c>
      <c r="N372" s="28">
        <v>49.95</v>
      </c>
      <c r="O372" s="31" t="s">
        <v>27</v>
      </c>
      <c r="P372" s="31">
        <v>0.5</v>
      </c>
      <c r="Q372" s="10"/>
      <c r="R372" s="10" t="s">
        <v>98</v>
      </c>
      <c r="S372" s="10" t="str">
        <f>IF(T372="", "", IFERROR(VLOOKUP(T372, colorList!A:B,2,FALSE),""))</f>
        <v>éjkék</v>
      </c>
      <c r="T372" s="10" t="str">
        <f t="shared" si="18"/>
        <v>nachtblau</v>
      </c>
    </row>
    <row r="373" spans="1:20" ht="59.95" customHeight="1" x14ac:dyDescent="0.3">
      <c r="A373" s="28" t="s">
        <v>895</v>
      </c>
      <c r="B373" s="1" t="str">
        <f t="shared" si="19"/>
        <v>34</v>
      </c>
      <c r="C373" s="1">
        <f>IFERROR(VLOOKUP(D373, sizeList!A:B, 2, FALSE), "")</f>
        <v>34</v>
      </c>
      <c r="D373" s="10">
        <v>34</v>
      </c>
      <c r="E373" s="26" t="s">
        <v>896</v>
      </c>
      <c r="F373" s="28" t="s">
        <v>897</v>
      </c>
      <c r="G373" s="31" t="s">
        <v>46</v>
      </c>
      <c r="H373" s="30" t="s">
        <v>47</v>
      </c>
      <c r="I373" s="31" t="s">
        <v>150</v>
      </c>
      <c r="J373" s="31" t="s">
        <v>151</v>
      </c>
      <c r="K373" s="29"/>
      <c r="L373" s="22"/>
      <c r="M373" s="32">
        <v>4057962241107</v>
      </c>
      <c r="N373" s="28">
        <v>119.95</v>
      </c>
      <c r="O373" s="31" t="s">
        <v>27</v>
      </c>
      <c r="P373" s="31">
        <v>0.5</v>
      </c>
      <c r="Q373" s="10"/>
      <c r="R373" s="10" t="s">
        <v>50</v>
      </c>
      <c r="S373" s="10" t="str">
        <f>IF(T373="", "", IFERROR(VLOOKUP(T373, colorList!A:B,2,FALSE),""))</f>
        <v>fekete</v>
      </c>
      <c r="T373" s="10" t="str">
        <f t="shared" si="18"/>
        <v>schwarz</v>
      </c>
    </row>
    <row r="374" spans="1:20" ht="59.95" customHeight="1" x14ac:dyDescent="0.3">
      <c r="A374" s="28" t="s">
        <v>898</v>
      </c>
      <c r="B374" s="1" t="str">
        <f t="shared" si="19"/>
        <v>36</v>
      </c>
      <c r="C374" s="1">
        <f>IFERROR(VLOOKUP(D374, sizeList!A:B, 2, FALSE), "")</f>
        <v>36</v>
      </c>
      <c r="D374" s="10">
        <v>36</v>
      </c>
      <c r="E374" s="26" t="s">
        <v>896</v>
      </c>
      <c r="F374" s="28" t="s">
        <v>899</v>
      </c>
      <c r="G374" s="31" t="s">
        <v>46</v>
      </c>
      <c r="H374" s="30" t="s">
        <v>47</v>
      </c>
      <c r="I374" s="31" t="s">
        <v>150</v>
      </c>
      <c r="J374" s="31" t="s">
        <v>151</v>
      </c>
      <c r="K374" s="29"/>
      <c r="L374" s="21"/>
      <c r="M374" s="32">
        <v>4057962236806</v>
      </c>
      <c r="N374" s="28">
        <v>119.95</v>
      </c>
      <c r="O374" s="31" t="s">
        <v>27</v>
      </c>
      <c r="P374" s="31">
        <v>0.5</v>
      </c>
      <c r="Q374" s="10"/>
      <c r="R374" s="10" t="s">
        <v>50</v>
      </c>
      <c r="S374" s="10" t="str">
        <f>IF(T374="", "", IFERROR(VLOOKUP(T374, colorList!A:B,2,FALSE),""))</f>
        <v>fekete</v>
      </c>
      <c r="T374" s="10" t="str">
        <f t="shared" si="18"/>
        <v>schwarz</v>
      </c>
    </row>
    <row r="375" spans="1:20" ht="59.95" customHeight="1" x14ac:dyDescent="0.3">
      <c r="A375" s="28" t="s">
        <v>900</v>
      </c>
      <c r="B375" s="1" t="str">
        <f t="shared" si="19"/>
        <v>38</v>
      </c>
      <c r="C375" s="1">
        <f>IFERROR(VLOOKUP(D375, sizeList!A:B, 2, FALSE), "")</f>
        <v>38</v>
      </c>
      <c r="D375" s="10">
        <v>38</v>
      </c>
      <c r="E375" s="26" t="s">
        <v>896</v>
      </c>
      <c r="F375" s="28" t="s">
        <v>901</v>
      </c>
      <c r="G375" s="31" t="s">
        <v>46</v>
      </c>
      <c r="H375" s="30" t="s">
        <v>47</v>
      </c>
      <c r="I375" s="31" t="s">
        <v>150</v>
      </c>
      <c r="J375" s="31" t="s">
        <v>151</v>
      </c>
      <c r="K375" s="29"/>
      <c r="L375" s="22"/>
      <c r="M375" s="32">
        <v>4057962241084</v>
      </c>
      <c r="N375" s="28">
        <v>119.95</v>
      </c>
      <c r="O375" s="31" t="s">
        <v>27</v>
      </c>
      <c r="P375" s="31">
        <v>0.5</v>
      </c>
      <c r="Q375" s="10"/>
      <c r="R375" s="10" t="s">
        <v>50</v>
      </c>
      <c r="S375" s="10" t="str">
        <f>IF(T375="", "", IFERROR(VLOOKUP(T375, colorList!A:B,2,FALSE),""))</f>
        <v>fekete</v>
      </c>
      <c r="T375" s="10" t="str">
        <f t="shared" si="18"/>
        <v>schwarz</v>
      </c>
    </row>
    <row r="376" spans="1:20" ht="59.95" customHeight="1" x14ac:dyDescent="0.3">
      <c r="A376" s="28" t="s">
        <v>902</v>
      </c>
      <c r="B376" s="1" t="str">
        <f t="shared" si="19"/>
        <v>40</v>
      </c>
      <c r="C376" s="1">
        <f>IFERROR(VLOOKUP(D376, sizeList!A:B, 2, FALSE), "")</f>
        <v>40</v>
      </c>
      <c r="D376" s="10">
        <v>40</v>
      </c>
      <c r="E376" s="26" t="s">
        <v>896</v>
      </c>
      <c r="F376" s="28" t="s">
        <v>903</v>
      </c>
      <c r="G376" s="31" t="s">
        <v>46</v>
      </c>
      <c r="H376" s="30" t="s">
        <v>47</v>
      </c>
      <c r="I376" s="31" t="s">
        <v>150</v>
      </c>
      <c r="J376" s="31" t="s">
        <v>151</v>
      </c>
      <c r="K376" s="29"/>
      <c r="L376" s="21"/>
      <c r="M376" s="32">
        <v>4057962241091</v>
      </c>
      <c r="N376" s="28">
        <v>119.95</v>
      </c>
      <c r="O376" s="31" t="s">
        <v>27</v>
      </c>
      <c r="P376" s="31">
        <v>0.5</v>
      </c>
      <c r="Q376" s="10"/>
      <c r="R376" s="10" t="s">
        <v>50</v>
      </c>
      <c r="S376" s="10" t="str">
        <f>IF(T376="", "", IFERROR(VLOOKUP(T376, colorList!A:B,2,FALSE),""))</f>
        <v>fekete</v>
      </c>
      <c r="T376" s="10" t="str">
        <f t="shared" si="18"/>
        <v>schwarz</v>
      </c>
    </row>
    <row r="377" spans="1:20" ht="59.95" customHeight="1" x14ac:dyDescent="0.3">
      <c r="A377" s="28" t="s">
        <v>904</v>
      </c>
      <c r="B377" s="1" t="str">
        <f t="shared" si="19"/>
        <v>42</v>
      </c>
      <c r="C377" s="1">
        <f>IFERROR(VLOOKUP(D377, sizeList!A:B, 2, FALSE), "")</f>
        <v>42</v>
      </c>
      <c r="D377" s="10">
        <v>42</v>
      </c>
      <c r="E377" s="26" t="s">
        <v>896</v>
      </c>
      <c r="F377" s="28" t="s">
        <v>905</v>
      </c>
      <c r="G377" s="31" t="s">
        <v>46</v>
      </c>
      <c r="H377" s="30" t="s">
        <v>47</v>
      </c>
      <c r="I377" s="31" t="s">
        <v>150</v>
      </c>
      <c r="J377" s="31" t="s">
        <v>151</v>
      </c>
      <c r="K377" s="29"/>
      <c r="L377" s="22"/>
      <c r="M377" s="32">
        <v>4057962241077</v>
      </c>
      <c r="N377" s="28">
        <v>119.95</v>
      </c>
      <c r="O377" s="31" t="s">
        <v>27</v>
      </c>
      <c r="P377" s="31">
        <v>0.5</v>
      </c>
      <c r="Q377" s="10"/>
      <c r="R377" s="10" t="s">
        <v>50</v>
      </c>
      <c r="S377" s="10" t="str">
        <f>IF(T377="", "", IFERROR(VLOOKUP(T377, colorList!A:B,2,FALSE),""))</f>
        <v>fekete</v>
      </c>
      <c r="T377" s="10" t="str">
        <f t="shared" si="18"/>
        <v>schwarz</v>
      </c>
    </row>
    <row r="378" spans="1:20" ht="59.95" customHeight="1" x14ac:dyDescent="0.3">
      <c r="A378" s="28" t="s">
        <v>906</v>
      </c>
      <c r="B378" s="1" t="str">
        <f t="shared" si="19"/>
        <v>44</v>
      </c>
      <c r="C378" s="1">
        <f>IFERROR(VLOOKUP(D378, sizeList!A:B, 2, FALSE), "")</f>
        <v>44</v>
      </c>
      <c r="D378" s="10">
        <v>44</v>
      </c>
      <c r="E378" s="26" t="s">
        <v>896</v>
      </c>
      <c r="F378" s="28" t="s">
        <v>907</v>
      </c>
      <c r="G378" s="31" t="s">
        <v>46</v>
      </c>
      <c r="H378" s="30" t="s">
        <v>47</v>
      </c>
      <c r="I378" s="31" t="s">
        <v>150</v>
      </c>
      <c r="J378" s="31" t="s">
        <v>151</v>
      </c>
      <c r="K378" s="29"/>
      <c r="L378" s="21"/>
      <c r="M378" s="32">
        <v>4057962241053</v>
      </c>
      <c r="N378" s="28">
        <v>119.95</v>
      </c>
      <c r="O378" s="31" t="s">
        <v>27</v>
      </c>
      <c r="P378" s="31">
        <v>0.5</v>
      </c>
      <c r="Q378" s="10"/>
      <c r="R378" s="10" t="s">
        <v>50</v>
      </c>
      <c r="S378" s="10" t="str">
        <f>IF(T378="", "", IFERROR(VLOOKUP(T378, colorList!A:B,2,FALSE),""))</f>
        <v>fekete</v>
      </c>
      <c r="T378" s="10" t="str">
        <f t="shared" si="18"/>
        <v>schwarz</v>
      </c>
    </row>
    <row r="379" spans="1:20" ht="59.95" customHeight="1" x14ac:dyDescent="0.3">
      <c r="A379" s="28" t="s">
        <v>908</v>
      </c>
      <c r="B379" s="1" t="str">
        <f t="shared" si="19"/>
        <v>46</v>
      </c>
      <c r="C379" s="1">
        <f>IFERROR(VLOOKUP(D379, sizeList!A:B, 2, FALSE), "")</f>
        <v>46</v>
      </c>
      <c r="D379" s="10">
        <v>46</v>
      </c>
      <c r="E379" s="26" t="s">
        <v>896</v>
      </c>
      <c r="F379" s="28" t="s">
        <v>909</v>
      </c>
      <c r="G379" s="31" t="s">
        <v>46</v>
      </c>
      <c r="H379" s="30" t="s">
        <v>47</v>
      </c>
      <c r="I379" s="31" t="s">
        <v>150</v>
      </c>
      <c r="J379" s="31" t="s">
        <v>151</v>
      </c>
      <c r="K379" s="29"/>
      <c r="L379" s="22"/>
      <c r="M379" s="32">
        <v>4057962241060</v>
      </c>
      <c r="N379" s="28">
        <v>119.95</v>
      </c>
      <c r="O379" s="31" t="s">
        <v>27</v>
      </c>
      <c r="P379" s="31">
        <v>0.5</v>
      </c>
      <c r="Q379" s="10"/>
      <c r="R379" s="10" t="s">
        <v>50</v>
      </c>
      <c r="S379" s="10" t="str">
        <f>IF(T379="", "", IFERROR(VLOOKUP(T379, colorList!A:B,2,FALSE),""))</f>
        <v>fekete</v>
      </c>
      <c r="T379" s="10" t="str">
        <f t="shared" si="18"/>
        <v>schwarz</v>
      </c>
    </row>
    <row r="380" spans="1:20" ht="59.95" customHeight="1" x14ac:dyDescent="0.3">
      <c r="A380" s="28" t="s">
        <v>910</v>
      </c>
      <c r="B380" s="1" t="str">
        <f t="shared" si="19"/>
        <v>48</v>
      </c>
      <c r="C380" s="1">
        <f>IFERROR(VLOOKUP(D380, sizeList!A:B, 2, FALSE), "")</f>
        <v>48</v>
      </c>
      <c r="D380" s="10">
        <v>48</v>
      </c>
      <c r="E380" s="26" t="s">
        <v>896</v>
      </c>
      <c r="F380" s="28" t="s">
        <v>911</v>
      </c>
      <c r="G380" s="31" t="s">
        <v>46</v>
      </c>
      <c r="H380" s="30" t="s">
        <v>47</v>
      </c>
      <c r="I380" s="31" t="s">
        <v>150</v>
      </c>
      <c r="J380" s="31" t="s">
        <v>151</v>
      </c>
      <c r="K380" s="29"/>
      <c r="L380" s="21"/>
      <c r="M380" s="32">
        <v>4057962241114</v>
      </c>
      <c r="N380" s="28">
        <v>119.95</v>
      </c>
      <c r="O380" s="31" t="s">
        <v>27</v>
      </c>
      <c r="P380" s="31">
        <v>0.5</v>
      </c>
      <c r="Q380" s="10"/>
      <c r="R380" s="10" t="s">
        <v>50</v>
      </c>
      <c r="S380" s="10" t="str">
        <f>IF(T380="", "", IFERROR(VLOOKUP(T380, colorList!A:B,2,FALSE),""))</f>
        <v>fekete</v>
      </c>
      <c r="T380" s="10" t="str">
        <f t="shared" si="18"/>
        <v>schwarz</v>
      </c>
    </row>
    <row r="381" spans="1:20" ht="59.95" customHeight="1" x14ac:dyDescent="0.3">
      <c r="A381" s="28" t="s">
        <v>912</v>
      </c>
      <c r="B381" s="1" t="str">
        <f t="shared" si="19"/>
        <v>34</v>
      </c>
      <c r="C381" s="1">
        <f>IFERROR(VLOOKUP(D381, sizeList!A:B, 2, FALSE), "")</f>
        <v>34</v>
      </c>
      <c r="D381" s="10">
        <v>34</v>
      </c>
      <c r="E381" s="25" t="s">
        <v>913</v>
      </c>
      <c r="F381" s="28" t="s">
        <v>914</v>
      </c>
      <c r="G381" s="31" t="s">
        <v>46</v>
      </c>
      <c r="H381" s="30" t="s">
        <v>47</v>
      </c>
      <c r="I381" s="31" t="s">
        <v>150</v>
      </c>
      <c r="J381" s="31" t="s">
        <v>151</v>
      </c>
      <c r="K381" s="29"/>
      <c r="L381" s="21"/>
      <c r="M381" s="32">
        <v>4057962241169</v>
      </c>
      <c r="N381" s="28">
        <v>129.94999999999999</v>
      </c>
      <c r="O381" s="31" t="s">
        <v>27</v>
      </c>
      <c r="P381" s="31">
        <v>0.5</v>
      </c>
      <c r="Q381" s="10"/>
      <c r="R381" s="10" t="s">
        <v>50</v>
      </c>
      <c r="S381" s="10" t="str">
        <f>IF(T381="", "", IFERROR(VLOOKUP(T381, colorList!A:B,2,FALSE),""))</f>
        <v>fekete</v>
      </c>
      <c r="T381" s="10" t="str">
        <f t="shared" si="18"/>
        <v>schwarz</v>
      </c>
    </row>
    <row r="382" spans="1:20" ht="59.95" customHeight="1" x14ac:dyDescent="0.3">
      <c r="A382" s="28" t="s">
        <v>915</v>
      </c>
      <c r="B382" s="1" t="str">
        <f t="shared" si="19"/>
        <v>36</v>
      </c>
      <c r="C382" s="1">
        <f>IFERROR(VLOOKUP(D382, sizeList!A:B, 2, FALSE), "")</f>
        <v>36</v>
      </c>
      <c r="D382" s="10">
        <v>36</v>
      </c>
      <c r="E382" s="25" t="s">
        <v>913</v>
      </c>
      <c r="F382" s="28" t="s">
        <v>916</v>
      </c>
      <c r="G382" s="31" t="s">
        <v>46</v>
      </c>
      <c r="H382" s="30" t="s">
        <v>47</v>
      </c>
      <c r="I382" s="31" t="s">
        <v>150</v>
      </c>
      <c r="J382" s="31" t="s">
        <v>151</v>
      </c>
      <c r="K382" s="29"/>
      <c r="L382" s="21"/>
      <c r="M382" s="32">
        <v>4057962236813</v>
      </c>
      <c r="N382" s="28">
        <v>129.94999999999999</v>
      </c>
      <c r="O382" s="31" t="s">
        <v>27</v>
      </c>
      <c r="P382" s="31">
        <v>0.5</v>
      </c>
      <c r="Q382" s="10"/>
      <c r="R382" s="10" t="s">
        <v>50</v>
      </c>
      <c r="S382" s="10" t="str">
        <f>IF(T382="", "", IFERROR(VLOOKUP(T382, colorList!A:B,2,FALSE),""))</f>
        <v>fekete</v>
      </c>
      <c r="T382" s="10" t="str">
        <f t="shared" si="18"/>
        <v>schwarz</v>
      </c>
    </row>
    <row r="383" spans="1:20" ht="59.95" customHeight="1" x14ac:dyDescent="0.3">
      <c r="A383" s="28" t="s">
        <v>917</v>
      </c>
      <c r="B383" s="1" t="str">
        <f t="shared" si="19"/>
        <v>38</v>
      </c>
      <c r="C383" s="1">
        <f>IFERROR(VLOOKUP(D383, sizeList!A:B, 2, FALSE), "")</f>
        <v>38</v>
      </c>
      <c r="D383" s="10">
        <v>38</v>
      </c>
      <c r="E383" s="25" t="s">
        <v>913</v>
      </c>
      <c r="F383" s="28" t="s">
        <v>918</v>
      </c>
      <c r="G383" s="31" t="s">
        <v>46</v>
      </c>
      <c r="H383" s="30" t="s">
        <v>47</v>
      </c>
      <c r="I383" s="31" t="s">
        <v>150</v>
      </c>
      <c r="J383" s="31" t="s">
        <v>151</v>
      </c>
      <c r="K383" s="29"/>
      <c r="L383" s="21"/>
      <c r="M383" s="32">
        <v>4057962241145</v>
      </c>
      <c r="N383" s="28">
        <v>129.94999999999999</v>
      </c>
      <c r="O383" s="31" t="s">
        <v>27</v>
      </c>
      <c r="P383" s="31">
        <v>0.5</v>
      </c>
      <c r="Q383" s="10"/>
      <c r="R383" s="10" t="s">
        <v>50</v>
      </c>
      <c r="S383" s="10" t="str">
        <f>IF(T383="", "", IFERROR(VLOOKUP(T383, colorList!A:B,2,FALSE),""))</f>
        <v>fekete</v>
      </c>
      <c r="T383" s="10" t="str">
        <f t="shared" si="18"/>
        <v>schwarz</v>
      </c>
    </row>
    <row r="384" spans="1:20" ht="59.95" customHeight="1" x14ac:dyDescent="0.3">
      <c r="A384" s="28" t="s">
        <v>919</v>
      </c>
      <c r="B384" s="1" t="str">
        <f t="shared" si="19"/>
        <v>40</v>
      </c>
      <c r="C384" s="1">
        <f>IFERROR(VLOOKUP(D384, sizeList!A:B, 2, FALSE), "")</f>
        <v>40</v>
      </c>
      <c r="D384" s="10">
        <v>40</v>
      </c>
      <c r="E384" s="25" t="s">
        <v>913</v>
      </c>
      <c r="F384" s="28" t="s">
        <v>920</v>
      </c>
      <c r="G384" s="31" t="s">
        <v>46</v>
      </c>
      <c r="H384" s="30" t="s">
        <v>47</v>
      </c>
      <c r="I384" s="31" t="s">
        <v>150</v>
      </c>
      <c r="J384" s="31" t="s">
        <v>151</v>
      </c>
      <c r="K384" s="29"/>
      <c r="L384" s="21"/>
      <c r="M384" s="32">
        <v>4057962241152</v>
      </c>
      <c r="N384" s="28">
        <v>129.94999999999999</v>
      </c>
      <c r="O384" s="31" t="s">
        <v>27</v>
      </c>
      <c r="P384" s="31">
        <v>0.5</v>
      </c>
      <c r="Q384" s="10"/>
      <c r="R384" s="10" t="s">
        <v>50</v>
      </c>
      <c r="S384" s="10" t="str">
        <f>IF(T384="", "", IFERROR(VLOOKUP(T384, colorList!A:B,2,FALSE),""))</f>
        <v>fekete</v>
      </c>
      <c r="T384" s="10" t="str">
        <f t="shared" si="18"/>
        <v>schwarz</v>
      </c>
    </row>
    <row r="385" spans="1:20" ht="59.95" customHeight="1" x14ac:dyDescent="0.3">
      <c r="A385" s="28" t="s">
        <v>921</v>
      </c>
      <c r="B385" s="1" t="str">
        <f t="shared" si="19"/>
        <v>42</v>
      </c>
      <c r="C385" s="1">
        <f>IFERROR(VLOOKUP(D385, sizeList!A:B, 2, FALSE), "")</f>
        <v>42</v>
      </c>
      <c r="D385" s="10">
        <v>42</v>
      </c>
      <c r="E385" s="25" t="s">
        <v>913</v>
      </c>
      <c r="F385" s="28" t="s">
        <v>922</v>
      </c>
      <c r="G385" s="31" t="s">
        <v>46</v>
      </c>
      <c r="H385" s="30" t="s">
        <v>47</v>
      </c>
      <c r="I385" s="31" t="s">
        <v>150</v>
      </c>
      <c r="J385" s="31" t="s">
        <v>151</v>
      </c>
      <c r="K385" s="29"/>
      <c r="L385" s="21"/>
      <c r="M385" s="32">
        <v>4057962241138</v>
      </c>
      <c r="N385" s="28">
        <v>129.94999999999999</v>
      </c>
      <c r="O385" s="31" t="s">
        <v>27</v>
      </c>
      <c r="P385" s="31">
        <v>0.5</v>
      </c>
      <c r="Q385" s="10"/>
      <c r="R385" s="10" t="s">
        <v>50</v>
      </c>
      <c r="S385" s="10" t="str">
        <f>IF(T385="", "", IFERROR(VLOOKUP(T385, colorList!A:B,2,FALSE),""))</f>
        <v>fekete</v>
      </c>
      <c r="T385" s="10" t="str">
        <f t="shared" si="18"/>
        <v>schwarz</v>
      </c>
    </row>
    <row r="386" spans="1:20" ht="59.95" customHeight="1" x14ac:dyDescent="0.3">
      <c r="A386" s="28" t="s">
        <v>923</v>
      </c>
      <c r="B386" s="1" t="str">
        <f t="shared" si="19"/>
        <v>44</v>
      </c>
      <c r="C386" s="1">
        <f>IFERROR(VLOOKUP(D386, sizeList!A:B, 2, FALSE), "")</f>
        <v>44</v>
      </c>
      <c r="D386" s="10">
        <v>44</v>
      </c>
      <c r="E386" s="25" t="s">
        <v>913</v>
      </c>
      <c r="F386" s="28" t="s">
        <v>924</v>
      </c>
      <c r="G386" s="31" t="s">
        <v>46</v>
      </c>
      <c r="H386" s="30" t="s">
        <v>47</v>
      </c>
      <c r="I386" s="31" t="s">
        <v>150</v>
      </c>
      <c r="J386" s="31" t="s">
        <v>151</v>
      </c>
      <c r="K386" s="29"/>
      <c r="L386" s="21"/>
      <c r="M386" s="32">
        <v>4057962245716</v>
      </c>
      <c r="N386" s="28">
        <v>129.94999999999999</v>
      </c>
      <c r="O386" s="31" t="s">
        <v>27</v>
      </c>
      <c r="P386" s="31">
        <v>0.5</v>
      </c>
      <c r="Q386" s="10"/>
      <c r="R386" s="10" t="s">
        <v>50</v>
      </c>
      <c r="S386" s="10" t="str">
        <f>IF(T386="", "", IFERROR(VLOOKUP(T386, colorList!A:B,2,FALSE),""))</f>
        <v>fekete</v>
      </c>
      <c r="T386" s="10" t="str">
        <f t="shared" si="18"/>
        <v>schwarz</v>
      </c>
    </row>
    <row r="387" spans="1:20" ht="59.95" customHeight="1" x14ac:dyDescent="0.3">
      <c r="A387" s="28" t="s">
        <v>925</v>
      </c>
      <c r="B387" s="1" t="str">
        <f t="shared" si="19"/>
        <v>46</v>
      </c>
      <c r="C387" s="1">
        <f>IFERROR(VLOOKUP(D387, sizeList!A:B, 2, FALSE), "")</f>
        <v>46</v>
      </c>
      <c r="D387" s="10">
        <v>46</v>
      </c>
      <c r="E387" s="25" t="s">
        <v>913</v>
      </c>
      <c r="F387" s="28" t="s">
        <v>926</v>
      </c>
      <c r="G387" s="31" t="s">
        <v>46</v>
      </c>
      <c r="H387" s="30" t="s">
        <v>47</v>
      </c>
      <c r="I387" s="31" t="s">
        <v>150</v>
      </c>
      <c r="J387" s="31" t="s">
        <v>151</v>
      </c>
      <c r="K387" s="29"/>
      <c r="L387" s="21"/>
      <c r="M387" s="32">
        <v>4057962241121</v>
      </c>
      <c r="N387" s="28">
        <v>129.94999999999999</v>
      </c>
      <c r="O387" s="31" t="s">
        <v>27</v>
      </c>
      <c r="P387" s="31">
        <v>0.5</v>
      </c>
      <c r="Q387" s="10"/>
      <c r="R387" s="10" t="s">
        <v>50</v>
      </c>
      <c r="S387" s="10" t="str">
        <f>IF(T387="", "", IFERROR(VLOOKUP(T387, colorList!A:B,2,FALSE),""))</f>
        <v>fekete</v>
      </c>
      <c r="T387" s="10" t="str">
        <f t="shared" si="18"/>
        <v>schwarz</v>
      </c>
    </row>
    <row r="388" spans="1:20" ht="59.95" customHeight="1" x14ac:dyDescent="0.3">
      <c r="A388" s="28" t="s">
        <v>927</v>
      </c>
      <c r="B388" s="1" t="str">
        <f t="shared" si="19"/>
        <v>48</v>
      </c>
      <c r="C388" s="1">
        <f>IFERROR(VLOOKUP(D388, sizeList!A:B, 2, FALSE), "")</f>
        <v>48</v>
      </c>
      <c r="D388" s="10">
        <v>48</v>
      </c>
      <c r="E388" s="25" t="s">
        <v>913</v>
      </c>
      <c r="F388" s="28" t="s">
        <v>928</v>
      </c>
      <c r="G388" s="31" t="s">
        <v>46</v>
      </c>
      <c r="H388" s="30" t="s">
        <v>47</v>
      </c>
      <c r="I388" s="31" t="s">
        <v>150</v>
      </c>
      <c r="J388" s="31" t="s">
        <v>151</v>
      </c>
      <c r="K388" s="29"/>
      <c r="L388" s="21"/>
      <c r="M388" s="32">
        <v>4057962241176</v>
      </c>
      <c r="N388" s="28">
        <v>129.94999999999999</v>
      </c>
      <c r="O388" s="31" t="s">
        <v>27</v>
      </c>
      <c r="P388" s="31">
        <v>0.5</v>
      </c>
      <c r="Q388" s="10"/>
      <c r="R388" s="10" t="s">
        <v>50</v>
      </c>
      <c r="S388" s="10" t="str">
        <f>IF(T388="", "", IFERROR(VLOOKUP(T388, colorList!A:B,2,FALSE),""))</f>
        <v>fekete</v>
      </c>
      <c r="T388" s="10" t="str">
        <f t="shared" si="18"/>
        <v>schwarz</v>
      </c>
    </row>
    <row r="389" spans="1:20" ht="59.95" customHeight="1" x14ac:dyDescent="0.3">
      <c r="A389" s="28" t="s">
        <v>929</v>
      </c>
      <c r="B389" s="1" t="str">
        <f t="shared" si="19"/>
        <v>116</v>
      </c>
      <c r="C389" s="1">
        <f>IFERROR(VLOOKUP(D389, sizeList!A:B, 2, FALSE), "")</f>
        <v>116</v>
      </c>
      <c r="D389" s="10">
        <v>116</v>
      </c>
      <c r="E389" s="25" t="s">
        <v>3997</v>
      </c>
      <c r="F389" s="28" t="s">
        <v>930</v>
      </c>
      <c r="G389" s="31" t="s">
        <v>46</v>
      </c>
      <c r="H389" s="30" t="s">
        <v>47</v>
      </c>
      <c r="I389" s="31" t="s">
        <v>121</v>
      </c>
      <c r="J389" s="31" t="s">
        <v>122</v>
      </c>
      <c r="K389" s="29"/>
      <c r="L389" s="21"/>
      <c r="M389" s="32">
        <v>4057962235199</v>
      </c>
      <c r="N389" s="28">
        <v>54.95</v>
      </c>
      <c r="O389" s="31" t="s">
        <v>27</v>
      </c>
      <c r="P389" s="31">
        <v>0.5</v>
      </c>
      <c r="Q389" s="10"/>
      <c r="R389" s="10" t="s">
        <v>50</v>
      </c>
      <c r="S389" s="10" t="str">
        <f>IF(T389="", "", IFERROR(VLOOKUP(T389, colorList!A:B,2,FALSE),""))</f>
        <v>fekete</v>
      </c>
      <c r="T389" s="10" t="str">
        <f t="shared" si="18"/>
        <v>schwarz</v>
      </c>
    </row>
    <row r="390" spans="1:20" ht="59.95" customHeight="1" x14ac:dyDescent="0.3">
      <c r="A390" s="28" t="s">
        <v>931</v>
      </c>
      <c r="B390" s="1" t="str">
        <f t="shared" si="19"/>
        <v>128</v>
      </c>
      <c r="C390" s="1">
        <f>IFERROR(VLOOKUP(D390, sizeList!A:B, 2, FALSE), "")</f>
        <v>128</v>
      </c>
      <c r="D390" s="10">
        <v>128</v>
      </c>
      <c r="E390" s="25" t="s">
        <v>3997</v>
      </c>
      <c r="F390" s="28" t="s">
        <v>932</v>
      </c>
      <c r="G390" s="31" t="s">
        <v>46</v>
      </c>
      <c r="H390" s="30" t="s">
        <v>47</v>
      </c>
      <c r="I390" s="31" t="s">
        <v>121</v>
      </c>
      <c r="J390" s="31" t="s">
        <v>122</v>
      </c>
      <c r="K390" s="29"/>
      <c r="L390" s="21"/>
      <c r="M390" s="32">
        <v>4057962237872</v>
      </c>
      <c r="N390" s="28">
        <v>54.95</v>
      </c>
      <c r="O390" s="31" t="s">
        <v>27</v>
      </c>
      <c r="P390" s="31">
        <v>0.5</v>
      </c>
      <c r="Q390" s="10"/>
      <c r="R390" s="10" t="s">
        <v>50</v>
      </c>
      <c r="S390" s="10" t="str">
        <f>IF(T390="", "", IFERROR(VLOOKUP(T390, colorList!A:B,2,FALSE),""))</f>
        <v>fekete</v>
      </c>
      <c r="T390" s="10" t="str">
        <f t="shared" si="18"/>
        <v>schwarz</v>
      </c>
    </row>
    <row r="391" spans="1:20" ht="59.95" customHeight="1" x14ac:dyDescent="0.3">
      <c r="A391" s="28" t="s">
        <v>933</v>
      </c>
      <c r="B391" s="1" t="str">
        <f t="shared" si="19"/>
        <v>140</v>
      </c>
      <c r="C391" s="1">
        <f>IFERROR(VLOOKUP(D391, sizeList!A:B, 2, FALSE), "")</f>
        <v>140</v>
      </c>
      <c r="D391" s="10">
        <v>140</v>
      </c>
      <c r="E391" s="25" t="s">
        <v>3997</v>
      </c>
      <c r="F391" s="28" t="s">
        <v>934</v>
      </c>
      <c r="G391" s="31" t="s">
        <v>46</v>
      </c>
      <c r="H391" s="30" t="s">
        <v>47</v>
      </c>
      <c r="I391" s="31" t="s">
        <v>121</v>
      </c>
      <c r="J391" s="31" t="s">
        <v>122</v>
      </c>
      <c r="K391" s="29"/>
      <c r="L391" s="21"/>
      <c r="M391" s="32">
        <v>4057962237889</v>
      </c>
      <c r="N391" s="28">
        <v>54.95</v>
      </c>
      <c r="O391" s="31" t="s">
        <v>27</v>
      </c>
      <c r="P391" s="31">
        <v>0.5</v>
      </c>
      <c r="Q391" s="10"/>
      <c r="R391" s="10" t="s">
        <v>50</v>
      </c>
      <c r="S391" s="10" t="str">
        <f>IF(T391="", "", IFERROR(VLOOKUP(T391, colorList!A:B,2,FALSE),""))</f>
        <v>fekete</v>
      </c>
      <c r="T391" s="10" t="str">
        <f t="shared" si="18"/>
        <v>schwarz</v>
      </c>
    </row>
    <row r="392" spans="1:20" ht="59.95" customHeight="1" x14ac:dyDescent="0.3">
      <c r="A392" s="28" t="s">
        <v>935</v>
      </c>
      <c r="B392" s="1" t="str">
        <f t="shared" si="19"/>
        <v>152</v>
      </c>
      <c r="C392" s="1">
        <f>IFERROR(VLOOKUP(D392, sizeList!A:B, 2, FALSE), "")</f>
        <v>152</v>
      </c>
      <c r="D392" s="10">
        <v>152</v>
      </c>
      <c r="E392" s="25" t="s">
        <v>3997</v>
      </c>
      <c r="F392" s="28" t="s">
        <v>936</v>
      </c>
      <c r="G392" s="31" t="s">
        <v>46</v>
      </c>
      <c r="H392" s="30" t="s">
        <v>47</v>
      </c>
      <c r="I392" s="31" t="s">
        <v>121</v>
      </c>
      <c r="J392" s="31" t="s">
        <v>122</v>
      </c>
      <c r="K392" s="29"/>
      <c r="L392" s="21"/>
      <c r="M392" s="32">
        <v>4057962237896</v>
      </c>
      <c r="N392" s="28">
        <v>54.95</v>
      </c>
      <c r="O392" s="31" t="s">
        <v>27</v>
      </c>
      <c r="P392" s="31">
        <v>0.5</v>
      </c>
      <c r="Q392" s="10"/>
      <c r="R392" s="10" t="s">
        <v>50</v>
      </c>
      <c r="S392" s="10" t="str">
        <f>IF(T392="", "", IFERROR(VLOOKUP(T392, colorList!A:B,2,FALSE),""))</f>
        <v>fekete</v>
      </c>
      <c r="T392" s="10" t="str">
        <f t="shared" si="18"/>
        <v>schwarz</v>
      </c>
    </row>
    <row r="393" spans="1:20" ht="59.95" customHeight="1" x14ac:dyDescent="0.3">
      <c r="A393" s="28" t="s">
        <v>937</v>
      </c>
      <c r="B393" s="1" t="str">
        <f t="shared" si="19"/>
        <v>164</v>
      </c>
      <c r="C393" s="1">
        <f>IFERROR(VLOOKUP(D393, sizeList!A:B, 2, FALSE), "")</f>
        <v>164</v>
      </c>
      <c r="D393" s="10">
        <v>164</v>
      </c>
      <c r="E393" s="25" t="s">
        <v>3997</v>
      </c>
      <c r="F393" s="28" t="s">
        <v>938</v>
      </c>
      <c r="G393" s="31" t="s">
        <v>46</v>
      </c>
      <c r="H393" s="30" t="s">
        <v>47</v>
      </c>
      <c r="I393" s="31" t="s">
        <v>121</v>
      </c>
      <c r="J393" s="31" t="s">
        <v>122</v>
      </c>
      <c r="K393" s="29"/>
      <c r="L393" s="21"/>
      <c r="M393" s="32">
        <v>4057962237902</v>
      </c>
      <c r="N393" s="28">
        <v>54.95</v>
      </c>
      <c r="O393" s="31" t="s">
        <v>27</v>
      </c>
      <c r="P393" s="31">
        <v>0.5</v>
      </c>
      <c r="Q393" s="10"/>
      <c r="R393" s="10" t="s">
        <v>50</v>
      </c>
      <c r="S393" s="10" t="str">
        <f>IF(T393="", "", IFERROR(VLOOKUP(T393, colorList!A:B,2,FALSE),""))</f>
        <v>fekete</v>
      </c>
      <c r="T393" s="10" t="str">
        <f t="shared" si="18"/>
        <v>schwarz</v>
      </c>
    </row>
    <row r="394" spans="1:20" ht="59.95" customHeight="1" x14ac:dyDescent="0.3">
      <c r="A394" s="28" t="s">
        <v>939</v>
      </c>
      <c r="B394" s="1" t="str">
        <f t="shared" si="19"/>
        <v>176</v>
      </c>
      <c r="C394" s="1">
        <f>IFERROR(VLOOKUP(D394, sizeList!A:B, 2, FALSE), "")</f>
        <v>176</v>
      </c>
      <c r="D394" s="10">
        <v>176</v>
      </c>
      <c r="E394" s="25" t="s">
        <v>3997</v>
      </c>
      <c r="F394" s="28" t="s">
        <v>940</v>
      </c>
      <c r="G394" s="31" t="s">
        <v>46</v>
      </c>
      <c r="H394" s="30" t="s">
        <v>47</v>
      </c>
      <c r="I394" s="31" t="s">
        <v>121</v>
      </c>
      <c r="J394" s="31" t="s">
        <v>122</v>
      </c>
      <c r="K394" s="29"/>
      <c r="L394" s="21"/>
      <c r="M394" s="32">
        <v>4057962237919</v>
      </c>
      <c r="N394" s="28">
        <v>54.95</v>
      </c>
      <c r="O394" s="31" t="s">
        <v>27</v>
      </c>
      <c r="P394" s="31">
        <v>0.5</v>
      </c>
      <c r="Q394" s="10"/>
      <c r="R394" s="10" t="s">
        <v>50</v>
      </c>
      <c r="S394" s="10" t="str">
        <f>IF(T394="", "", IFERROR(VLOOKUP(T394, colorList!A:B,2,FALSE),""))</f>
        <v>fekete</v>
      </c>
      <c r="T394" s="10" t="str">
        <f t="shared" si="18"/>
        <v>schwarz</v>
      </c>
    </row>
    <row r="395" spans="1:20" ht="59.95" customHeight="1" x14ac:dyDescent="0.3">
      <c r="A395" s="28" t="s">
        <v>941</v>
      </c>
      <c r="B395" s="1" t="str">
        <f t="shared" si="19"/>
        <v>34</v>
      </c>
      <c r="C395" s="1">
        <f>IFERROR(VLOOKUP(D395, sizeList!A:B, 2, FALSE), "")</f>
        <v>34</v>
      </c>
      <c r="D395" s="10">
        <v>34</v>
      </c>
      <c r="E395" s="25" t="s">
        <v>942</v>
      </c>
      <c r="F395" s="28" t="s">
        <v>943</v>
      </c>
      <c r="G395" s="31" t="s">
        <v>46</v>
      </c>
      <c r="H395" s="30" t="s">
        <v>47</v>
      </c>
      <c r="I395" s="31" t="s">
        <v>150</v>
      </c>
      <c r="J395" s="31" t="s">
        <v>151</v>
      </c>
      <c r="K395" s="29"/>
      <c r="L395" s="21"/>
      <c r="M395" s="32">
        <v>4057962237735</v>
      </c>
      <c r="N395" s="28">
        <v>59.95</v>
      </c>
      <c r="O395" s="31" t="s">
        <v>27</v>
      </c>
      <c r="P395" s="31">
        <v>0.5</v>
      </c>
      <c r="Q395" s="10"/>
      <c r="R395" s="10" t="s">
        <v>50</v>
      </c>
      <c r="S395" s="10" t="str">
        <f>IF(T395="", "", IFERROR(VLOOKUP(T395, colorList!A:B,2,FALSE),""))</f>
        <v>fekete</v>
      </c>
      <c r="T395" s="10" t="str">
        <f t="shared" si="18"/>
        <v>schwarz</v>
      </c>
    </row>
    <row r="396" spans="1:20" ht="59.95" customHeight="1" x14ac:dyDescent="0.3">
      <c r="A396" s="28" t="s">
        <v>944</v>
      </c>
      <c r="B396" s="1" t="str">
        <f t="shared" si="19"/>
        <v>36</v>
      </c>
      <c r="C396" s="1">
        <f>IFERROR(VLOOKUP(D396, sizeList!A:B, 2, FALSE), "")</f>
        <v>36</v>
      </c>
      <c r="D396" s="10">
        <v>36</v>
      </c>
      <c r="E396" s="25" t="s">
        <v>942</v>
      </c>
      <c r="F396" s="28" t="s">
        <v>945</v>
      </c>
      <c r="G396" s="31" t="s">
        <v>46</v>
      </c>
      <c r="H396" s="30" t="s">
        <v>47</v>
      </c>
      <c r="I396" s="31" t="s">
        <v>150</v>
      </c>
      <c r="J396" s="31" t="s">
        <v>151</v>
      </c>
      <c r="K396" s="29"/>
      <c r="L396" s="21"/>
      <c r="M396" s="32">
        <v>4057962235205</v>
      </c>
      <c r="N396" s="28">
        <v>59.95</v>
      </c>
      <c r="O396" s="31" t="s">
        <v>27</v>
      </c>
      <c r="P396" s="31">
        <v>0.5</v>
      </c>
      <c r="Q396" s="10"/>
      <c r="R396" s="10" t="s">
        <v>50</v>
      </c>
      <c r="S396" s="10" t="str">
        <f>IF(T396="", "", IFERROR(VLOOKUP(T396, colorList!A:B,2,FALSE),""))</f>
        <v>fekete</v>
      </c>
      <c r="T396" s="10" t="str">
        <f t="shared" si="18"/>
        <v>schwarz</v>
      </c>
    </row>
    <row r="397" spans="1:20" ht="59.95" customHeight="1" x14ac:dyDescent="0.3">
      <c r="A397" s="28" t="s">
        <v>946</v>
      </c>
      <c r="B397" s="1" t="str">
        <f t="shared" si="19"/>
        <v>38</v>
      </c>
      <c r="C397" s="1">
        <f>IFERROR(VLOOKUP(D397, sizeList!A:B, 2, FALSE), "")</f>
        <v>38</v>
      </c>
      <c r="D397" s="10">
        <v>38</v>
      </c>
      <c r="E397" s="25" t="s">
        <v>942</v>
      </c>
      <c r="F397" s="28" t="s">
        <v>947</v>
      </c>
      <c r="G397" s="31" t="s">
        <v>46</v>
      </c>
      <c r="H397" s="30" t="s">
        <v>47</v>
      </c>
      <c r="I397" s="31" t="s">
        <v>150</v>
      </c>
      <c r="J397" s="31" t="s">
        <v>151</v>
      </c>
      <c r="K397" s="29"/>
      <c r="L397" s="21"/>
      <c r="M397" s="32">
        <v>4057962237711</v>
      </c>
      <c r="N397" s="28">
        <v>59.95</v>
      </c>
      <c r="O397" s="31" t="s">
        <v>27</v>
      </c>
      <c r="P397" s="31">
        <v>0.5</v>
      </c>
      <c r="Q397" s="10"/>
      <c r="R397" s="10" t="s">
        <v>50</v>
      </c>
      <c r="S397" s="10" t="str">
        <f>IF(T397="", "", IFERROR(VLOOKUP(T397, colorList!A:B,2,FALSE),""))</f>
        <v>fekete</v>
      </c>
      <c r="T397" s="10" t="str">
        <f t="shared" si="18"/>
        <v>schwarz</v>
      </c>
    </row>
    <row r="398" spans="1:20" ht="59.95" customHeight="1" x14ac:dyDescent="0.3">
      <c r="A398" s="28" t="s">
        <v>948</v>
      </c>
      <c r="B398" s="1" t="str">
        <f t="shared" si="19"/>
        <v>40</v>
      </c>
      <c r="C398" s="1">
        <f>IFERROR(VLOOKUP(D398, sizeList!A:B, 2, FALSE), "")</f>
        <v>40</v>
      </c>
      <c r="D398" s="10">
        <v>40</v>
      </c>
      <c r="E398" s="25" t="s">
        <v>942</v>
      </c>
      <c r="F398" s="28" t="s">
        <v>949</v>
      </c>
      <c r="G398" s="31" t="s">
        <v>46</v>
      </c>
      <c r="H398" s="30" t="s">
        <v>47</v>
      </c>
      <c r="I398" s="31" t="s">
        <v>150</v>
      </c>
      <c r="J398" s="31" t="s">
        <v>151</v>
      </c>
      <c r="K398" s="29"/>
      <c r="L398" s="21"/>
      <c r="M398" s="32">
        <v>4057962237728</v>
      </c>
      <c r="N398" s="28">
        <v>59.95</v>
      </c>
      <c r="O398" s="31" t="s">
        <v>27</v>
      </c>
      <c r="P398" s="31">
        <v>0.5</v>
      </c>
      <c r="Q398" s="10"/>
      <c r="R398" s="10" t="s">
        <v>50</v>
      </c>
      <c r="S398" s="10" t="str">
        <f>IF(T398="", "", IFERROR(VLOOKUP(T398, colorList!A:B,2,FALSE),""))</f>
        <v>fekete</v>
      </c>
      <c r="T398" s="10" t="str">
        <f t="shared" si="18"/>
        <v>schwarz</v>
      </c>
    </row>
    <row r="399" spans="1:20" ht="59.95" customHeight="1" x14ac:dyDescent="0.3">
      <c r="A399" s="28" t="s">
        <v>950</v>
      </c>
      <c r="B399" s="1" t="str">
        <f t="shared" si="19"/>
        <v>42</v>
      </c>
      <c r="C399" s="1">
        <f>IFERROR(VLOOKUP(D399, sizeList!A:B, 2, FALSE), "")</f>
        <v>42</v>
      </c>
      <c r="D399" s="10">
        <v>42</v>
      </c>
      <c r="E399" s="25" t="s">
        <v>942</v>
      </c>
      <c r="F399" s="28" t="s">
        <v>951</v>
      </c>
      <c r="G399" s="31" t="s">
        <v>46</v>
      </c>
      <c r="H399" s="30" t="s">
        <v>47</v>
      </c>
      <c r="I399" s="31" t="s">
        <v>150</v>
      </c>
      <c r="J399" s="31" t="s">
        <v>151</v>
      </c>
      <c r="K399" s="29"/>
      <c r="L399" s="21"/>
      <c r="M399" s="32">
        <v>4057962237704</v>
      </c>
      <c r="N399" s="28">
        <v>59.95</v>
      </c>
      <c r="O399" s="31" t="s">
        <v>27</v>
      </c>
      <c r="P399" s="31">
        <v>0.5</v>
      </c>
      <c r="Q399" s="10"/>
      <c r="R399" s="10" t="s">
        <v>50</v>
      </c>
      <c r="S399" s="10" t="str">
        <f>IF(T399="", "", IFERROR(VLOOKUP(T399, colorList!A:B,2,FALSE),""))</f>
        <v>fekete</v>
      </c>
      <c r="T399" s="10" t="str">
        <f t="shared" si="18"/>
        <v>schwarz</v>
      </c>
    </row>
    <row r="400" spans="1:20" ht="59.95" customHeight="1" x14ac:dyDescent="0.3">
      <c r="A400" s="28" t="s">
        <v>952</v>
      </c>
      <c r="B400" s="1" t="str">
        <f t="shared" si="19"/>
        <v>44</v>
      </c>
      <c r="C400" s="1">
        <f>IFERROR(VLOOKUP(D400, sizeList!A:B, 2, FALSE), "")</f>
        <v>44</v>
      </c>
      <c r="D400" s="10">
        <v>44</v>
      </c>
      <c r="E400" s="25" t="s">
        <v>942</v>
      </c>
      <c r="F400" s="28" t="s">
        <v>953</v>
      </c>
      <c r="G400" s="31" t="s">
        <v>46</v>
      </c>
      <c r="H400" s="30" t="s">
        <v>47</v>
      </c>
      <c r="I400" s="31" t="s">
        <v>150</v>
      </c>
      <c r="J400" s="31" t="s">
        <v>151</v>
      </c>
      <c r="K400" s="29"/>
      <c r="L400" s="21"/>
      <c r="M400" s="32">
        <v>4057962237681</v>
      </c>
      <c r="N400" s="28">
        <v>59.95</v>
      </c>
      <c r="O400" s="31" t="s">
        <v>27</v>
      </c>
      <c r="P400" s="31">
        <v>0.5</v>
      </c>
      <c r="Q400" s="10"/>
      <c r="R400" s="10" t="s">
        <v>50</v>
      </c>
      <c r="S400" s="10" t="str">
        <f>IF(T400="", "", IFERROR(VLOOKUP(T400, colorList!A:B,2,FALSE),""))</f>
        <v>fekete</v>
      </c>
      <c r="T400" s="10" t="str">
        <f t="shared" si="18"/>
        <v>schwarz</v>
      </c>
    </row>
    <row r="401" spans="1:20" ht="59.95" customHeight="1" x14ac:dyDescent="0.3">
      <c r="A401" s="28" t="s">
        <v>954</v>
      </c>
      <c r="B401" s="1" t="str">
        <f t="shared" si="19"/>
        <v>46</v>
      </c>
      <c r="C401" s="1">
        <f>IFERROR(VLOOKUP(D401, sizeList!A:B, 2, FALSE), "")</f>
        <v>46</v>
      </c>
      <c r="D401" s="10">
        <v>46</v>
      </c>
      <c r="E401" s="25" t="s">
        <v>942</v>
      </c>
      <c r="F401" s="28" t="s">
        <v>955</v>
      </c>
      <c r="G401" s="31" t="s">
        <v>46</v>
      </c>
      <c r="H401" s="30" t="s">
        <v>47</v>
      </c>
      <c r="I401" s="31" t="s">
        <v>150</v>
      </c>
      <c r="J401" s="31" t="s">
        <v>151</v>
      </c>
      <c r="K401" s="29"/>
      <c r="L401" s="21"/>
      <c r="M401" s="32">
        <v>4057962237698</v>
      </c>
      <c r="N401" s="28">
        <v>59.95</v>
      </c>
      <c r="O401" s="31" t="s">
        <v>27</v>
      </c>
      <c r="P401" s="31">
        <v>0.5</v>
      </c>
      <c r="Q401" s="10"/>
      <c r="R401" s="10" t="s">
        <v>50</v>
      </c>
      <c r="S401" s="10" t="str">
        <f>IF(T401="", "", IFERROR(VLOOKUP(T401, colorList!A:B,2,FALSE),""))</f>
        <v>fekete</v>
      </c>
      <c r="T401" s="10" t="str">
        <f t="shared" si="18"/>
        <v>schwarz</v>
      </c>
    </row>
    <row r="402" spans="1:20" ht="59.95" customHeight="1" x14ac:dyDescent="0.3">
      <c r="A402" s="28" t="s">
        <v>956</v>
      </c>
      <c r="B402" s="1" t="str">
        <f t="shared" si="19"/>
        <v>48</v>
      </c>
      <c r="C402" s="1">
        <f>IFERROR(VLOOKUP(D402, sizeList!A:B, 2, FALSE), "")</f>
        <v>48</v>
      </c>
      <c r="D402" s="10">
        <v>48</v>
      </c>
      <c r="E402" s="25" t="s">
        <v>942</v>
      </c>
      <c r="F402" s="28" t="s">
        <v>957</v>
      </c>
      <c r="G402" s="31" t="s">
        <v>46</v>
      </c>
      <c r="H402" s="30" t="s">
        <v>47</v>
      </c>
      <c r="I402" s="31" t="s">
        <v>150</v>
      </c>
      <c r="J402" s="31" t="s">
        <v>151</v>
      </c>
      <c r="K402" s="29"/>
      <c r="L402" s="21"/>
      <c r="M402" s="32">
        <v>4057962237742</v>
      </c>
      <c r="N402" s="28">
        <v>59.95</v>
      </c>
      <c r="O402" s="31" t="s">
        <v>27</v>
      </c>
      <c r="P402" s="31">
        <v>0.5</v>
      </c>
      <c r="Q402" s="10"/>
      <c r="R402" s="10" t="s">
        <v>50</v>
      </c>
      <c r="S402" s="10" t="str">
        <f>IF(T402="", "", IFERROR(VLOOKUP(T402, colorList!A:B,2,FALSE),""))</f>
        <v>fekete</v>
      </c>
      <c r="T402" s="10" t="str">
        <f t="shared" ref="T402:T465" si="20">IF(R402 = "", "", TRIM(R402))</f>
        <v>schwarz</v>
      </c>
    </row>
    <row r="403" spans="1:20" ht="59.95" customHeight="1" x14ac:dyDescent="0.3">
      <c r="A403" s="28" t="s">
        <v>958</v>
      </c>
      <c r="B403" s="1" t="str">
        <f t="shared" si="19"/>
        <v>116</v>
      </c>
      <c r="C403" s="1">
        <f>IFERROR(VLOOKUP(D403, sizeList!A:B, 2, FALSE), "")</f>
        <v>116</v>
      </c>
      <c r="D403" s="10">
        <v>116</v>
      </c>
      <c r="E403" s="25" t="s">
        <v>3997</v>
      </c>
      <c r="F403" s="28" t="s">
        <v>959</v>
      </c>
      <c r="G403" s="31" t="s">
        <v>46</v>
      </c>
      <c r="H403" s="30" t="s">
        <v>47</v>
      </c>
      <c r="I403" s="31" t="s">
        <v>121</v>
      </c>
      <c r="J403" s="31" t="s">
        <v>122</v>
      </c>
      <c r="K403" s="29"/>
      <c r="L403" s="21"/>
      <c r="M403" s="32">
        <v>4057962235229</v>
      </c>
      <c r="N403" s="28">
        <v>54.95</v>
      </c>
      <c r="O403" s="31" t="s">
        <v>27</v>
      </c>
      <c r="P403" s="31">
        <v>0.5</v>
      </c>
      <c r="Q403" s="10"/>
      <c r="R403" s="10" t="s">
        <v>81</v>
      </c>
      <c r="S403" s="10" t="str">
        <f>IF(T403="", "", IFERROR(VLOOKUP(T403, colorList!A:B,2,FALSE),""))</f>
        <v>fehér</v>
      </c>
      <c r="T403" s="10" t="str">
        <f t="shared" si="20"/>
        <v>weiß</v>
      </c>
    </row>
    <row r="404" spans="1:20" ht="59.95" customHeight="1" x14ac:dyDescent="0.3">
      <c r="A404" s="28" t="s">
        <v>960</v>
      </c>
      <c r="B404" s="1" t="str">
        <f t="shared" si="19"/>
        <v>128</v>
      </c>
      <c r="C404" s="1">
        <f>IFERROR(VLOOKUP(D404, sizeList!A:B, 2, FALSE), "")</f>
        <v>128</v>
      </c>
      <c r="D404" s="10">
        <v>128</v>
      </c>
      <c r="E404" s="25" t="s">
        <v>3997</v>
      </c>
      <c r="F404" s="28" t="s">
        <v>961</v>
      </c>
      <c r="G404" s="31" t="s">
        <v>46</v>
      </c>
      <c r="H404" s="30" t="s">
        <v>47</v>
      </c>
      <c r="I404" s="31" t="s">
        <v>121</v>
      </c>
      <c r="J404" s="31" t="s">
        <v>122</v>
      </c>
      <c r="K404" s="29"/>
      <c r="L404" s="21"/>
      <c r="M404" s="32">
        <v>4057962237827</v>
      </c>
      <c r="N404" s="28">
        <v>54.95</v>
      </c>
      <c r="O404" s="31" t="s">
        <v>27</v>
      </c>
      <c r="P404" s="31">
        <v>0.5</v>
      </c>
      <c r="Q404" s="10"/>
      <c r="R404" s="10" t="s">
        <v>81</v>
      </c>
      <c r="S404" s="10" t="str">
        <f>IF(T404="", "", IFERROR(VLOOKUP(T404, colorList!A:B,2,FALSE),""))</f>
        <v>fehér</v>
      </c>
      <c r="T404" s="10" t="str">
        <f t="shared" si="20"/>
        <v>weiß</v>
      </c>
    </row>
    <row r="405" spans="1:20" ht="59.95" customHeight="1" x14ac:dyDescent="0.3">
      <c r="A405" s="28" t="s">
        <v>962</v>
      </c>
      <c r="B405" s="1" t="str">
        <f t="shared" si="19"/>
        <v>140</v>
      </c>
      <c r="C405" s="1">
        <f>IFERROR(VLOOKUP(D405, sizeList!A:B, 2, FALSE), "")</f>
        <v>140</v>
      </c>
      <c r="D405" s="10">
        <v>140</v>
      </c>
      <c r="E405" s="25" t="s">
        <v>3997</v>
      </c>
      <c r="F405" s="28" t="s">
        <v>963</v>
      </c>
      <c r="G405" s="31" t="s">
        <v>46</v>
      </c>
      <c r="H405" s="30" t="s">
        <v>47</v>
      </c>
      <c r="I405" s="31" t="s">
        <v>121</v>
      </c>
      <c r="J405" s="31" t="s">
        <v>122</v>
      </c>
      <c r="K405" s="29"/>
      <c r="L405" s="21"/>
      <c r="M405" s="32">
        <v>4057962237834</v>
      </c>
      <c r="N405" s="28">
        <v>54.95</v>
      </c>
      <c r="O405" s="31" t="s">
        <v>27</v>
      </c>
      <c r="P405" s="31">
        <v>0.5</v>
      </c>
      <c r="Q405" s="10"/>
      <c r="R405" s="10" t="s">
        <v>81</v>
      </c>
      <c r="S405" s="10" t="str">
        <f>IF(T405="", "", IFERROR(VLOOKUP(T405, colorList!A:B,2,FALSE),""))</f>
        <v>fehér</v>
      </c>
      <c r="T405" s="10" t="str">
        <f t="shared" si="20"/>
        <v>weiß</v>
      </c>
    </row>
    <row r="406" spans="1:20" ht="59.95" customHeight="1" x14ac:dyDescent="0.3">
      <c r="A406" s="28" t="s">
        <v>964</v>
      </c>
      <c r="B406" s="1" t="str">
        <f t="shared" si="19"/>
        <v>152</v>
      </c>
      <c r="C406" s="1">
        <f>IFERROR(VLOOKUP(D406, sizeList!A:B, 2, FALSE), "")</f>
        <v>152</v>
      </c>
      <c r="D406" s="10">
        <v>152</v>
      </c>
      <c r="E406" s="25" t="s">
        <v>3997</v>
      </c>
      <c r="F406" s="28" t="s">
        <v>965</v>
      </c>
      <c r="G406" s="31" t="s">
        <v>46</v>
      </c>
      <c r="H406" s="30" t="s">
        <v>47</v>
      </c>
      <c r="I406" s="31" t="s">
        <v>121</v>
      </c>
      <c r="J406" s="31" t="s">
        <v>122</v>
      </c>
      <c r="K406" s="29"/>
      <c r="L406" s="21"/>
      <c r="M406" s="32">
        <v>4057962237841</v>
      </c>
      <c r="N406" s="28">
        <v>54.95</v>
      </c>
      <c r="O406" s="31" t="s">
        <v>27</v>
      </c>
      <c r="P406" s="31">
        <v>0.5</v>
      </c>
      <c r="Q406" s="10"/>
      <c r="R406" s="10" t="s">
        <v>81</v>
      </c>
      <c r="S406" s="10" t="str">
        <f>IF(T406="", "", IFERROR(VLOOKUP(T406, colorList!A:B,2,FALSE),""))</f>
        <v>fehér</v>
      </c>
      <c r="T406" s="10" t="str">
        <f t="shared" si="20"/>
        <v>weiß</v>
      </c>
    </row>
    <row r="407" spans="1:20" ht="59.95" customHeight="1" x14ac:dyDescent="0.3">
      <c r="A407" s="28" t="s">
        <v>966</v>
      </c>
      <c r="B407" s="1" t="str">
        <f t="shared" si="19"/>
        <v>164</v>
      </c>
      <c r="C407" s="1">
        <f>IFERROR(VLOOKUP(D407, sizeList!A:B, 2, FALSE), "")</f>
        <v>164</v>
      </c>
      <c r="D407" s="10">
        <v>164</v>
      </c>
      <c r="E407" s="25" t="s">
        <v>3997</v>
      </c>
      <c r="F407" s="28" t="s">
        <v>967</v>
      </c>
      <c r="G407" s="31" t="s">
        <v>46</v>
      </c>
      <c r="H407" s="30" t="s">
        <v>47</v>
      </c>
      <c r="I407" s="31" t="s">
        <v>121</v>
      </c>
      <c r="J407" s="31" t="s">
        <v>122</v>
      </c>
      <c r="K407" s="29"/>
      <c r="L407" s="21"/>
      <c r="M407" s="32">
        <v>4057962237858</v>
      </c>
      <c r="N407" s="28">
        <v>54.95</v>
      </c>
      <c r="O407" s="31" t="s">
        <v>27</v>
      </c>
      <c r="P407" s="31">
        <v>0.5</v>
      </c>
      <c r="Q407" s="10"/>
      <c r="R407" s="10" t="s">
        <v>81</v>
      </c>
      <c r="S407" s="10" t="str">
        <f>IF(T407="", "", IFERROR(VLOOKUP(T407, colorList!A:B,2,FALSE),""))</f>
        <v>fehér</v>
      </c>
      <c r="T407" s="10" t="str">
        <f t="shared" si="20"/>
        <v>weiß</v>
      </c>
    </row>
    <row r="408" spans="1:20" ht="59.95" customHeight="1" x14ac:dyDescent="0.3">
      <c r="A408" s="28" t="s">
        <v>968</v>
      </c>
      <c r="B408" s="1" t="str">
        <f t="shared" si="19"/>
        <v>176</v>
      </c>
      <c r="C408" s="1">
        <f>IFERROR(VLOOKUP(D408, sizeList!A:B, 2, FALSE), "")</f>
        <v>176</v>
      </c>
      <c r="D408" s="10">
        <v>176</v>
      </c>
      <c r="E408" s="25" t="s">
        <v>3997</v>
      </c>
      <c r="F408" s="28" t="s">
        <v>969</v>
      </c>
      <c r="G408" s="31" t="s">
        <v>46</v>
      </c>
      <c r="H408" s="30" t="s">
        <v>47</v>
      </c>
      <c r="I408" s="31" t="s">
        <v>121</v>
      </c>
      <c r="J408" s="31" t="s">
        <v>122</v>
      </c>
      <c r="K408" s="31"/>
      <c r="L408" s="21"/>
      <c r="M408" s="32">
        <v>4057962237865</v>
      </c>
      <c r="N408" s="28">
        <v>54.95</v>
      </c>
      <c r="O408" s="31" t="s">
        <v>27</v>
      </c>
      <c r="P408" s="31">
        <v>0.5</v>
      </c>
      <c r="Q408" s="10"/>
      <c r="R408" s="10" t="s">
        <v>81</v>
      </c>
      <c r="S408" s="10" t="str">
        <f>IF(T408="", "", IFERROR(VLOOKUP(T408, colorList!A:B,2,FALSE),""))</f>
        <v>fehér</v>
      </c>
      <c r="T408" s="10" t="str">
        <f t="shared" si="20"/>
        <v>weiß</v>
      </c>
    </row>
    <row r="409" spans="1:20" ht="59.95" customHeight="1" x14ac:dyDescent="0.3">
      <c r="A409" s="28" t="s">
        <v>970</v>
      </c>
      <c r="B409" s="1" t="str">
        <f t="shared" si="19"/>
        <v>34</v>
      </c>
      <c r="C409" s="1">
        <f>IFERROR(VLOOKUP(D409, sizeList!A:B, 2, FALSE), "")</f>
        <v>34</v>
      </c>
      <c r="D409" s="10">
        <v>34</v>
      </c>
      <c r="E409" s="25" t="s">
        <v>942</v>
      </c>
      <c r="F409" s="28" t="s">
        <v>971</v>
      </c>
      <c r="G409" s="31" t="s">
        <v>46</v>
      </c>
      <c r="H409" s="30" t="s">
        <v>47</v>
      </c>
      <c r="I409" s="31" t="s">
        <v>150</v>
      </c>
      <c r="J409" s="31" t="s">
        <v>151</v>
      </c>
      <c r="K409" s="29"/>
      <c r="L409" s="21"/>
      <c r="M409" s="32">
        <v>4057962237667</v>
      </c>
      <c r="N409" s="28">
        <v>59.95</v>
      </c>
      <c r="O409" s="31" t="s">
        <v>27</v>
      </c>
      <c r="P409" s="31">
        <v>0.5</v>
      </c>
      <c r="Q409" s="10"/>
      <c r="R409" s="10" t="s">
        <v>81</v>
      </c>
      <c r="S409" s="10" t="str">
        <f>IF(T409="", "", IFERROR(VLOOKUP(T409, colorList!A:B,2,FALSE),""))</f>
        <v>fehér</v>
      </c>
      <c r="T409" s="10" t="str">
        <f t="shared" si="20"/>
        <v>weiß</v>
      </c>
    </row>
    <row r="410" spans="1:20" ht="59.95" customHeight="1" x14ac:dyDescent="0.3">
      <c r="A410" s="28" t="s">
        <v>972</v>
      </c>
      <c r="B410" s="1" t="str">
        <f t="shared" si="19"/>
        <v>36</v>
      </c>
      <c r="C410" s="1">
        <f>IFERROR(VLOOKUP(D410, sizeList!A:B, 2, FALSE), "")</f>
        <v>36</v>
      </c>
      <c r="D410" s="10">
        <v>36</v>
      </c>
      <c r="E410" s="25" t="s">
        <v>942</v>
      </c>
      <c r="F410" s="28" t="s">
        <v>973</v>
      </c>
      <c r="G410" s="31" t="s">
        <v>46</v>
      </c>
      <c r="H410" s="30" t="s">
        <v>47</v>
      </c>
      <c r="I410" s="31" t="s">
        <v>150</v>
      </c>
      <c r="J410" s="31" t="s">
        <v>151</v>
      </c>
      <c r="K410" s="29"/>
      <c r="L410" s="21"/>
      <c r="M410" s="32">
        <v>4057962235212</v>
      </c>
      <c r="N410" s="28">
        <v>59.95</v>
      </c>
      <c r="O410" s="31" t="s">
        <v>27</v>
      </c>
      <c r="P410" s="31">
        <v>0.5</v>
      </c>
      <c r="Q410" s="10"/>
      <c r="R410" s="10" t="s">
        <v>81</v>
      </c>
      <c r="S410" s="10" t="str">
        <f>IF(T410="", "", IFERROR(VLOOKUP(T410, colorList!A:B,2,FALSE),""))</f>
        <v>fehér</v>
      </c>
      <c r="T410" s="10" t="str">
        <f t="shared" si="20"/>
        <v>weiß</v>
      </c>
    </row>
    <row r="411" spans="1:20" ht="59.95" customHeight="1" x14ac:dyDescent="0.3">
      <c r="A411" s="28" t="s">
        <v>974</v>
      </c>
      <c r="B411" s="1" t="str">
        <f t="shared" si="19"/>
        <v>38</v>
      </c>
      <c r="C411" s="1">
        <f>IFERROR(VLOOKUP(D411, sizeList!A:B, 2, FALSE), "")</f>
        <v>38</v>
      </c>
      <c r="D411" s="10">
        <v>38</v>
      </c>
      <c r="E411" s="25" t="s">
        <v>942</v>
      </c>
      <c r="F411" s="28" t="s">
        <v>975</v>
      </c>
      <c r="G411" s="31" t="s">
        <v>46</v>
      </c>
      <c r="H411" s="30" t="s">
        <v>47</v>
      </c>
      <c r="I411" s="31" t="s">
        <v>150</v>
      </c>
      <c r="J411" s="31" t="s">
        <v>151</v>
      </c>
      <c r="K411" s="29"/>
      <c r="L411" s="21"/>
      <c r="M411" s="32">
        <v>4057962237643</v>
      </c>
      <c r="N411" s="28">
        <v>59.95</v>
      </c>
      <c r="O411" s="31" t="s">
        <v>27</v>
      </c>
      <c r="P411" s="31">
        <v>0.5</v>
      </c>
      <c r="Q411" s="10"/>
      <c r="R411" s="10" t="s">
        <v>81</v>
      </c>
      <c r="S411" s="10" t="str">
        <f>IF(T411="", "", IFERROR(VLOOKUP(T411, colorList!A:B,2,FALSE),""))</f>
        <v>fehér</v>
      </c>
      <c r="T411" s="10" t="str">
        <f t="shared" si="20"/>
        <v>weiß</v>
      </c>
    </row>
    <row r="412" spans="1:20" ht="59.95" customHeight="1" x14ac:dyDescent="0.3">
      <c r="A412" s="28" t="s">
        <v>976</v>
      </c>
      <c r="B412" s="1" t="str">
        <f t="shared" si="19"/>
        <v>40</v>
      </c>
      <c r="C412" s="1">
        <f>IFERROR(VLOOKUP(D412, sizeList!A:B, 2, FALSE), "")</f>
        <v>40</v>
      </c>
      <c r="D412" s="10">
        <v>40</v>
      </c>
      <c r="E412" s="25" t="s">
        <v>942</v>
      </c>
      <c r="F412" s="28" t="s">
        <v>977</v>
      </c>
      <c r="G412" s="31" t="s">
        <v>46</v>
      </c>
      <c r="H412" s="30" t="s">
        <v>47</v>
      </c>
      <c r="I412" s="31" t="s">
        <v>150</v>
      </c>
      <c r="J412" s="31" t="s">
        <v>151</v>
      </c>
      <c r="K412" s="29"/>
      <c r="L412" s="21"/>
      <c r="M412" s="32">
        <v>4057962237650</v>
      </c>
      <c r="N412" s="28">
        <v>59.95</v>
      </c>
      <c r="O412" s="31" t="s">
        <v>27</v>
      </c>
      <c r="P412" s="31">
        <v>0.5</v>
      </c>
      <c r="Q412" s="10"/>
      <c r="R412" s="10" t="s">
        <v>81</v>
      </c>
      <c r="S412" s="10" t="str">
        <f>IF(T412="", "", IFERROR(VLOOKUP(T412, colorList!A:B,2,FALSE),""))</f>
        <v>fehér</v>
      </c>
      <c r="T412" s="10" t="str">
        <f t="shared" si="20"/>
        <v>weiß</v>
      </c>
    </row>
    <row r="413" spans="1:20" ht="59.95" customHeight="1" x14ac:dyDescent="0.3">
      <c r="A413" s="28" t="s">
        <v>978</v>
      </c>
      <c r="B413" s="1" t="str">
        <f t="shared" si="19"/>
        <v>42</v>
      </c>
      <c r="C413" s="1">
        <f>IFERROR(VLOOKUP(D413, sizeList!A:B, 2, FALSE), "")</f>
        <v>42</v>
      </c>
      <c r="D413" s="10">
        <v>42</v>
      </c>
      <c r="E413" s="25" t="s">
        <v>942</v>
      </c>
      <c r="F413" s="28" t="s">
        <v>979</v>
      </c>
      <c r="G413" s="31" t="s">
        <v>46</v>
      </c>
      <c r="H413" s="30" t="s">
        <v>47</v>
      </c>
      <c r="I413" s="31" t="s">
        <v>150</v>
      </c>
      <c r="J413" s="31" t="s">
        <v>151</v>
      </c>
      <c r="K413" s="31"/>
      <c r="L413" s="22"/>
      <c r="M413" s="32">
        <v>4057962237636</v>
      </c>
      <c r="N413" s="28">
        <v>59.95</v>
      </c>
      <c r="O413" s="31" t="s">
        <v>27</v>
      </c>
      <c r="P413" s="31">
        <v>0.5</v>
      </c>
      <c r="Q413" s="10"/>
      <c r="R413" s="10" t="s">
        <v>81</v>
      </c>
      <c r="S413" s="10" t="str">
        <f>IF(T413="", "", IFERROR(VLOOKUP(T413, colorList!A:B,2,FALSE),""))</f>
        <v>fehér</v>
      </c>
      <c r="T413" s="10" t="str">
        <f t="shared" si="20"/>
        <v>weiß</v>
      </c>
    </row>
    <row r="414" spans="1:20" ht="59.95" customHeight="1" x14ac:dyDescent="0.3">
      <c r="A414" s="28" t="s">
        <v>980</v>
      </c>
      <c r="B414" s="1" t="str">
        <f t="shared" si="19"/>
        <v>44</v>
      </c>
      <c r="C414" s="1">
        <f>IFERROR(VLOOKUP(D414, sizeList!A:B, 2, FALSE), "")</f>
        <v>44</v>
      </c>
      <c r="D414" s="10">
        <v>44</v>
      </c>
      <c r="E414" s="25" t="s">
        <v>942</v>
      </c>
      <c r="F414" s="28" t="s">
        <v>981</v>
      </c>
      <c r="G414" s="31" t="s">
        <v>46</v>
      </c>
      <c r="H414" s="30" t="s">
        <v>47</v>
      </c>
      <c r="I414" s="31" t="s">
        <v>150</v>
      </c>
      <c r="J414" s="31" t="s">
        <v>151</v>
      </c>
      <c r="K414" s="31"/>
      <c r="L414" s="22"/>
      <c r="M414" s="32">
        <v>4057962237612</v>
      </c>
      <c r="N414" s="28">
        <v>59.95</v>
      </c>
      <c r="O414" s="31" t="s">
        <v>27</v>
      </c>
      <c r="P414" s="31">
        <v>0.5</v>
      </c>
      <c r="Q414" s="10"/>
      <c r="R414" s="10" t="s">
        <v>81</v>
      </c>
      <c r="S414" s="10" t="str">
        <f>IF(T414="", "", IFERROR(VLOOKUP(T414, colorList!A:B,2,FALSE),""))</f>
        <v>fehér</v>
      </c>
      <c r="T414" s="10" t="str">
        <f t="shared" si="20"/>
        <v>weiß</v>
      </c>
    </row>
    <row r="415" spans="1:20" ht="59.95" customHeight="1" x14ac:dyDescent="0.3">
      <c r="A415" s="28" t="s">
        <v>982</v>
      </c>
      <c r="B415" s="1" t="s">
        <v>983</v>
      </c>
      <c r="C415" s="1">
        <f>IFERROR(VLOOKUP(D415, sizeList!A:B, 2, FALSE), "")</f>
        <v>46</v>
      </c>
      <c r="D415" s="10">
        <v>46</v>
      </c>
      <c r="E415" s="25" t="s">
        <v>942</v>
      </c>
      <c r="F415" s="28" t="s">
        <v>984</v>
      </c>
      <c r="G415" s="31" t="s">
        <v>46</v>
      </c>
      <c r="H415" s="30" t="s">
        <v>47</v>
      </c>
      <c r="I415" s="31" t="s">
        <v>150</v>
      </c>
      <c r="J415" s="31" t="s">
        <v>151</v>
      </c>
      <c r="K415" s="31"/>
      <c r="L415" s="22"/>
      <c r="M415" s="32">
        <v>4057962237629</v>
      </c>
      <c r="N415" s="28">
        <v>59.95</v>
      </c>
      <c r="O415" s="31" t="s">
        <v>27</v>
      </c>
      <c r="P415" s="31">
        <v>0.5</v>
      </c>
      <c r="Q415" s="10"/>
      <c r="R415" s="10" t="s">
        <v>81</v>
      </c>
      <c r="S415" s="10" t="str">
        <f>IF(T415="", "", IFERROR(VLOOKUP(T415, colorList!A:B,2,FALSE),""))</f>
        <v>fehér</v>
      </c>
      <c r="T415" s="10" t="str">
        <f t="shared" si="20"/>
        <v>weiß</v>
      </c>
    </row>
    <row r="416" spans="1:20" ht="59.95" customHeight="1" x14ac:dyDescent="0.3">
      <c r="A416" s="28" t="s">
        <v>985</v>
      </c>
      <c r="B416" s="1" t="str">
        <f t="shared" ref="B416:B479" si="21">IF(ISBLANK(D416),"",TRIM(D416))</f>
        <v>48</v>
      </c>
      <c r="C416" s="1">
        <f>IFERROR(VLOOKUP(D416, sizeList!A:B, 2, FALSE), "")</f>
        <v>48</v>
      </c>
      <c r="D416" s="10">
        <v>48</v>
      </c>
      <c r="E416" s="25" t="s">
        <v>942</v>
      </c>
      <c r="F416" s="28" t="s">
        <v>986</v>
      </c>
      <c r="G416" s="31" t="s">
        <v>46</v>
      </c>
      <c r="H416" s="30" t="s">
        <v>47</v>
      </c>
      <c r="I416" s="31" t="s">
        <v>150</v>
      </c>
      <c r="J416" s="31" t="s">
        <v>151</v>
      </c>
      <c r="K416" s="31"/>
      <c r="L416" s="22"/>
      <c r="M416" s="32">
        <v>4057962237674</v>
      </c>
      <c r="N416" s="28">
        <v>59.95</v>
      </c>
      <c r="O416" s="31" t="s">
        <v>27</v>
      </c>
      <c r="P416" s="31">
        <v>0.5</v>
      </c>
      <c r="Q416" s="10"/>
      <c r="R416" s="10" t="s">
        <v>81</v>
      </c>
      <c r="S416" s="10" t="str">
        <f>IF(T416="", "", IFERROR(VLOOKUP(T416, colorList!A:B,2,FALSE),""))</f>
        <v>fehér</v>
      </c>
      <c r="T416" s="10" t="str">
        <f t="shared" si="20"/>
        <v>weiß</v>
      </c>
    </row>
    <row r="417" spans="1:20" ht="59.95" customHeight="1" x14ac:dyDescent="0.3">
      <c r="A417" s="28" t="s">
        <v>987</v>
      </c>
      <c r="B417" s="1" t="str">
        <f t="shared" si="21"/>
        <v>116</v>
      </c>
      <c r="C417" s="1">
        <f>IFERROR(VLOOKUP(D417, sizeList!A:B, 2, FALSE), "")</f>
        <v>116</v>
      </c>
      <c r="D417" s="10">
        <v>116</v>
      </c>
      <c r="E417" s="25" t="s">
        <v>3997</v>
      </c>
      <c r="F417" s="28" t="s">
        <v>988</v>
      </c>
      <c r="G417" s="31" t="s">
        <v>46</v>
      </c>
      <c r="H417" s="30" t="s">
        <v>47</v>
      </c>
      <c r="I417" s="31" t="s">
        <v>121</v>
      </c>
      <c r="J417" s="31" t="s">
        <v>122</v>
      </c>
      <c r="K417" s="31"/>
      <c r="L417" s="22"/>
      <c r="M417" s="32">
        <v>4057962235236</v>
      </c>
      <c r="N417" s="28">
        <v>54.95</v>
      </c>
      <c r="O417" s="31" t="s">
        <v>27</v>
      </c>
      <c r="P417" s="31">
        <v>0.5</v>
      </c>
      <c r="Q417" s="10"/>
      <c r="R417" s="10" t="s">
        <v>368</v>
      </c>
      <c r="S417" s="10" t="str">
        <f>IF(T417="", "", IFERROR(VLOOKUP(T417, colorList!A:B,2,FALSE),""))</f>
        <v>mélykék</v>
      </c>
      <c r="T417" s="10" t="str">
        <f t="shared" si="20"/>
        <v>tiefblau</v>
      </c>
    </row>
    <row r="418" spans="1:20" ht="59.95" customHeight="1" x14ac:dyDescent="0.3">
      <c r="A418" s="28" t="s">
        <v>989</v>
      </c>
      <c r="B418" s="1" t="str">
        <f t="shared" si="21"/>
        <v>128</v>
      </c>
      <c r="C418" s="1">
        <f>IFERROR(VLOOKUP(D418, sizeList!A:B, 2, FALSE), "")</f>
        <v>128</v>
      </c>
      <c r="D418" s="10">
        <v>128</v>
      </c>
      <c r="E418" s="25" t="s">
        <v>3997</v>
      </c>
      <c r="F418" s="28" t="s">
        <v>990</v>
      </c>
      <c r="G418" s="31" t="s">
        <v>46</v>
      </c>
      <c r="H418" s="30" t="s">
        <v>47</v>
      </c>
      <c r="I418" s="31" t="s">
        <v>121</v>
      </c>
      <c r="J418" s="31" t="s">
        <v>122</v>
      </c>
      <c r="K418" s="31"/>
      <c r="L418" s="22"/>
      <c r="M418" s="32">
        <v>4057962237926</v>
      </c>
      <c r="N418" s="28">
        <v>54.95</v>
      </c>
      <c r="O418" s="31" t="s">
        <v>27</v>
      </c>
      <c r="P418" s="31">
        <v>0.5</v>
      </c>
      <c r="Q418" s="10"/>
      <c r="R418" s="10" t="s">
        <v>368</v>
      </c>
      <c r="S418" s="10" t="str">
        <f>IF(T418="", "", IFERROR(VLOOKUP(T418, colorList!A:B,2,FALSE),""))</f>
        <v>mélykék</v>
      </c>
      <c r="T418" s="10" t="str">
        <f t="shared" si="20"/>
        <v>tiefblau</v>
      </c>
    </row>
    <row r="419" spans="1:20" ht="59.95" customHeight="1" x14ac:dyDescent="0.3">
      <c r="A419" s="28" t="s">
        <v>991</v>
      </c>
      <c r="B419" s="1" t="str">
        <f t="shared" si="21"/>
        <v>140</v>
      </c>
      <c r="C419" s="1">
        <f>IFERROR(VLOOKUP(D419, sizeList!A:B, 2, FALSE), "")</f>
        <v>140</v>
      </c>
      <c r="D419" s="10">
        <v>140</v>
      </c>
      <c r="E419" s="25" t="s">
        <v>3997</v>
      </c>
      <c r="F419" s="28" t="s">
        <v>992</v>
      </c>
      <c r="G419" s="31" t="s">
        <v>46</v>
      </c>
      <c r="H419" s="30" t="s">
        <v>47</v>
      </c>
      <c r="I419" s="31" t="s">
        <v>121</v>
      </c>
      <c r="J419" s="31" t="s">
        <v>122</v>
      </c>
      <c r="K419" s="31"/>
      <c r="L419" s="37"/>
      <c r="M419" s="32">
        <v>4057962237933</v>
      </c>
      <c r="N419" s="28">
        <v>54.95</v>
      </c>
      <c r="O419" s="31" t="s">
        <v>27</v>
      </c>
      <c r="P419" s="31">
        <v>0.5</v>
      </c>
      <c r="Q419" s="10"/>
      <c r="R419" s="10" t="s">
        <v>368</v>
      </c>
      <c r="S419" s="10" t="str">
        <f>IF(T419="", "", IFERROR(VLOOKUP(T419, colorList!A:B,2,FALSE),""))</f>
        <v>mélykék</v>
      </c>
      <c r="T419" s="10" t="str">
        <f t="shared" si="20"/>
        <v>tiefblau</v>
      </c>
    </row>
    <row r="420" spans="1:20" ht="59.95" customHeight="1" x14ac:dyDescent="0.3">
      <c r="A420" s="28" t="s">
        <v>993</v>
      </c>
      <c r="B420" s="1" t="str">
        <f t="shared" si="21"/>
        <v>152</v>
      </c>
      <c r="C420" s="1">
        <f>IFERROR(VLOOKUP(D420, sizeList!A:B, 2, FALSE), "")</f>
        <v>152</v>
      </c>
      <c r="D420" s="10">
        <v>152</v>
      </c>
      <c r="E420" s="25" t="s">
        <v>3997</v>
      </c>
      <c r="F420" s="28" t="s">
        <v>994</v>
      </c>
      <c r="G420" s="31" t="s">
        <v>46</v>
      </c>
      <c r="H420" s="30" t="s">
        <v>47</v>
      </c>
      <c r="I420" s="31" t="s">
        <v>121</v>
      </c>
      <c r="J420" s="31" t="s">
        <v>122</v>
      </c>
      <c r="K420" s="29"/>
      <c r="L420" s="21"/>
      <c r="M420" s="32">
        <v>4057962237940</v>
      </c>
      <c r="N420" s="28">
        <v>54.95</v>
      </c>
      <c r="O420" s="31" t="s">
        <v>27</v>
      </c>
      <c r="P420" s="31">
        <v>0.5</v>
      </c>
      <c r="Q420" s="10"/>
      <c r="R420" s="10" t="s">
        <v>368</v>
      </c>
      <c r="S420" s="10" t="str">
        <f>IF(T420="", "", IFERROR(VLOOKUP(T420, colorList!A:B,2,FALSE),""))</f>
        <v>mélykék</v>
      </c>
      <c r="T420" s="10" t="str">
        <f t="shared" si="20"/>
        <v>tiefblau</v>
      </c>
    </row>
    <row r="421" spans="1:20" ht="59.95" customHeight="1" x14ac:dyDescent="0.3">
      <c r="A421" s="28" t="s">
        <v>995</v>
      </c>
      <c r="B421" s="1" t="str">
        <f t="shared" si="21"/>
        <v>164</v>
      </c>
      <c r="C421" s="1">
        <f>IFERROR(VLOOKUP(D421, sizeList!A:B, 2, FALSE), "")</f>
        <v>164</v>
      </c>
      <c r="D421" s="10">
        <v>164</v>
      </c>
      <c r="E421" s="25" t="s">
        <v>3997</v>
      </c>
      <c r="F421" s="28" t="s">
        <v>996</v>
      </c>
      <c r="G421" s="31" t="s">
        <v>46</v>
      </c>
      <c r="H421" s="30" t="s">
        <v>47</v>
      </c>
      <c r="I421" s="31" t="s">
        <v>121</v>
      </c>
      <c r="J421" s="31" t="s">
        <v>122</v>
      </c>
      <c r="K421" s="29"/>
      <c r="L421" s="21"/>
      <c r="M421" s="32">
        <v>4057962237957</v>
      </c>
      <c r="N421" s="28">
        <v>54.95</v>
      </c>
      <c r="O421" s="31" t="s">
        <v>27</v>
      </c>
      <c r="P421" s="31">
        <v>0.5</v>
      </c>
      <c r="Q421" s="10"/>
      <c r="R421" s="10" t="s">
        <v>368</v>
      </c>
      <c r="S421" s="10" t="str">
        <f>IF(T421="", "", IFERROR(VLOOKUP(T421, colorList!A:B,2,FALSE),""))</f>
        <v>mélykék</v>
      </c>
      <c r="T421" s="10" t="str">
        <f t="shared" si="20"/>
        <v>tiefblau</v>
      </c>
    </row>
    <row r="422" spans="1:20" ht="59.95" customHeight="1" x14ac:dyDescent="0.3">
      <c r="A422" s="28" t="s">
        <v>997</v>
      </c>
      <c r="B422" s="1" t="str">
        <f t="shared" si="21"/>
        <v>176</v>
      </c>
      <c r="C422" s="1">
        <f>IFERROR(VLOOKUP(D422, sizeList!A:B, 2, FALSE), "")</f>
        <v>176</v>
      </c>
      <c r="D422" s="10">
        <v>176</v>
      </c>
      <c r="E422" s="25" t="s">
        <v>3997</v>
      </c>
      <c r="F422" s="28" t="s">
        <v>998</v>
      </c>
      <c r="G422" s="31" t="s">
        <v>46</v>
      </c>
      <c r="H422" s="30" t="s">
        <v>47</v>
      </c>
      <c r="I422" s="31" t="s">
        <v>121</v>
      </c>
      <c r="J422" s="31" t="s">
        <v>122</v>
      </c>
      <c r="K422" s="29"/>
      <c r="L422" s="21"/>
      <c r="M422" s="32">
        <v>4057962237964</v>
      </c>
      <c r="N422" s="28">
        <v>54.95</v>
      </c>
      <c r="O422" s="31" t="s">
        <v>27</v>
      </c>
      <c r="P422" s="31">
        <v>0.5</v>
      </c>
      <c r="Q422" s="10"/>
      <c r="R422" s="10" t="s">
        <v>368</v>
      </c>
      <c r="S422" s="10" t="str">
        <f>IF(T422="", "", IFERROR(VLOOKUP(T422, colorList!A:B,2,FALSE),""))</f>
        <v>mélykék</v>
      </c>
      <c r="T422" s="10" t="str">
        <f t="shared" si="20"/>
        <v>tiefblau</v>
      </c>
    </row>
    <row r="423" spans="1:20" ht="59.95" customHeight="1" x14ac:dyDescent="0.3">
      <c r="A423" s="28" t="s">
        <v>999</v>
      </c>
      <c r="B423" s="1" t="str">
        <f t="shared" si="21"/>
        <v>34</v>
      </c>
      <c r="C423" s="1">
        <f>IFERROR(VLOOKUP(D423, sizeList!A:B, 2, FALSE), "")</f>
        <v>34</v>
      </c>
      <c r="D423" s="10">
        <v>34</v>
      </c>
      <c r="E423" s="25" t="s">
        <v>942</v>
      </c>
      <c r="F423" s="28" t="s">
        <v>1000</v>
      </c>
      <c r="G423" s="31" t="s">
        <v>46</v>
      </c>
      <c r="H423" s="30" t="s">
        <v>47</v>
      </c>
      <c r="I423" s="31" t="s">
        <v>150</v>
      </c>
      <c r="J423" s="31" t="s">
        <v>151</v>
      </c>
      <c r="K423" s="29"/>
      <c r="L423" s="21"/>
      <c r="M423" s="32">
        <v>4057962237803</v>
      </c>
      <c r="N423" s="28">
        <v>59.95</v>
      </c>
      <c r="O423" s="31" t="s">
        <v>27</v>
      </c>
      <c r="P423" s="31">
        <v>0.5</v>
      </c>
      <c r="Q423" s="10"/>
      <c r="R423" s="10" t="s">
        <v>368</v>
      </c>
      <c r="S423" s="10" t="str">
        <f>IF(T423="", "", IFERROR(VLOOKUP(T423, colorList!A:B,2,FALSE),""))</f>
        <v>mélykék</v>
      </c>
      <c r="T423" s="10" t="str">
        <f t="shared" si="20"/>
        <v>tiefblau</v>
      </c>
    </row>
    <row r="424" spans="1:20" ht="59.95" customHeight="1" x14ac:dyDescent="0.3">
      <c r="A424" s="28" t="s">
        <v>1001</v>
      </c>
      <c r="B424" s="1" t="str">
        <f t="shared" si="21"/>
        <v>36</v>
      </c>
      <c r="C424" s="1">
        <f>IFERROR(VLOOKUP(D424, sizeList!A:B, 2, FALSE), "")</f>
        <v>36</v>
      </c>
      <c r="D424" s="10">
        <v>36</v>
      </c>
      <c r="E424" s="25" t="s">
        <v>942</v>
      </c>
      <c r="F424" s="28" t="s">
        <v>1002</v>
      </c>
      <c r="G424" s="31" t="s">
        <v>46</v>
      </c>
      <c r="H424" s="30" t="s">
        <v>47</v>
      </c>
      <c r="I424" s="31" t="s">
        <v>150</v>
      </c>
      <c r="J424" s="31" t="s">
        <v>151</v>
      </c>
      <c r="K424" s="29"/>
      <c r="L424" s="21"/>
      <c r="M424" s="32">
        <v>4057962235243</v>
      </c>
      <c r="N424" s="28">
        <v>59.95</v>
      </c>
      <c r="O424" s="31" t="s">
        <v>27</v>
      </c>
      <c r="P424" s="31">
        <v>0.5</v>
      </c>
      <c r="Q424" s="10"/>
      <c r="R424" s="10" t="s">
        <v>368</v>
      </c>
      <c r="S424" s="10" t="str">
        <f>IF(T424="", "", IFERROR(VLOOKUP(T424, colorList!A:B,2,FALSE),""))</f>
        <v>mélykék</v>
      </c>
      <c r="T424" s="10" t="str">
        <f t="shared" si="20"/>
        <v>tiefblau</v>
      </c>
    </row>
    <row r="425" spans="1:20" ht="59.95" customHeight="1" x14ac:dyDescent="0.3">
      <c r="A425" s="28" t="s">
        <v>1003</v>
      </c>
      <c r="B425" s="1" t="str">
        <f t="shared" si="21"/>
        <v>38</v>
      </c>
      <c r="C425" s="1">
        <f>IFERROR(VLOOKUP(D425, sizeList!A:B, 2, FALSE), "")</f>
        <v>38</v>
      </c>
      <c r="D425" s="10">
        <v>38</v>
      </c>
      <c r="E425" s="25" t="s">
        <v>942</v>
      </c>
      <c r="F425" s="28" t="s">
        <v>1004</v>
      </c>
      <c r="G425" s="31" t="s">
        <v>46</v>
      </c>
      <c r="H425" s="30" t="s">
        <v>47</v>
      </c>
      <c r="I425" s="31" t="s">
        <v>150</v>
      </c>
      <c r="J425" s="31" t="s">
        <v>151</v>
      </c>
      <c r="K425" s="29"/>
      <c r="L425" s="21"/>
      <c r="M425" s="32">
        <v>4057962237780</v>
      </c>
      <c r="N425" s="28">
        <v>59.95</v>
      </c>
      <c r="O425" s="31" t="s">
        <v>27</v>
      </c>
      <c r="P425" s="31">
        <v>0.5</v>
      </c>
      <c r="Q425" s="10"/>
      <c r="R425" s="10" t="s">
        <v>368</v>
      </c>
      <c r="S425" s="10" t="str">
        <f>IF(T425="", "", IFERROR(VLOOKUP(T425, colorList!A:B,2,FALSE),""))</f>
        <v>mélykék</v>
      </c>
      <c r="T425" s="10" t="str">
        <f t="shared" si="20"/>
        <v>tiefblau</v>
      </c>
    </row>
    <row r="426" spans="1:20" ht="59.95" customHeight="1" x14ac:dyDescent="0.3">
      <c r="A426" s="28" t="s">
        <v>1005</v>
      </c>
      <c r="B426" s="1" t="str">
        <f t="shared" si="21"/>
        <v>40</v>
      </c>
      <c r="C426" s="1">
        <f>IFERROR(VLOOKUP(D426, sizeList!A:B, 2, FALSE), "")</f>
        <v>40</v>
      </c>
      <c r="D426" s="10">
        <v>40</v>
      </c>
      <c r="E426" s="25" t="s">
        <v>942</v>
      </c>
      <c r="F426" s="28" t="s">
        <v>1006</v>
      </c>
      <c r="G426" s="31" t="s">
        <v>46</v>
      </c>
      <c r="H426" s="30" t="s">
        <v>47</v>
      </c>
      <c r="I426" s="31" t="s">
        <v>150</v>
      </c>
      <c r="J426" s="31" t="s">
        <v>151</v>
      </c>
      <c r="K426" s="29"/>
      <c r="L426" s="21"/>
      <c r="M426" s="32">
        <v>4057962237797</v>
      </c>
      <c r="N426" s="28">
        <v>59.95</v>
      </c>
      <c r="O426" s="31" t="s">
        <v>27</v>
      </c>
      <c r="P426" s="31">
        <v>0.5</v>
      </c>
      <c r="Q426" s="10"/>
      <c r="R426" s="10" t="s">
        <v>368</v>
      </c>
      <c r="S426" s="10" t="str">
        <f>IF(T426="", "", IFERROR(VLOOKUP(T426, colorList!A:B,2,FALSE),""))</f>
        <v>mélykék</v>
      </c>
      <c r="T426" s="10" t="str">
        <f t="shared" si="20"/>
        <v>tiefblau</v>
      </c>
    </row>
    <row r="427" spans="1:20" ht="59.95" customHeight="1" x14ac:dyDescent="0.3">
      <c r="A427" s="28" t="s">
        <v>1007</v>
      </c>
      <c r="B427" s="1" t="str">
        <f t="shared" si="21"/>
        <v>42</v>
      </c>
      <c r="C427" s="1">
        <f>IFERROR(VLOOKUP(D427, sizeList!A:B, 2, FALSE), "")</f>
        <v>42</v>
      </c>
      <c r="D427" s="10">
        <v>42</v>
      </c>
      <c r="E427" s="25" t="s">
        <v>942</v>
      </c>
      <c r="F427" s="28" t="s">
        <v>1008</v>
      </c>
      <c r="G427" s="31" t="s">
        <v>46</v>
      </c>
      <c r="H427" s="30" t="s">
        <v>47</v>
      </c>
      <c r="I427" s="31" t="s">
        <v>150</v>
      </c>
      <c r="J427" s="31" t="s">
        <v>151</v>
      </c>
      <c r="K427" s="29"/>
      <c r="L427" s="21"/>
      <c r="M427" s="32">
        <v>4057962237773</v>
      </c>
      <c r="N427" s="28">
        <v>59.95</v>
      </c>
      <c r="O427" s="31" t="s">
        <v>27</v>
      </c>
      <c r="P427" s="31">
        <v>0.5</v>
      </c>
      <c r="Q427" s="10"/>
      <c r="R427" s="10" t="s">
        <v>368</v>
      </c>
      <c r="S427" s="10" t="str">
        <f>IF(T427="", "", IFERROR(VLOOKUP(T427, colorList!A:B,2,FALSE),""))</f>
        <v>mélykék</v>
      </c>
      <c r="T427" s="10" t="str">
        <f t="shared" si="20"/>
        <v>tiefblau</v>
      </c>
    </row>
    <row r="428" spans="1:20" ht="59.95" customHeight="1" x14ac:dyDescent="0.3">
      <c r="A428" s="28" t="s">
        <v>1009</v>
      </c>
      <c r="B428" s="1" t="str">
        <f t="shared" si="21"/>
        <v>44</v>
      </c>
      <c r="C428" s="1">
        <f>IFERROR(VLOOKUP(D428, sizeList!A:B, 2, FALSE), "")</f>
        <v>44</v>
      </c>
      <c r="D428" s="10">
        <v>44</v>
      </c>
      <c r="E428" s="25" t="s">
        <v>942</v>
      </c>
      <c r="F428" s="28" t="s">
        <v>1010</v>
      </c>
      <c r="G428" s="31" t="s">
        <v>46</v>
      </c>
      <c r="H428" s="30" t="s">
        <v>47</v>
      </c>
      <c r="I428" s="31" t="s">
        <v>150</v>
      </c>
      <c r="J428" s="31" t="s">
        <v>151</v>
      </c>
      <c r="K428" s="29"/>
      <c r="L428" s="21"/>
      <c r="M428" s="32">
        <v>4057962237759</v>
      </c>
      <c r="N428" s="28">
        <v>59.95</v>
      </c>
      <c r="O428" s="31" t="s">
        <v>27</v>
      </c>
      <c r="P428" s="31">
        <v>0.5</v>
      </c>
      <c r="Q428" s="10"/>
      <c r="R428" s="10" t="s">
        <v>368</v>
      </c>
      <c r="S428" s="10" t="str">
        <f>IF(T428="", "", IFERROR(VLOOKUP(T428, colorList!A:B,2,FALSE),""))</f>
        <v>mélykék</v>
      </c>
      <c r="T428" s="10" t="str">
        <f t="shared" si="20"/>
        <v>tiefblau</v>
      </c>
    </row>
    <row r="429" spans="1:20" ht="59.95" customHeight="1" x14ac:dyDescent="0.3">
      <c r="A429" s="28" t="s">
        <v>1011</v>
      </c>
      <c r="B429" s="1" t="str">
        <f t="shared" si="21"/>
        <v>46</v>
      </c>
      <c r="C429" s="1">
        <f>IFERROR(VLOOKUP(D429, sizeList!A:B, 2, FALSE), "")</f>
        <v>46</v>
      </c>
      <c r="D429" s="10">
        <v>46</v>
      </c>
      <c r="E429" s="25" t="s">
        <v>942</v>
      </c>
      <c r="F429" s="28" t="s">
        <v>1012</v>
      </c>
      <c r="G429" s="31" t="s">
        <v>46</v>
      </c>
      <c r="H429" s="30" t="s">
        <v>47</v>
      </c>
      <c r="I429" s="31" t="s">
        <v>150</v>
      </c>
      <c r="J429" s="31" t="s">
        <v>151</v>
      </c>
      <c r="K429" s="29"/>
      <c r="L429" s="21"/>
      <c r="M429" s="32">
        <v>4057962237766</v>
      </c>
      <c r="N429" s="28">
        <v>59.95</v>
      </c>
      <c r="O429" s="31" t="s">
        <v>27</v>
      </c>
      <c r="P429" s="31">
        <v>0.5</v>
      </c>
      <c r="Q429" s="10"/>
      <c r="R429" s="10" t="s">
        <v>368</v>
      </c>
      <c r="S429" s="10" t="str">
        <f>IF(T429="", "", IFERROR(VLOOKUP(T429, colorList!A:B,2,FALSE),""))</f>
        <v>mélykék</v>
      </c>
      <c r="T429" s="10" t="str">
        <f t="shared" si="20"/>
        <v>tiefblau</v>
      </c>
    </row>
    <row r="430" spans="1:20" ht="59.95" customHeight="1" x14ac:dyDescent="0.3">
      <c r="A430" s="28" t="s">
        <v>1013</v>
      </c>
      <c r="B430" s="1" t="str">
        <f t="shared" si="21"/>
        <v>48</v>
      </c>
      <c r="C430" s="1">
        <f>IFERROR(VLOOKUP(D430, sizeList!A:B, 2, FALSE), "")</f>
        <v>48</v>
      </c>
      <c r="D430" s="10">
        <v>48</v>
      </c>
      <c r="E430" s="25" t="s">
        <v>942</v>
      </c>
      <c r="F430" s="28" t="s">
        <v>1014</v>
      </c>
      <c r="G430" s="31" t="s">
        <v>46</v>
      </c>
      <c r="H430" s="30" t="s">
        <v>47</v>
      </c>
      <c r="I430" s="31" t="s">
        <v>150</v>
      </c>
      <c r="J430" s="31" t="s">
        <v>151</v>
      </c>
      <c r="K430" s="29"/>
      <c r="L430" s="21"/>
      <c r="M430" s="32">
        <v>4057962237810</v>
      </c>
      <c r="N430" s="28">
        <v>59.95</v>
      </c>
      <c r="O430" s="31" t="s">
        <v>27</v>
      </c>
      <c r="P430" s="29">
        <v>0.5</v>
      </c>
      <c r="Q430" s="10"/>
      <c r="R430" s="10" t="s">
        <v>368</v>
      </c>
      <c r="S430" s="10" t="str">
        <f>IF(T430="", "", IFERROR(VLOOKUP(T430, colorList!A:B,2,FALSE),""))</f>
        <v>mélykék</v>
      </c>
      <c r="T430" s="10" t="str">
        <f t="shared" si="20"/>
        <v>tiefblau</v>
      </c>
    </row>
    <row r="431" spans="1:20" ht="59.95" customHeight="1" x14ac:dyDescent="0.3">
      <c r="A431" s="28" t="s">
        <v>1015</v>
      </c>
      <c r="B431" s="1" t="str">
        <f t="shared" si="21"/>
        <v>116</v>
      </c>
      <c r="C431" s="1">
        <f>IFERROR(VLOOKUP(D431, sizeList!A:B, 2, FALSE), "")</f>
        <v>116</v>
      </c>
      <c r="D431" s="10">
        <v>116</v>
      </c>
      <c r="E431" s="25" t="s">
        <v>3995</v>
      </c>
      <c r="F431" s="28" t="s">
        <v>1016</v>
      </c>
      <c r="G431" s="31" t="s">
        <v>46</v>
      </c>
      <c r="H431" s="30" t="s">
        <v>47</v>
      </c>
      <c r="I431" s="29" t="s">
        <v>121</v>
      </c>
      <c r="J431" s="29" t="s">
        <v>122</v>
      </c>
      <c r="K431" s="29"/>
      <c r="L431" s="21"/>
      <c r="M431" s="32">
        <v>4057962238046</v>
      </c>
      <c r="N431" s="28">
        <v>49.95</v>
      </c>
      <c r="O431" s="31" t="s">
        <v>27</v>
      </c>
      <c r="P431" s="29">
        <v>0.5</v>
      </c>
      <c r="Q431" s="10"/>
      <c r="R431" s="10" t="s">
        <v>368</v>
      </c>
      <c r="S431" s="10" t="str">
        <f>IF(T431="", "", IFERROR(VLOOKUP(T431, colorList!A:B,2,FALSE),""))</f>
        <v>mélykék</v>
      </c>
      <c r="T431" s="10" t="str">
        <f t="shared" si="20"/>
        <v>tiefblau</v>
      </c>
    </row>
    <row r="432" spans="1:20" ht="59.95" customHeight="1" x14ac:dyDescent="0.3">
      <c r="A432" s="28" t="s">
        <v>1017</v>
      </c>
      <c r="B432" s="1" t="str">
        <f t="shared" si="21"/>
        <v>128</v>
      </c>
      <c r="C432" s="1">
        <f>IFERROR(VLOOKUP(D432, sizeList!A:B, 2, FALSE), "")</f>
        <v>128</v>
      </c>
      <c r="D432" s="10">
        <v>128</v>
      </c>
      <c r="E432" s="25" t="s">
        <v>3995</v>
      </c>
      <c r="F432" s="28" t="s">
        <v>1018</v>
      </c>
      <c r="G432" s="31" t="s">
        <v>46</v>
      </c>
      <c r="H432" s="30" t="s">
        <v>47</v>
      </c>
      <c r="I432" s="29" t="s">
        <v>121</v>
      </c>
      <c r="J432" s="29" t="s">
        <v>122</v>
      </c>
      <c r="K432" s="29"/>
      <c r="L432" s="21"/>
      <c r="M432" s="32">
        <v>4057962235250</v>
      </c>
      <c r="N432" s="28">
        <v>49.95</v>
      </c>
      <c r="O432" s="31" t="s">
        <v>27</v>
      </c>
      <c r="P432" s="29">
        <v>0.5</v>
      </c>
      <c r="Q432" s="10"/>
      <c r="R432" s="10" t="s">
        <v>368</v>
      </c>
      <c r="S432" s="10" t="str">
        <f>IF(T432="", "", IFERROR(VLOOKUP(T432, colorList!A:B,2,FALSE),""))</f>
        <v>mélykék</v>
      </c>
      <c r="T432" s="10" t="str">
        <f t="shared" si="20"/>
        <v>tiefblau</v>
      </c>
    </row>
    <row r="433" spans="1:20" ht="59.95" customHeight="1" x14ac:dyDescent="0.3">
      <c r="A433" s="28" t="s">
        <v>1019</v>
      </c>
      <c r="B433" s="1" t="str">
        <f t="shared" si="21"/>
        <v>140</v>
      </c>
      <c r="C433" s="1">
        <f>IFERROR(VLOOKUP(D433, sizeList!A:B, 2, FALSE), "")</f>
        <v>140</v>
      </c>
      <c r="D433" s="10">
        <v>140</v>
      </c>
      <c r="E433" s="25" t="s">
        <v>3995</v>
      </c>
      <c r="F433" s="28" t="s">
        <v>1020</v>
      </c>
      <c r="G433" s="31" t="s">
        <v>46</v>
      </c>
      <c r="H433" s="30" t="s">
        <v>47</v>
      </c>
      <c r="I433" s="29" t="s">
        <v>121</v>
      </c>
      <c r="J433" s="29" t="s">
        <v>122</v>
      </c>
      <c r="K433" s="29"/>
      <c r="L433" s="21"/>
      <c r="M433" s="32">
        <v>4057962238053</v>
      </c>
      <c r="N433" s="28">
        <v>49.95</v>
      </c>
      <c r="O433" s="31" t="s">
        <v>27</v>
      </c>
      <c r="P433" s="29">
        <v>0.5</v>
      </c>
      <c r="Q433" s="10"/>
      <c r="R433" s="10" t="s">
        <v>368</v>
      </c>
      <c r="S433" s="10" t="str">
        <f>IF(T433="", "", IFERROR(VLOOKUP(T433, colorList!A:B,2,FALSE),""))</f>
        <v>mélykék</v>
      </c>
      <c r="T433" s="10" t="str">
        <f t="shared" si="20"/>
        <v>tiefblau</v>
      </c>
    </row>
    <row r="434" spans="1:20" ht="59.95" customHeight="1" x14ac:dyDescent="0.3">
      <c r="A434" s="28" t="s">
        <v>1021</v>
      </c>
      <c r="B434" s="1" t="str">
        <f t="shared" si="21"/>
        <v>152</v>
      </c>
      <c r="C434" s="1">
        <f>IFERROR(VLOOKUP(D434, sizeList!A:B, 2, FALSE), "")</f>
        <v>152</v>
      </c>
      <c r="D434" s="10">
        <v>152</v>
      </c>
      <c r="E434" s="25" t="s">
        <v>3995</v>
      </c>
      <c r="F434" s="28" t="s">
        <v>1022</v>
      </c>
      <c r="G434" s="31" t="s">
        <v>46</v>
      </c>
      <c r="H434" s="30" t="s">
        <v>47</v>
      </c>
      <c r="I434" s="29" t="s">
        <v>121</v>
      </c>
      <c r="J434" s="29" t="s">
        <v>122</v>
      </c>
      <c r="K434" s="29"/>
      <c r="L434" s="21"/>
      <c r="M434" s="32">
        <v>4057962238060</v>
      </c>
      <c r="N434" s="28">
        <v>49.95</v>
      </c>
      <c r="O434" s="31" t="s">
        <v>27</v>
      </c>
      <c r="P434" s="29">
        <v>0.5</v>
      </c>
      <c r="Q434" s="10"/>
      <c r="R434" s="10" t="s">
        <v>368</v>
      </c>
      <c r="S434" s="10" t="str">
        <f>IF(T434="", "", IFERROR(VLOOKUP(T434, colorList!A:B,2,FALSE),""))</f>
        <v>mélykék</v>
      </c>
      <c r="T434" s="10" t="str">
        <f t="shared" si="20"/>
        <v>tiefblau</v>
      </c>
    </row>
    <row r="435" spans="1:20" ht="59.95" customHeight="1" x14ac:dyDescent="0.3">
      <c r="A435" s="28" t="s">
        <v>1023</v>
      </c>
      <c r="B435" s="1" t="str">
        <f t="shared" si="21"/>
        <v>164</v>
      </c>
      <c r="C435" s="1">
        <f>IFERROR(VLOOKUP(D435, sizeList!A:B, 2, FALSE), "")</f>
        <v>164</v>
      </c>
      <c r="D435" s="10">
        <v>164</v>
      </c>
      <c r="E435" s="25" t="s">
        <v>3995</v>
      </c>
      <c r="F435" s="28" t="s">
        <v>1024</v>
      </c>
      <c r="G435" s="31" t="s">
        <v>46</v>
      </c>
      <c r="H435" s="30" t="s">
        <v>47</v>
      </c>
      <c r="I435" s="29" t="s">
        <v>121</v>
      </c>
      <c r="J435" s="29" t="s">
        <v>122</v>
      </c>
      <c r="K435" s="31"/>
      <c r="L435" s="22"/>
      <c r="M435" s="32">
        <v>4057962238077</v>
      </c>
      <c r="N435" s="28">
        <v>49.95</v>
      </c>
      <c r="O435" s="31" t="s">
        <v>27</v>
      </c>
      <c r="P435" s="29">
        <v>0.5</v>
      </c>
      <c r="Q435" s="10"/>
      <c r="R435" s="10" t="s">
        <v>368</v>
      </c>
      <c r="S435" s="10" t="str">
        <f>IF(T435="", "", IFERROR(VLOOKUP(T435, colorList!A:B,2,FALSE),""))</f>
        <v>mélykék</v>
      </c>
      <c r="T435" s="10" t="str">
        <f t="shared" si="20"/>
        <v>tiefblau</v>
      </c>
    </row>
    <row r="436" spans="1:20" ht="59.95" customHeight="1" x14ac:dyDescent="0.3">
      <c r="A436" s="28" t="s">
        <v>1025</v>
      </c>
      <c r="B436" s="1" t="str">
        <f t="shared" si="21"/>
        <v>176</v>
      </c>
      <c r="C436" s="1">
        <f>IFERROR(VLOOKUP(D436, sizeList!A:B, 2, FALSE), "")</f>
        <v>176</v>
      </c>
      <c r="D436" s="10">
        <v>176</v>
      </c>
      <c r="E436" s="25" t="s">
        <v>3995</v>
      </c>
      <c r="F436" s="28" t="s">
        <v>1026</v>
      </c>
      <c r="G436" s="31" t="s">
        <v>46</v>
      </c>
      <c r="H436" s="30" t="s">
        <v>47</v>
      </c>
      <c r="I436" s="29" t="s">
        <v>121</v>
      </c>
      <c r="J436" s="29" t="s">
        <v>122</v>
      </c>
      <c r="K436" s="31"/>
      <c r="L436" s="22"/>
      <c r="M436" s="32">
        <v>4057962238084</v>
      </c>
      <c r="N436" s="28">
        <v>49.95</v>
      </c>
      <c r="O436" s="31" t="s">
        <v>27</v>
      </c>
      <c r="P436" s="29">
        <v>0.5</v>
      </c>
      <c r="Q436" s="10"/>
      <c r="R436" s="10" t="s">
        <v>368</v>
      </c>
      <c r="S436" s="10" t="str">
        <f>IF(T436="", "", IFERROR(VLOOKUP(T436, colorList!A:B,2,FALSE),""))</f>
        <v>mélykék</v>
      </c>
      <c r="T436" s="10" t="str">
        <f t="shared" si="20"/>
        <v>tiefblau</v>
      </c>
    </row>
    <row r="437" spans="1:20" ht="59.95" customHeight="1" x14ac:dyDescent="0.3">
      <c r="A437" s="28" t="s">
        <v>1027</v>
      </c>
      <c r="B437" s="1" t="str">
        <f t="shared" si="21"/>
        <v>34</v>
      </c>
      <c r="C437" s="1">
        <f>IFERROR(VLOOKUP(D437, sizeList!A:B, 2, FALSE), "")</f>
        <v>34</v>
      </c>
      <c r="D437" s="10">
        <v>34</v>
      </c>
      <c r="E437" s="25" t="s">
        <v>3996</v>
      </c>
      <c r="F437" s="28" t="s">
        <v>1028</v>
      </c>
      <c r="G437" s="31" t="s">
        <v>46</v>
      </c>
      <c r="H437" s="30" t="s">
        <v>47</v>
      </c>
      <c r="I437" s="31" t="s">
        <v>150</v>
      </c>
      <c r="J437" s="31" t="s">
        <v>151</v>
      </c>
      <c r="K437" s="29"/>
      <c r="L437" s="21"/>
      <c r="M437" s="32">
        <v>4057962238022</v>
      </c>
      <c r="N437" s="28">
        <v>54.95</v>
      </c>
      <c r="O437" s="31" t="s">
        <v>27</v>
      </c>
      <c r="P437" s="29">
        <v>0.5</v>
      </c>
      <c r="Q437" s="10"/>
      <c r="R437" s="10" t="s">
        <v>368</v>
      </c>
      <c r="S437" s="10" t="str">
        <f>IF(T437="", "", IFERROR(VLOOKUP(T437, colorList!A:B,2,FALSE),""))</f>
        <v>mélykék</v>
      </c>
      <c r="T437" s="10" t="str">
        <f t="shared" si="20"/>
        <v>tiefblau</v>
      </c>
    </row>
    <row r="438" spans="1:20" ht="59.95" customHeight="1" x14ac:dyDescent="0.3">
      <c r="A438" s="28" t="s">
        <v>1029</v>
      </c>
      <c r="B438" s="1" t="str">
        <f t="shared" si="21"/>
        <v>36</v>
      </c>
      <c r="C438" s="1">
        <f>IFERROR(VLOOKUP(D438, sizeList!A:B, 2, FALSE), "")</f>
        <v>36</v>
      </c>
      <c r="D438" s="10">
        <v>36</v>
      </c>
      <c r="E438" s="25" t="s">
        <v>3996</v>
      </c>
      <c r="F438" s="28" t="s">
        <v>1030</v>
      </c>
      <c r="G438" s="31" t="s">
        <v>46</v>
      </c>
      <c r="H438" s="30" t="s">
        <v>47</v>
      </c>
      <c r="I438" s="31" t="s">
        <v>150</v>
      </c>
      <c r="J438" s="31" t="s">
        <v>151</v>
      </c>
      <c r="K438" s="7"/>
      <c r="L438" s="9"/>
      <c r="M438" s="32">
        <v>4057962235267</v>
      </c>
      <c r="N438" s="28">
        <v>54.95</v>
      </c>
      <c r="O438" s="31" t="s">
        <v>27</v>
      </c>
      <c r="P438" s="29">
        <v>0.5</v>
      </c>
      <c r="Q438" s="10"/>
      <c r="R438" s="10" t="s">
        <v>368</v>
      </c>
      <c r="S438" s="10" t="str">
        <f>IF(T438="", "", IFERROR(VLOOKUP(T438, colorList!A:B,2,FALSE),""))</f>
        <v>mélykék</v>
      </c>
      <c r="T438" s="10" t="str">
        <f t="shared" si="20"/>
        <v>tiefblau</v>
      </c>
    </row>
    <row r="439" spans="1:20" ht="59.95" customHeight="1" x14ac:dyDescent="0.3">
      <c r="A439" s="28" t="s">
        <v>1031</v>
      </c>
      <c r="B439" s="1" t="str">
        <f t="shared" si="21"/>
        <v>38</v>
      </c>
      <c r="C439" s="1">
        <f>IFERROR(VLOOKUP(D439, sizeList!A:B, 2, FALSE), "")</f>
        <v>38</v>
      </c>
      <c r="D439" s="10">
        <v>38</v>
      </c>
      <c r="E439" s="25" t="s">
        <v>3996</v>
      </c>
      <c r="F439" s="28" t="s">
        <v>1032</v>
      </c>
      <c r="G439" s="31" t="s">
        <v>46</v>
      </c>
      <c r="H439" s="30" t="s">
        <v>47</v>
      </c>
      <c r="I439" s="31" t="s">
        <v>150</v>
      </c>
      <c r="J439" s="31" t="s">
        <v>151</v>
      </c>
      <c r="K439" s="29"/>
      <c r="L439" s="21"/>
      <c r="M439" s="32">
        <v>4057962238008</v>
      </c>
      <c r="N439" s="28">
        <v>54.95</v>
      </c>
      <c r="O439" s="31" t="s">
        <v>27</v>
      </c>
      <c r="P439" s="29">
        <v>0.5</v>
      </c>
      <c r="Q439" s="10"/>
      <c r="R439" s="10" t="s">
        <v>368</v>
      </c>
      <c r="S439" s="10" t="str">
        <f>IF(T439="", "", IFERROR(VLOOKUP(T439, colorList!A:B,2,FALSE),""))</f>
        <v>mélykék</v>
      </c>
      <c r="T439" s="10" t="str">
        <f t="shared" si="20"/>
        <v>tiefblau</v>
      </c>
    </row>
    <row r="440" spans="1:20" ht="59.95" customHeight="1" x14ac:dyDescent="0.3">
      <c r="A440" s="28" t="s">
        <v>1033</v>
      </c>
      <c r="B440" s="1" t="str">
        <f t="shared" si="21"/>
        <v>40</v>
      </c>
      <c r="C440" s="1">
        <f>IFERROR(VLOOKUP(D440, sizeList!A:B, 2, FALSE), "")</f>
        <v>40</v>
      </c>
      <c r="D440" s="10">
        <v>40</v>
      </c>
      <c r="E440" s="25" t="s">
        <v>3996</v>
      </c>
      <c r="F440" s="28" t="s">
        <v>1034</v>
      </c>
      <c r="G440" s="31" t="s">
        <v>46</v>
      </c>
      <c r="H440" s="30" t="s">
        <v>47</v>
      </c>
      <c r="I440" s="31" t="s">
        <v>150</v>
      </c>
      <c r="J440" s="31" t="s">
        <v>151</v>
      </c>
      <c r="K440" s="29"/>
      <c r="L440" s="21"/>
      <c r="M440" s="32">
        <v>4057962238015</v>
      </c>
      <c r="N440" s="28">
        <v>54.95</v>
      </c>
      <c r="O440" s="31" t="s">
        <v>27</v>
      </c>
      <c r="P440" s="29">
        <v>0.5</v>
      </c>
      <c r="Q440" s="10"/>
      <c r="R440" s="10" t="s">
        <v>368</v>
      </c>
      <c r="S440" s="10" t="str">
        <f>IF(T440="", "", IFERROR(VLOOKUP(T440, colorList!A:B,2,FALSE),""))</f>
        <v>mélykék</v>
      </c>
      <c r="T440" s="10" t="str">
        <f t="shared" si="20"/>
        <v>tiefblau</v>
      </c>
    </row>
    <row r="441" spans="1:20" ht="59.95" customHeight="1" x14ac:dyDescent="0.3">
      <c r="A441" s="28" t="s">
        <v>1035</v>
      </c>
      <c r="B441" s="1" t="str">
        <f t="shared" si="21"/>
        <v>42</v>
      </c>
      <c r="C441" s="1">
        <f>IFERROR(VLOOKUP(D441, sizeList!A:B, 2, FALSE), "")</f>
        <v>42</v>
      </c>
      <c r="D441" s="10">
        <v>42</v>
      </c>
      <c r="E441" s="25" t="s">
        <v>3996</v>
      </c>
      <c r="F441" s="28" t="s">
        <v>1036</v>
      </c>
      <c r="G441" s="31" t="s">
        <v>46</v>
      </c>
      <c r="H441" s="30" t="s">
        <v>47</v>
      </c>
      <c r="I441" s="31" t="s">
        <v>150</v>
      </c>
      <c r="J441" s="31" t="s">
        <v>151</v>
      </c>
      <c r="K441" s="7"/>
      <c r="L441" s="9"/>
      <c r="M441" s="32">
        <v>4057962237995</v>
      </c>
      <c r="N441" s="28">
        <v>54.95</v>
      </c>
      <c r="O441" s="31" t="s">
        <v>27</v>
      </c>
      <c r="P441" s="29">
        <v>0.5</v>
      </c>
      <c r="Q441" s="10"/>
      <c r="R441" s="10" t="s">
        <v>368</v>
      </c>
      <c r="S441" s="10" t="str">
        <f>IF(T441="", "", IFERROR(VLOOKUP(T441, colorList!A:B,2,FALSE),""))</f>
        <v>mélykék</v>
      </c>
      <c r="T441" s="10" t="str">
        <f t="shared" si="20"/>
        <v>tiefblau</v>
      </c>
    </row>
    <row r="442" spans="1:20" ht="59.95" customHeight="1" x14ac:dyDescent="0.3">
      <c r="A442" s="28" t="s">
        <v>1037</v>
      </c>
      <c r="B442" s="1" t="str">
        <f t="shared" si="21"/>
        <v>44</v>
      </c>
      <c r="C442" s="1">
        <f>IFERROR(VLOOKUP(D442, sizeList!A:B, 2, FALSE), "")</f>
        <v>44</v>
      </c>
      <c r="D442" s="10">
        <v>44</v>
      </c>
      <c r="E442" s="25" t="s">
        <v>3996</v>
      </c>
      <c r="F442" s="28" t="s">
        <v>1038</v>
      </c>
      <c r="G442" s="31" t="s">
        <v>46</v>
      </c>
      <c r="H442" s="30" t="s">
        <v>47</v>
      </c>
      <c r="I442" s="31" t="s">
        <v>150</v>
      </c>
      <c r="J442" s="31" t="s">
        <v>151</v>
      </c>
      <c r="K442" s="7"/>
      <c r="L442" s="9"/>
      <c r="M442" s="32">
        <v>4057962237971</v>
      </c>
      <c r="N442" s="28">
        <v>54.95</v>
      </c>
      <c r="O442" s="31" t="s">
        <v>27</v>
      </c>
      <c r="P442" s="29">
        <v>0.5</v>
      </c>
      <c r="Q442" s="10"/>
      <c r="R442" s="10" t="s">
        <v>368</v>
      </c>
      <c r="S442" s="10" t="str">
        <f>IF(T442="", "", IFERROR(VLOOKUP(T442, colorList!A:B,2,FALSE),""))</f>
        <v>mélykék</v>
      </c>
      <c r="T442" s="10" t="str">
        <f t="shared" si="20"/>
        <v>tiefblau</v>
      </c>
    </row>
    <row r="443" spans="1:20" ht="59.95" customHeight="1" x14ac:dyDescent="0.3">
      <c r="A443" s="28" t="s">
        <v>1039</v>
      </c>
      <c r="B443" s="1" t="str">
        <f t="shared" si="21"/>
        <v>46</v>
      </c>
      <c r="C443" s="1">
        <f>IFERROR(VLOOKUP(D443, sizeList!A:B, 2, FALSE), "")</f>
        <v>46</v>
      </c>
      <c r="D443" s="10">
        <v>46</v>
      </c>
      <c r="E443" s="25" t="s">
        <v>3996</v>
      </c>
      <c r="F443" s="28" t="s">
        <v>1040</v>
      </c>
      <c r="G443" s="31" t="s">
        <v>46</v>
      </c>
      <c r="H443" s="30" t="s">
        <v>47</v>
      </c>
      <c r="I443" s="31" t="s">
        <v>150</v>
      </c>
      <c r="J443" s="31" t="s">
        <v>151</v>
      </c>
      <c r="K443" s="7"/>
      <c r="L443" s="23"/>
      <c r="M443" s="32">
        <v>4057962237988</v>
      </c>
      <c r="N443" s="28">
        <v>54.95</v>
      </c>
      <c r="O443" s="31" t="s">
        <v>27</v>
      </c>
      <c r="P443" s="29">
        <v>0.5</v>
      </c>
      <c r="Q443" s="10"/>
      <c r="R443" s="10" t="s">
        <v>368</v>
      </c>
      <c r="S443" s="10" t="str">
        <f>IF(T443="", "", IFERROR(VLOOKUP(T443, colorList!A:B,2,FALSE),""))</f>
        <v>mélykék</v>
      </c>
      <c r="T443" s="10" t="str">
        <f t="shared" si="20"/>
        <v>tiefblau</v>
      </c>
    </row>
    <row r="444" spans="1:20" ht="59.95" customHeight="1" x14ac:dyDescent="0.3">
      <c r="A444" s="28" t="s">
        <v>1041</v>
      </c>
      <c r="B444" s="1" t="str">
        <f t="shared" si="21"/>
        <v>48</v>
      </c>
      <c r="C444" s="1">
        <f>IFERROR(VLOOKUP(D444, sizeList!A:B, 2, FALSE), "")</f>
        <v>48</v>
      </c>
      <c r="D444" s="10">
        <v>48</v>
      </c>
      <c r="E444" s="25" t="s">
        <v>3996</v>
      </c>
      <c r="F444" s="28" t="s">
        <v>1042</v>
      </c>
      <c r="G444" s="31" t="s">
        <v>46</v>
      </c>
      <c r="H444" s="30" t="s">
        <v>47</v>
      </c>
      <c r="I444" s="31" t="s">
        <v>150</v>
      </c>
      <c r="J444" s="31" t="s">
        <v>151</v>
      </c>
      <c r="K444" s="7"/>
      <c r="L444" s="9"/>
      <c r="M444" s="32">
        <v>4057962238039</v>
      </c>
      <c r="N444" s="28">
        <v>54.95</v>
      </c>
      <c r="O444" s="31" t="s">
        <v>27</v>
      </c>
      <c r="P444" s="29">
        <v>0.5</v>
      </c>
      <c r="Q444" s="10"/>
      <c r="R444" s="10" t="s">
        <v>368</v>
      </c>
      <c r="S444" s="10" t="str">
        <f>IF(T444="", "", IFERROR(VLOOKUP(T444, colorList!A:B,2,FALSE),""))</f>
        <v>mélykék</v>
      </c>
      <c r="T444" s="10" t="str">
        <f t="shared" si="20"/>
        <v>tiefblau</v>
      </c>
    </row>
    <row r="445" spans="1:20" ht="59.95" customHeight="1" x14ac:dyDescent="0.3">
      <c r="A445" s="28" t="s">
        <v>1043</v>
      </c>
      <c r="B445" s="1" t="str">
        <f t="shared" si="21"/>
        <v>34</v>
      </c>
      <c r="C445" s="1">
        <f>IFERROR(VLOOKUP(D445, sizeList!A:B, 2, FALSE), "")</f>
        <v>34</v>
      </c>
      <c r="D445" s="10">
        <v>34</v>
      </c>
      <c r="E445" s="25" t="s">
        <v>1044</v>
      </c>
      <c r="F445" s="28" t="s">
        <v>1045</v>
      </c>
      <c r="G445" s="31" t="s">
        <v>46</v>
      </c>
      <c r="H445" s="30" t="s">
        <v>47</v>
      </c>
      <c r="I445" s="31" t="s">
        <v>150</v>
      </c>
      <c r="J445" s="31" t="s">
        <v>151</v>
      </c>
      <c r="K445" s="7"/>
      <c r="L445" s="9"/>
      <c r="M445" s="32">
        <v>4057962238213</v>
      </c>
      <c r="N445" s="28">
        <v>69.95</v>
      </c>
      <c r="O445" s="31" t="s">
        <v>27</v>
      </c>
      <c r="P445" s="29">
        <v>0.5</v>
      </c>
      <c r="Q445" s="10"/>
      <c r="R445" s="10" t="s">
        <v>50</v>
      </c>
      <c r="S445" s="10" t="str">
        <f>IF(T445="", "", IFERROR(VLOOKUP(T445, colorList!A:B,2,FALSE),""))</f>
        <v>fekete</v>
      </c>
      <c r="T445" s="10" t="str">
        <f t="shared" si="20"/>
        <v>schwarz</v>
      </c>
    </row>
    <row r="446" spans="1:20" ht="59.95" customHeight="1" x14ac:dyDescent="0.3">
      <c r="A446" s="28" t="s">
        <v>1046</v>
      </c>
      <c r="B446" s="1" t="str">
        <f t="shared" si="21"/>
        <v>36</v>
      </c>
      <c r="C446" s="1">
        <f>IFERROR(VLOOKUP(D446, sizeList!A:B, 2, FALSE), "")</f>
        <v>36</v>
      </c>
      <c r="D446" s="10">
        <v>36</v>
      </c>
      <c r="E446" s="25" t="s">
        <v>1044</v>
      </c>
      <c r="F446" s="28" t="s">
        <v>1047</v>
      </c>
      <c r="G446" s="31" t="s">
        <v>46</v>
      </c>
      <c r="H446" s="30" t="s">
        <v>47</v>
      </c>
      <c r="I446" s="31" t="s">
        <v>150</v>
      </c>
      <c r="J446" s="31" t="s">
        <v>151</v>
      </c>
      <c r="K446" s="7"/>
      <c r="L446" s="9"/>
      <c r="M446" s="32">
        <v>4057962235281</v>
      </c>
      <c r="N446" s="28">
        <v>69.95</v>
      </c>
      <c r="O446" s="31" t="s">
        <v>27</v>
      </c>
      <c r="P446" s="29">
        <v>0.5</v>
      </c>
      <c r="Q446" s="10"/>
      <c r="R446" s="10" t="s">
        <v>50</v>
      </c>
      <c r="S446" s="10" t="str">
        <f>IF(T446="", "", IFERROR(VLOOKUP(T446, colorList!A:B,2,FALSE),""))</f>
        <v>fekete</v>
      </c>
      <c r="T446" s="10" t="str">
        <f t="shared" si="20"/>
        <v>schwarz</v>
      </c>
    </row>
    <row r="447" spans="1:20" ht="59.95" customHeight="1" x14ac:dyDescent="0.3">
      <c r="A447" s="28" t="s">
        <v>1048</v>
      </c>
      <c r="B447" s="1" t="str">
        <f t="shared" si="21"/>
        <v>38</v>
      </c>
      <c r="C447" s="1">
        <f>IFERROR(VLOOKUP(D447, sizeList!A:B, 2, FALSE), "")</f>
        <v>38</v>
      </c>
      <c r="D447" s="10">
        <v>38</v>
      </c>
      <c r="E447" s="25" t="s">
        <v>1044</v>
      </c>
      <c r="F447" s="28" t="s">
        <v>1049</v>
      </c>
      <c r="G447" s="31" t="s">
        <v>46</v>
      </c>
      <c r="H447" s="30" t="s">
        <v>47</v>
      </c>
      <c r="I447" s="31" t="s">
        <v>150</v>
      </c>
      <c r="J447" s="31" t="s">
        <v>151</v>
      </c>
      <c r="K447" s="7"/>
      <c r="L447" s="9"/>
      <c r="M447" s="32">
        <v>4057962238190</v>
      </c>
      <c r="N447" s="28">
        <v>69.95</v>
      </c>
      <c r="O447" s="31" t="s">
        <v>27</v>
      </c>
      <c r="P447" s="29">
        <v>0.5</v>
      </c>
      <c r="Q447" s="10"/>
      <c r="R447" s="10" t="s">
        <v>50</v>
      </c>
      <c r="S447" s="10" t="str">
        <f>IF(T447="", "", IFERROR(VLOOKUP(T447, colorList!A:B,2,FALSE),""))</f>
        <v>fekete</v>
      </c>
      <c r="T447" s="10" t="str">
        <f t="shared" si="20"/>
        <v>schwarz</v>
      </c>
    </row>
    <row r="448" spans="1:20" ht="59.95" customHeight="1" x14ac:dyDescent="0.3">
      <c r="A448" s="28" t="s">
        <v>1050</v>
      </c>
      <c r="B448" s="1" t="str">
        <f t="shared" si="21"/>
        <v>40</v>
      </c>
      <c r="C448" s="1">
        <f>IFERROR(VLOOKUP(D448, sizeList!A:B, 2, FALSE), "")</f>
        <v>40</v>
      </c>
      <c r="D448" s="10">
        <v>40</v>
      </c>
      <c r="E448" s="25" t="s">
        <v>1044</v>
      </c>
      <c r="F448" s="28" t="s">
        <v>1051</v>
      </c>
      <c r="G448" s="31" t="s">
        <v>46</v>
      </c>
      <c r="H448" s="30" t="s">
        <v>47</v>
      </c>
      <c r="I448" s="31" t="s">
        <v>150</v>
      </c>
      <c r="J448" s="31" t="s">
        <v>151</v>
      </c>
      <c r="K448" s="29"/>
      <c r="L448" s="21"/>
      <c r="M448" s="32">
        <v>4057962238206</v>
      </c>
      <c r="N448" s="28">
        <v>69.95</v>
      </c>
      <c r="O448" s="31" t="s">
        <v>27</v>
      </c>
      <c r="P448" s="29">
        <v>0.5</v>
      </c>
      <c r="Q448" s="10"/>
      <c r="R448" s="10" t="s">
        <v>50</v>
      </c>
      <c r="S448" s="10" t="str">
        <f>IF(T448="", "", IFERROR(VLOOKUP(T448, colorList!A:B,2,FALSE),""))</f>
        <v>fekete</v>
      </c>
      <c r="T448" s="10" t="str">
        <f t="shared" si="20"/>
        <v>schwarz</v>
      </c>
    </row>
    <row r="449" spans="1:20" ht="59.95" customHeight="1" x14ac:dyDescent="0.3">
      <c r="A449" s="28" t="s">
        <v>1052</v>
      </c>
      <c r="B449" s="1" t="str">
        <f t="shared" si="21"/>
        <v>42</v>
      </c>
      <c r="C449" s="1">
        <f>IFERROR(VLOOKUP(D449, sizeList!A:B, 2, FALSE), "")</f>
        <v>42</v>
      </c>
      <c r="D449" s="10">
        <v>42</v>
      </c>
      <c r="E449" s="25" t="s">
        <v>1044</v>
      </c>
      <c r="F449" s="28" t="s">
        <v>1053</v>
      </c>
      <c r="G449" s="31" t="s">
        <v>46</v>
      </c>
      <c r="H449" s="30" t="s">
        <v>47</v>
      </c>
      <c r="I449" s="31" t="s">
        <v>150</v>
      </c>
      <c r="J449" s="31" t="s">
        <v>151</v>
      </c>
      <c r="K449" s="29"/>
      <c r="L449" s="21"/>
      <c r="M449" s="32">
        <v>4057962238183</v>
      </c>
      <c r="N449" s="28">
        <v>69.95</v>
      </c>
      <c r="O449" s="31" t="s">
        <v>27</v>
      </c>
      <c r="P449" s="29">
        <v>0.5</v>
      </c>
      <c r="Q449" s="10"/>
      <c r="R449" s="10" t="s">
        <v>50</v>
      </c>
      <c r="S449" s="10" t="str">
        <f>IF(T449="", "", IFERROR(VLOOKUP(T449, colorList!A:B,2,FALSE),""))</f>
        <v>fekete</v>
      </c>
      <c r="T449" s="10" t="str">
        <f t="shared" si="20"/>
        <v>schwarz</v>
      </c>
    </row>
    <row r="450" spans="1:20" ht="59.95" customHeight="1" x14ac:dyDescent="0.3">
      <c r="A450" s="28" t="s">
        <v>1054</v>
      </c>
      <c r="B450" s="1" t="str">
        <f t="shared" si="21"/>
        <v>44</v>
      </c>
      <c r="C450" s="1">
        <f>IFERROR(VLOOKUP(D450, sizeList!A:B, 2, FALSE), "")</f>
        <v>44</v>
      </c>
      <c r="D450" s="10">
        <v>44</v>
      </c>
      <c r="E450" s="25" t="s">
        <v>1044</v>
      </c>
      <c r="F450" s="28" t="s">
        <v>1055</v>
      </c>
      <c r="G450" s="31" t="s">
        <v>46</v>
      </c>
      <c r="H450" s="30" t="s">
        <v>47</v>
      </c>
      <c r="I450" s="31" t="s">
        <v>150</v>
      </c>
      <c r="J450" s="31" t="s">
        <v>151</v>
      </c>
      <c r="K450" s="29"/>
      <c r="L450" s="21"/>
      <c r="M450" s="32">
        <v>4057962238169</v>
      </c>
      <c r="N450" s="28">
        <v>69.95</v>
      </c>
      <c r="O450" s="31" t="s">
        <v>27</v>
      </c>
      <c r="P450" s="29">
        <v>0.5</v>
      </c>
      <c r="Q450" s="10"/>
      <c r="R450" s="10" t="s">
        <v>50</v>
      </c>
      <c r="S450" s="10" t="str">
        <f>IF(T450="", "", IFERROR(VLOOKUP(T450, colorList!A:B,2,FALSE),""))</f>
        <v>fekete</v>
      </c>
      <c r="T450" s="10" t="str">
        <f t="shared" si="20"/>
        <v>schwarz</v>
      </c>
    </row>
    <row r="451" spans="1:20" ht="59.95" customHeight="1" x14ac:dyDescent="0.3">
      <c r="A451" s="28" t="s">
        <v>1056</v>
      </c>
      <c r="B451" s="1" t="str">
        <f t="shared" si="21"/>
        <v>46</v>
      </c>
      <c r="C451" s="1">
        <f>IFERROR(VLOOKUP(D451, sizeList!A:B, 2, FALSE), "")</f>
        <v>46</v>
      </c>
      <c r="D451" s="10">
        <v>46</v>
      </c>
      <c r="E451" s="25" t="s">
        <v>1044</v>
      </c>
      <c r="F451" s="28" t="s">
        <v>1057</v>
      </c>
      <c r="G451" s="31" t="s">
        <v>46</v>
      </c>
      <c r="H451" s="30" t="s">
        <v>47</v>
      </c>
      <c r="I451" s="31" t="s">
        <v>150</v>
      </c>
      <c r="J451" s="31" t="s">
        <v>151</v>
      </c>
      <c r="K451" s="29"/>
      <c r="L451" s="21"/>
      <c r="M451" s="32">
        <v>4057962238176</v>
      </c>
      <c r="N451" s="28">
        <v>69.95</v>
      </c>
      <c r="O451" s="31" t="s">
        <v>27</v>
      </c>
      <c r="P451" s="29">
        <v>0.5</v>
      </c>
      <c r="Q451" s="10"/>
      <c r="R451" s="10" t="s">
        <v>50</v>
      </c>
      <c r="S451" s="10" t="str">
        <f>IF(T451="", "", IFERROR(VLOOKUP(T451, colorList!A:B,2,FALSE),""))</f>
        <v>fekete</v>
      </c>
      <c r="T451" s="10" t="str">
        <f t="shared" si="20"/>
        <v>schwarz</v>
      </c>
    </row>
    <row r="452" spans="1:20" ht="59.95" customHeight="1" x14ac:dyDescent="0.3">
      <c r="A452" s="28" t="s">
        <v>1058</v>
      </c>
      <c r="B452" s="1" t="str">
        <f t="shared" si="21"/>
        <v>48</v>
      </c>
      <c r="C452" s="1">
        <f>IFERROR(VLOOKUP(D452, sizeList!A:B, 2, FALSE), "")</f>
        <v>48</v>
      </c>
      <c r="D452" s="10">
        <v>48</v>
      </c>
      <c r="E452" s="25" t="s">
        <v>1044</v>
      </c>
      <c r="F452" s="28" t="s">
        <v>1059</v>
      </c>
      <c r="G452" s="31" t="s">
        <v>46</v>
      </c>
      <c r="H452" s="30" t="s">
        <v>47</v>
      </c>
      <c r="I452" s="31" t="s">
        <v>150</v>
      </c>
      <c r="J452" s="31" t="s">
        <v>151</v>
      </c>
      <c r="K452" s="29"/>
      <c r="L452" s="21"/>
      <c r="M452" s="32">
        <v>4057962238220</v>
      </c>
      <c r="N452" s="28">
        <v>69.95</v>
      </c>
      <c r="O452" s="31" t="s">
        <v>27</v>
      </c>
      <c r="P452" s="29">
        <v>0.5</v>
      </c>
      <c r="Q452" s="10"/>
      <c r="R452" s="10" t="s">
        <v>50</v>
      </c>
      <c r="S452" s="10" t="str">
        <f>IF(T452="", "", IFERROR(VLOOKUP(T452, colorList!A:B,2,FALSE),""))</f>
        <v>fekete</v>
      </c>
      <c r="T452" s="10" t="str">
        <f t="shared" si="20"/>
        <v>schwarz</v>
      </c>
    </row>
    <row r="453" spans="1:20" ht="59.95" customHeight="1" x14ac:dyDescent="0.3">
      <c r="A453" s="28" t="s">
        <v>1060</v>
      </c>
      <c r="B453" s="1" t="str">
        <f t="shared" si="21"/>
        <v>34</v>
      </c>
      <c r="C453" s="1">
        <f>IFERROR(VLOOKUP(D453, sizeList!A:B, 2, FALSE), "")</f>
        <v>34</v>
      </c>
      <c r="D453" s="10">
        <v>34</v>
      </c>
      <c r="E453" s="25" t="s">
        <v>1044</v>
      </c>
      <c r="F453" s="28" t="s">
        <v>1061</v>
      </c>
      <c r="G453" s="31" t="s">
        <v>46</v>
      </c>
      <c r="H453" s="30" t="s">
        <v>47</v>
      </c>
      <c r="I453" s="31" t="s">
        <v>150</v>
      </c>
      <c r="J453" s="31" t="s">
        <v>151</v>
      </c>
      <c r="K453" s="31"/>
      <c r="L453" s="37"/>
      <c r="M453" s="32">
        <v>4057962238145</v>
      </c>
      <c r="N453" s="28">
        <v>69.95</v>
      </c>
      <c r="O453" s="31" t="s">
        <v>27</v>
      </c>
      <c r="P453" s="29">
        <v>0.5</v>
      </c>
      <c r="Q453" s="10"/>
      <c r="R453" s="10" t="s">
        <v>81</v>
      </c>
      <c r="S453" s="10" t="str">
        <f>IF(T453="", "", IFERROR(VLOOKUP(T453, colorList!A:B,2,FALSE),""))</f>
        <v>fehér</v>
      </c>
      <c r="T453" s="10" t="str">
        <f t="shared" si="20"/>
        <v>weiß</v>
      </c>
    </row>
    <row r="454" spans="1:20" ht="59.95" customHeight="1" x14ac:dyDescent="0.3">
      <c r="A454" s="28" t="s">
        <v>1062</v>
      </c>
      <c r="B454" s="1" t="str">
        <f t="shared" si="21"/>
        <v>36</v>
      </c>
      <c r="C454" s="1">
        <f>IFERROR(VLOOKUP(D454, sizeList!A:B, 2, FALSE), "")</f>
        <v>36</v>
      </c>
      <c r="D454" s="10">
        <v>36</v>
      </c>
      <c r="E454" s="25" t="s">
        <v>1044</v>
      </c>
      <c r="F454" s="28" t="s">
        <v>1063</v>
      </c>
      <c r="G454" s="31" t="s">
        <v>46</v>
      </c>
      <c r="H454" s="30" t="s">
        <v>47</v>
      </c>
      <c r="I454" s="31" t="s">
        <v>150</v>
      </c>
      <c r="J454" s="31" t="s">
        <v>151</v>
      </c>
      <c r="K454" s="31"/>
      <c r="L454" s="37"/>
      <c r="M454" s="32">
        <v>4057962235298</v>
      </c>
      <c r="N454" s="28">
        <v>69.95</v>
      </c>
      <c r="O454" s="31" t="s">
        <v>27</v>
      </c>
      <c r="P454" s="29">
        <v>0.5</v>
      </c>
      <c r="Q454" s="10"/>
      <c r="R454" s="10" t="s">
        <v>81</v>
      </c>
      <c r="S454" s="10" t="str">
        <f>IF(T454="", "", IFERROR(VLOOKUP(T454, colorList!A:B,2,FALSE),""))</f>
        <v>fehér</v>
      </c>
      <c r="T454" s="10" t="str">
        <f t="shared" si="20"/>
        <v>weiß</v>
      </c>
    </row>
    <row r="455" spans="1:20" ht="59.95" customHeight="1" x14ac:dyDescent="0.3">
      <c r="A455" s="28" t="s">
        <v>1064</v>
      </c>
      <c r="B455" s="1" t="str">
        <f t="shared" si="21"/>
        <v>38</v>
      </c>
      <c r="C455" s="1">
        <f>IFERROR(VLOOKUP(D455, sizeList!A:B, 2, FALSE), "")</f>
        <v>38</v>
      </c>
      <c r="D455" s="10">
        <v>38</v>
      </c>
      <c r="E455" s="25" t="s">
        <v>1044</v>
      </c>
      <c r="F455" s="28" t="s">
        <v>1065</v>
      </c>
      <c r="G455" s="31" t="s">
        <v>46</v>
      </c>
      <c r="H455" s="30" t="s">
        <v>47</v>
      </c>
      <c r="I455" s="31" t="s">
        <v>150</v>
      </c>
      <c r="J455" s="31" t="s">
        <v>151</v>
      </c>
      <c r="K455" s="31"/>
      <c r="L455" s="37"/>
      <c r="M455" s="32">
        <v>4057962238121</v>
      </c>
      <c r="N455" s="28">
        <v>69.95</v>
      </c>
      <c r="O455" s="31" t="s">
        <v>27</v>
      </c>
      <c r="P455" s="29">
        <v>0.5</v>
      </c>
      <c r="Q455" s="10"/>
      <c r="R455" s="10" t="s">
        <v>81</v>
      </c>
      <c r="S455" s="10" t="str">
        <f>IF(T455="", "", IFERROR(VLOOKUP(T455, colorList!A:B,2,FALSE),""))</f>
        <v>fehér</v>
      </c>
      <c r="T455" s="10" t="str">
        <f t="shared" si="20"/>
        <v>weiß</v>
      </c>
    </row>
    <row r="456" spans="1:20" ht="59.95" customHeight="1" x14ac:dyDescent="0.3">
      <c r="A456" s="28" t="s">
        <v>1066</v>
      </c>
      <c r="B456" s="1" t="str">
        <f t="shared" si="21"/>
        <v>40</v>
      </c>
      <c r="C456" s="1">
        <f>IFERROR(VLOOKUP(D456, sizeList!A:B, 2, FALSE), "")</f>
        <v>40</v>
      </c>
      <c r="D456" s="10">
        <v>40</v>
      </c>
      <c r="E456" s="25" t="s">
        <v>1044</v>
      </c>
      <c r="F456" s="28" t="s">
        <v>1067</v>
      </c>
      <c r="G456" s="31" t="s">
        <v>46</v>
      </c>
      <c r="H456" s="30" t="s">
        <v>47</v>
      </c>
      <c r="I456" s="31" t="s">
        <v>150</v>
      </c>
      <c r="J456" s="31" t="s">
        <v>151</v>
      </c>
      <c r="K456" s="31"/>
      <c r="L456" s="22"/>
      <c r="M456" s="32">
        <v>4057962238138</v>
      </c>
      <c r="N456" s="28">
        <v>69.95</v>
      </c>
      <c r="O456" s="31" t="s">
        <v>27</v>
      </c>
      <c r="P456" s="29">
        <v>0.5</v>
      </c>
      <c r="Q456" s="10"/>
      <c r="R456" s="10" t="s">
        <v>81</v>
      </c>
      <c r="S456" s="10" t="str">
        <f>IF(T456="", "", IFERROR(VLOOKUP(T456, colorList!A:B,2,FALSE),""))</f>
        <v>fehér</v>
      </c>
      <c r="T456" s="10" t="str">
        <f t="shared" si="20"/>
        <v>weiß</v>
      </c>
    </row>
    <row r="457" spans="1:20" ht="59.95" customHeight="1" x14ac:dyDescent="0.3">
      <c r="A457" s="28" t="s">
        <v>1068</v>
      </c>
      <c r="B457" s="1" t="str">
        <f t="shared" si="21"/>
        <v>42</v>
      </c>
      <c r="C457" s="1">
        <f>IFERROR(VLOOKUP(D457, sizeList!A:B, 2, FALSE), "")</f>
        <v>42</v>
      </c>
      <c r="D457" s="10">
        <v>42</v>
      </c>
      <c r="E457" s="25" t="s">
        <v>1044</v>
      </c>
      <c r="F457" s="28" t="s">
        <v>1069</v>
      </c>
      <c r="G457" s="31" t="s">
        <v>46</v>
      </c>
      <c r="H457" s="30" t="s">
        <v>47</v>
      </c>
      <c r="I457" s="31" t="s">
        <v>150</v>
      </c>
      <c r="J457" s="31" t="s">
        <v>151</v>
      </c>
      <c r="K457" s="31"/>
      <c r="L457" s="22"/>
      <c r="M457" s="32">
        <v>4057962238114</v>
      </c>
      <c r="N457" s="28">
        <v>69.95</v>
      </c>
      <c r="O457" s="31" t="s">
        <v>27</v>
      </c>
      <c r="P457" s="29">
        <v>0.5</v>
      </c>
      <c r="Q457" s="10"/>
      <c r="R457" s="10" t="s">
        <v>81</v>
      </c>
      <c r="S457" s="10" t="str">
        <f>IF(T457="", "", IFERROR(VLOOKUP(T457, colorList!A:B,2,FALSE),""))</f>
        <v>fehér</v>
      </c>
      <c r="T457" s="10" t="str">
        <f t="shared" si="20"/>
        <v>weiß</v>
      </c>
    </row>
    <row r="458" spans="1:20" ht="59.95" customHeight="1" x14ac:dyDescent="0.3">
      <c r="A458" s="28" t="s">
        <v>1070</v>
      </c>
      <c r="B458" s="1" t="str">
        <f t="shared" si="21"/>
        <v>44</v>
      </c>
      <c r="C458" s="1">
        <f>IFERROR(VLOOKUP(D458, sizeList!A:B, 2, FALSE), "")</f>
        <v>44</v>
      </c>
      <c r="D458" s="10">
        <v>44</v>
      </c>
      <c r="E458" s="25" t="s">
        <v>1044</v>
      </c>
      <c r="F458" s="28" t="s">
        <v>1071</v>
      </c>
      <c r="G458" s="31" t="s">
        <v>46</v>
      </c>
      <c r="H458" s="30" t="s">
        <v>47</v>
      </c>
      <c r="I458" s="31" t="s">
        <v>150</v>
      </c>
      <c r="J458" s="31" t="s">
        <v>151</v>
      </c>
      <c r="K458" s="29"/>
      <c r="L458" s="21"/>
      <c r="M458" s="32">
        <v>4057962238091</v>
      </c>
      <c r="N458" s="28">
        <v>69.95</v>
      </c>
      <c r="O458" s="31" t="s">
        <v>27</v>
      </c>
      <c r="P458" s="29">
        <v>0.5</v>
      </c>
      <c r="Q458" s="10"/>
      <c r="R458" s="10" t="s">
        <v>81</v>
      </c>
      <c r="S458" s="10" t="str">
        <f>IF(T458="", "", IFERROR(VLOOKUP(T458, colorList!A:B,2,FALSE),""))</f>
        <v>fehér</v>
      </c>
      <c r="T458" s="10" t="str">
        <f t="shared" si="20"/>
        <v>weiß</v>
      </c>
    </row>
    <row r="459" spans="1:20" ht="59.95" customHeight="1" x14ac:dyDescent="0.3">
      <c r="A459" s="28" t="s">
        <v>1072</v>
      </c>
      <c r="B459" s="1" t="str">
        <f t="shared" si="21"/>
        <v>46</v>
      </c>
      <c r="C459" s="1">
        <f>IFERROR(VLOOKUP(D459, sizeList!A:B, 2, FALSE), "")</f>
        <v>46</v>
      </c>
      <c r="D459" s="10">
        <v>46</v>
      </c>
      <c r="E459" s="25" t="s">
        <v>1044</v>
      </c>
      <c r="F459" s="28" t="s">
        <v>1073</v>
      </c>
      <c r="G459" s="31" t="s">
        <v>46</v>
      </c>
      <c r="H459" s="30" t="s">
        <v>47</v>
      </c>
      <c r="I459" s="31" t="s">
        <v>150</v>
      </c>
      <c r="J459" s="31" t="s">
        <v>151</v>
      </c>
      <c r="K459" s="31"/>
      <c r="L459" s="22"/>
      <c r="M459" s="32">
        <v>4057962238107</v>
      </c>
      <c r="N459" s="28">
        <v>69.95</v>
      </c>
      <c r="O459" s="31" t="s">
        <v>27</v>
      </c>
      <c r="P459" s="29">
        <v>0.5</v>
      </c>
      <c r="Q459" s="10"/>
      <c r="R459" s="10" t="s">
        <v>81</v>
      </c>
      <c r="S459" s="10" t="str">
        <f>IF(T459="", "", IFERROR(VLOOKUP(T459, colorList!A:B,2,FALSE),""))</f>
        <v>fehér</v>
      </c>
      <c r="T459" s="10" t="str">
        <f t="shared" si="20"/>
        <v>weiß</v>
      </c>
    </row>
    <row r="460" spans="1:20" ht="59.95" customHeight="1" x14ac:dyDescent="0.3">
      <c r="A460" s="28" t="s">
        <v>1074</v>
      </c>
      <c r="B460" s="1" t="str">
        <f t="shared" si="21"/>
        <v>48</v>
      </c>
      <c r="C460" s="1">
        <f>IFERROR(VLOOKUP(D460, sizeList!A:B, 2, FALSE), "")</f>
        <v>48</v>
      </c>
      <c r="D460" s="10">
        <v>48</v>
      </c>
      <c r="E460" s="25" t="s">
        <v>1044</v>
      </c>
      <c r="F460" s="28" t="s">
        <v>1075</v>
      </c>
      <c r="G460" s="31" t="s">
        <v>46</v>
      </c>
      <c r="H460" s="30" t="s">
        <v>47</v>
      </c>
      <c r="I460" s="31" t="s">
        <v>150</v>
      </c>
      <c r="J460" s="31" t="s">
        <v>151</v>
      </c>
      <c r="K460" s="31"/>
      <c r="L460" s="22"/>
      <c r="M460" s="32">
        <v>4057962238152</v>
      </c>
      <c r="N460" s="28">
        <v>69.95</v>
      </c>
      <c r="O460" s="31" t="s">
        <v>27</v>
      </c>
      <c r="P460" s="29">
        <v>0.5</v>
      </c>
      <c r="Q460" s="10"/>
      <c r="R460" s="10" t="s">
        <v>81</v>
      </c>
      <c r="S460" s="10" t="str">
        <f>IF(T460="", "", IFERROR(VLOOKUP(T460, colorList!A:B,2,FALSE),""))</f>
        <v>fehér</v>
      </c>
      <c r="T460" s="10" t="str">
        <f t="shared" si="20"/>
        <v>weiß</v>
      </c>
    </row>
    <row r="461" spans="1:20" ht="59.95" customHeight="1" x14ac:dyDescent="0.3">
      <c r="A461" s="28" t="s">
        <v>1076</v>
      </c>
      <c r="B461" s="1" t="str">
        <f t="shared" si="21"/>
        <v>34</v>
      </c>
      <c r="C461" s="1">
        <f>IFERROR(VLOOKUP(D461, sizeList!A:B, 2, FALSE), "")</f>
        <v>34</v>
      </c>
      <c r="D461" s="10">
        <v>34</v>
      </c>
      <c r="E461" s="25" t="s">
        <v>1044</v>
      </c>
      <c r="F461" s="28" t="s">
        <v>1077</v>
      </c>
      <c r="G461" s="31" t="s">
        <v>46</v>
      </c>
      <c r="H461" s="30" t="s">
        <v>47</v>
      </c>
      <c r="I461" s="31" t="s">
        <v>150</v>
      </c>
      <c r="J461" s="31" t="s">
        <v>151</v>
      </c>
      <c r="K461" s="31"/>
      <c r="L461" s="22"/>
      <c r="M461" s="32">
        <v>4057962238282</v>
      </c>
      <c r="N461" s="28">
        <v>69.95</v>
      </c>
      <c r="O461" s="31" t="s">
        <v>27</v>
      </c>
      <c r="P461" s="29">
        <v>0.5</v>
      </c>
      <c r="Q461" s="10"/>
      <c r="R461" s="10" t="s">
        <v>368</v>
      </c>
      <c r="S461" s="10" t="str">
        <f>IF(T461="", "", IFERROR(VLOOKUP(T461, colorList!A:B,2,FALSE),""))</f>
        <v>mélykék</v>
      </c>
      <c r="T461" s="10" t="str">
        <f t="shared" si="20"/>
        <v>tiefblau</v>
      </c>
    </row>
    <row r="462" spans="1:20" ht="59.95" customHeight="1" x14ac:dyDescent="0.3">
      <c r="A462" s="28" t="s">
        <v>1078</v>
      </c>
      <c r="B462" s="1" t="str">
        <f t="shared" si="21"/>
        <v>36</v>
      </c>
      <c r="C462" s="1">
        <f>IFERROR(VLOOKUP(D462, sizeList!A:B, 2, FALSE), "")</f>
        <v>36</v>
      </c>
      <c r="D462" s="10">
        <v>36</v>
      </c>
      <c r="E462" s="25" t="s">
        <v>1044</v>
      </c>
      <c r="F462" s="28" t="s">
        <v>1079</v>
      </c>
      <c r="G462" s="31" t="s">
        <v>46</v>
      </c>
      <c r="H462" s="30" t="s">
        <v>47</v>
      </c>
      <c r="I462" s="31" t="s">
        <v>150</v>
      </c>
      <c r="J462" s="31" t="s">
        <v>151</v>
      </c>
      <c r="K462" s="29"/>
      <c r="L462" s="21"/>
      <c r="M462" s="32">
        <v>4057962235328</v>
      </c>
      <c r="N462" s="28">
        <v>69.95</v>
      </c>
      <c r="O462" s="31" t="s">
        <v>27</v>
      </c>
      <c r="P462" s="29">
        <v>0.5</v>
      </c>
      <c r="Q462" s="10"/>
      <c r="R462" s="10" t="s">
        <v>368</v>
      </c>
      <c r="S462" s="10" t="str">
        <f>IF(T462="", "", IFERROR(VLOOKUP(T462, colorList!A:B,2,FALSE),""))</f>
        <v>mélykék</v>
      </c>
      <c r="T462" s="10" t="str">
        <f t="shared" si="20"/>
        <v>tiefblau</v>
      </c>
    </row>
    <row r="463" spans="1:20" ht="59.95" customHeight="1" x14ac:dyDescent="0.3">
      <c r="A463" s="28" t="s">
        <v>1080</v>
      </c>
      <c r="B463" s="1" t="str">
        <f t="shared" si="21"/>
        <v>38</v>
      </c>
      <c r="C463" s="1">
        <f>IFERROR(VLOOKUP(D463, sizeList!A:B, 2, FALSE), "")</f>
        <v>38</v>
      </c>
      <c r="D463" s="10">
        <v>38</v>
      </c>
      <c r="E463" s="25" t="s">
        <v>1044</v>
      </c>
      <c r="F463" s="28" t="s">
        <v>1081</v>
      </c>
      <c r="G463" s="31" t="s">
        <v>46</v>
      </c>
      <c r="H463" s="30" t="s">
        <v>47</v>
      </c>
      <c r="I463" s="31" t="s">
        <v>150</v>
      </c>
      <c r="J463" s="31" t="s">
        <v>151</v>
      </c>
      <c r="K463" s="29"/>
      <c r="L463" s="21"/>
      <c r="M463" s="32">
        <v>4057962238268</v>
      </c>
      <c r="N463" s="28">
        <v>69.95</v>
      </c>
      <c r="O463" s="31" t="s">
        <v>27</v>
      </c>
      <c r="P463" s="29">
        <v>0.5</v>
      </c>
      <c r="Q463" s="10"/>
      <c r="R463" s="10" t="s">
        <v>368</v>
      </c>
      <c r="S463" s="10" t="str">
        <f>IF(T463="", "", IFERROR(VLOOKUP(T463, colorList!A:B,2,FALSE),""))</f>
        <v>mélykék</v>
      </c>
      <c r="T463" s="10" t="str">
        <f t="shared" si="20"/>
        <v>tiefblau</v>
      </c>
    </row>
    <row r="464" spans="1:20" ht="59.95" customHeight="1" x14ac:dyDescent="0.3">
      <c r="A464" s="28" t="s">
        <v>1082</v>
      </c>
      <c r="B464" s="1" t="str">
        <f t="shared" si="21"/>
        <v>40</v>
      </c>
      <c r="C464" s="1">
        <f>IFERROR(VLOOKUP(D464, sizeList!A:B, 2, FALSE), "")</f>
        <v>40</v>
      </c>
      <c r="D464" s="10">
        <v>40</v>
      </c>
      <c r="E464" s="25" t="s">
        <v>1044</v>
      </c>
      <c r="F464" s="28" t="s">
        <v>1083</v>
      </c>
      <c r="G464" s="31" t="s">
        <v>46</v>
      </c>
      <c r="H464" s="30" t="s">
        <v>47</v>
      </c>
      <c r="I464" s="31" t="s">
        <v>150</v>
      </c>
      <c r="J464" s="31" t="s">
        <v>151</v>
      </c>
      <c r="K464" s="29"/>
      <c r="L464" s="21"/>
      <c r="M464" s="32">
        <v>4057962238275</v>
      </c>
      <c r="N464" s="28">
        <v>69.95</v>
      </c>
      <c r="O464" s="31" t="s">
        <v>27</v>
      </c>
      <c r="P464" s="29">
        <v>0.5</v>
      </c>
      <c r="Q464" s="10"/>
      <c r="R464" s="10" t="s">
        <v>368</v>
      </c>
      <c r="S464" s="10" t="str">
        <f>IF(T464="", "", IFERROR(VLOOKUP(T464, colorList!A:B,2,FALSE),""))</f>
        <v>mélykék</v>
      </c>
      <c r="T464" s="10" t="str">
        <f t="shared" si="20"/>
        <v>tiefblau</v>
      </c>
    </row>
    <row r="465" spans="1:20" ht="59.95" customHeight="1" x14ac:dyDescent="0.3">
      <c r="A465" s="28" t="s">
        <v>1084</v>
      </c>
      <c r="B465" s="1" t="str">
        <f t="shared" si="21"/>
        <v>42</v>
      </c>
      <c r="C465" s="1">
        <f>IFERROR(VLOOKUP(D465, sizeList!A:B, 2, FALSE), "")</f>
        <v>42</v>
      </c>
      <c r="D465" s="10">
        <v>42</v>
      </c>
      <c r="E465" s="25" t="s">
        <v>1044</v>
      </c>
      <c r="F465" s="28" t="s">
        <v>1085</v>
      </c>
      <c r="G465" s="31" t="s">
        <v>46</v>
      </c>
      <c r="H465" s="30" t="s">
        <v>47</v>
      </c>
      <c r="I465" s="31" t="s">
        <v>150</v>
      </c>
      <c r="J465" s="31" t="s">
        <v>151</v>
      </c>
      <c r="K465" s="29"/>
      <c r="L465" s="21"/>
      <c r="M465" s="32">
        <v>4057962238251</v>
      </c>
      <c r="N465" s="28">
        <v>69.95</v>
      </c>
      <c r="O465" s="31" t="s">
        <v>27</v>
      </c>
      <c r="P465" s="29">
        <v>0.5</v>
      </c>
      <c r="Q465" s="10"/>
      <c r="R465" s="10" t="s">
        <v>368</v>
      </c>
      <c r="S465" s="10" t="str">
        <f>IF(T465="", "", IFERROR(VLOOKUP(T465, colorList!A:B,2,FALSE),""))</f>
        <v>mélykék</v>
      </c>
      <c r="T465" s="10" t="str">
        <f t="shared" si="20"/>
        <v>tiefblau</v>
      </c>
    </row>
    <row r="466" spans="1:20" ht="59.95" customHeight="1" x14ac:dyDescent="0.3">
      <c r="A466" s="28" t="s">
        <v>1086</v>
      </c>
      <c r="B466" s="1" t="str">
        <f t="shared" si="21"/>
        <v>44</v>
      </c>
      <c r="C466" s="1">
        <f>IFERROR(VLOOKUP(D466, sizeList!A:B, 2, FALSE), "")</f>
        <v>44</v>
      </c>
      <c r="D466" s="10">
        <v>44</v>
      </c>
      <c r="E466" s="25" t="s">
        <v>1044</v>
      </c>
      <c r="F466" s="28" t="s">
        <v>1087</v>
      </c>
      <c r="G466" s="31" t="s">
        <v>46</v>
      </c>
      <c r="H466" s="30" t="s">
        <v>47</v>
      </c>
      <c r="I466" s="31" t="s">
        <v>150</v>
      </c>
      <c r="J466" s="31" t="s">
        <v>151</v>
      </c>
      <c r="K466" s="29"/>
      <c r="L466" s="21"/>
      <c r="M466" s="32">
        <v>4057962238237</v>
      </c>
      <c r="N466" s="28">
        <v>69.95</v>
      </c>
      <c r="O466" s="31" t="s">
        <v>27</v>
      </c>
      <c r="P466" s="29">
        <v>0.5</v>
      </c>
      <c r="Q466" s="10"/>
      <c r="R466" s="10" t="s">
        <v>368</v>
      </c>
      <c r="S466" s="10" t="str">
        <f>IF(T466="", "", IFERROR(VLOOKUP(T466, colorList!A:B,2,FALSE),""))</f>
        <v>mélykék</v>
      </c>
      <c r="T466" s="10" t="str">
        <f t="shared" ref="T466:T532" si="22">IF(R466 = "", "", TRIM(R466))</f>
        <v>tiefblau</v>
      </c>
    </row>
    <row r="467" spans="1:20" ht="59.95" customHeight="1" x14ac:dyDescent="0.3">
      <c r="A467" s="28" t="s">
        <v>1088</v>
      </c>
      <c r="B467" s="1" t="str">
        <f t="shared" si="21"/>
        <v>46</v>
      </c>
      <c r="C467" s="1">
        <f>IFERROR(VLOOKUP(D467, sizeList!A:B, 2, FALSE), "")</f>
        <v>46</v>
      </c>
      <c r="D467" s="10">
        <v>46</v>
      </c>
      <c r="E467" s="25" t="s">
        <v>1044</v>
      </c>
      <c r="F467" s="28" t="s">
        <v>1089</v>
      </c>
      <c r="G467" s="31" t="s">
        <v>46</v>
      </c>
      <c r="H467" s="30" t="s">
        <v>47</v>
      </c>
      <c r="I467" s="31" t="s">
        <v>150</v>
      </c>
      <c r="J467" s="31" t="s">
        <v>151</v>
      </c>
      <c r="K467" s="29"/>
      <c r="L467" s="21"/>
      <c r="M467" s="32">
        <v>4057962238244</v>
      </c>
      <c r="N467" s="28">
        <v>69.95</v>
      </c>
      <c r="O467" s="31" t="s">
        <v>27</v>
      </c>
      <c r="P467" s="29">
        <v>0.5</v>
      </c>
      <c r="Q467" s="10"/>
      <c r="R467" s="10" t="s">
        <v>368</v>
      </c>
      <c r="S467" s="10" t="str">
        <f>IF(T467="", "", IFERROR(VLOOKUP(T467, colorList!A:B,2,FALSE),""))</f>
        <v>mélykék</v>
      </c>
      <c r="T467" s="10" t="str">
        <f t="shared" si="22"/>
        <v>tiefblau</v>
      </c>
    </row>
    <row r="468" spans="1:20" ht="59.95" customHeight="1" x14ac:dyDescent="0.3">
      <c r="A468" s="28" t="s">
        <v>1090</v>
      </c>
      <c r="B468" s="1" t="str">
        <f t="shared" si="21"/>
        <v>48</v>
      </c>
      <c r="C468" s="1">
        <f>IFERROR(VLOOKUP(D468, sizeList!A:B, 2, FALSE), "")</f>
        <v>48</v>
      </c>
      <c r="D468" s="10">
        <v>48</v>
      </c>
      <c r="E468" s="25" t="s">
        <v>1044</v>
      </c>
      <c r="F468" s="28" t="s">
        <v>1091</v>
      </c>
      <c r="G468" s="31" t="s">
        <v>46</v>
      </c>
      <c r="H468" s="30" t="s">
        <v>47</v>
      </c>
      <c r="I468" s="31" t="s">
        <v>150</v>
      </c>
      <c r="J468" s="31" t="s">
        <v>151</v>
      </c>
      <c r="K468" s="29"/>
      <c r="L468" s="21"/>
      <c r="M468" s="32">
        <v>4057962238299</v>
      </c>
      <c r="N468" s="28">
        <v>69.95</v>
      </c>
      <c r="O468" s="31" t="s">
        <v>27</v>
      </c>
      <c r="P468" s="29">
        <v>0.5</v>
      </c>
      <c r="Q468" s="10"/>
      <c r="R468" s="10" t="s">
        <v>368</v>
      </c>
      <c r="S468" s="10" t="str">
        <f>IF(T468="", "", IFERROR(VLOOKUP(T468, colorList!A:B,2,FALSE),""))</f>
        <v>mélykék</v>
      </c>
      <c r="T468" s="10" t="str">
        <f t="shared" si="22"/>
        <v>tiefblau</v>
      </c>
    </row>
    <row r="469" spans="1:20" ht="59.95" customHeight="1" x14ac:dyDescent="0.3">
      <c r="A469" s="28" t="s">
        <v>1092</v>
      </c>
      <c r="B469" s="1" t="str">
        <f t="shared" si="21"/>
        <v>116</v>
      </c>
      <c r="C469" s="1">
        <f>IFERROR(VLOOKUP(D469, sizeList!A:B, 2, FALSE), "")</f>
        <v>116</v>
      </c>
      <c r="D469" s="10">
        <v>116</v>
      </c>
      <c r="E469" s="25" t="s">
        <v>3998</v>
      </c>
      <c r="F469" s="28" t="s">
        <v>1093</v>
      </c>
      <c r="G469" s="31" t="s">
        <v>46</v>
      </c>
      <c r="H469" s="30" t="s">
        <v>47</v>
      </c>
      <c r="I469" s="29" t="s">
        <v>121</v>
      </c>
      <c r="J469" s="29" t="s">
        <v>122</v>
      </c>
      <c r="K469" s="29"/>
      <c r="L469" s="21"/>
      <c r="M469" s="32">
        <v>4057962235335</v>
      </c>
      <c r="N469" s="28">
        <v>64.95</v>
      </c>
      <c r="O469" s="31" t="s">
        <v>27</v>
      </c>
      <c r="P469" s="29">
        <v>0.5</v>
      </c>
      <c r="Q469" s="10"/>
      <c r="R469" s="10" t="s">
        <v>50</v>
      </c>
      <c r="S469" s="10" t="str">
        <f>IF(T469="", "", IFERROR(VLOOKUP(T469, colorList!A:B,2,FALSE),""))</f>
        <v>fekete</v>
      </c>
      <c r="T469" s="10" t="str">
        <f t="shared" si="22"/>
        <v>schwarz</v>
      </c>
    </row>
    <row r="470" spans="1:20" ht="59.95" customHeight="1" x14ac:dyDescent="0.3">
      <c r="A470" s="28" t="s">
        <v>1094</v>
      </c>
      <c r="B470" s="1" t="str">
        <f t="shared" si="21"/>
        <v>128</v>
      </c>
      <c r="C470" s="1">
        <f>IFERROR(VLOOKUP(D470, sizeList!A:B, 2, FALSE), "")</f>
        <v>128</v>
      </c>
      <c r="D470" s="10">
        <v>128</v>
      </c>
      <c r="E470" s="25" t="s">
        <v>3998</v>
      </c>
      <c r="F470" s="28" t="s">
        <v>1095</v>
      </c>
      <c r="G470" s="31" t="s">
        <v>46</v>
      </c>
      <c r="H470" s="30" t="s">
        <v>47</v>
      </c>
      <c r="I470" s="29" t="s">
        <v>121</v>
      </c>
      <c r="J470" s="29" t="s">
        <v>122</v>
      </c>
      <c r="K470" s="29"/>
      <c r="L470" s="21"/>
      <c r="M470" s="32">
        <v>4057962238442</v>
      </c>
      <c r="N470" s="28">
        <v>64.95</v>
      </c>
      <c r="O470" s="31" t="s">
        <v>27</v>
      </c>
      <c r="P470" s="29">
        <v>0.5</v>
      </c>
      <c r="Q470" s="10"/>
      <c r="R470" s="10" t="s">
        <v>50</v>
      </c>
      <c r="S470" s="10" t="str">
        <f>IF(T470="", "", IFERROR(VLOOKUP(T470, colorList!A:B,2,FALSE),""))</f>
        <v>fekete</v>
      </c>
      <c r="T470" s="10" t="str">
        <f t="shared" si="22"/>
        <v>schwarz</v>
      </c>
    </row>
    <row r="471" spans="1:20" ht="59.95" customHeight="1" x14ac:dyDescent="0.3">
      <c r="A471" s="28" t="s">
        <v>1096</v>
      </c>
      <c r="B471" s="1" t="str">
        <f t="shared" si="21"/>
        <v>140</v>
      </c>
      <c r="C471" s="1">
        <f>IFERROR(VLOOKUP(D471, sizeList!A:B, 2, FALSE), "")</f>
        <v>140</v>
      </c>
      <c r="D471" s="10">
        <v>140</v>
      </c>
      <c r="E471" s="25" t="s">
        <v>3998</v>
      </c>
      <c r="F471" s="28" t="s">
        <v>1097</v>
      </c>
      <c r="G471" s="31" t="s">
        <v>46</v>
      </c>
      <c r="H471" s="30" t="s">
        <v>47</v>
      </c>
      <c r="I471" s="29" t="s">
        <v>121</v>
      </c>
      <c r="J471" s="29" t="s">
        <v>122</v>
      </c>
      <c r="K471" s="29"/>
      <c r="L471" s="21"/>
      <c r="M471" s="32">
        <v>4057962238459</v>
      </c>
      <c r="N471" s="28">
        <v>64.95</v>
      </c>
      <c r="O471" s="31" t="s">
        <v>27</v>
      </c>
      <c r="P471" s="29">
        <v>0.5</v>
      </c>
      <c r="Q471" s="10"/>
      <c r="R471" s="10" t="s">
        <v>50</v>
      </c>
      <c r="S471" s="10" t="str">
        <f>IF(T471="", "", IFERROR(VLOOKUP(T471, colorList!A:B,2,FALSE),""))</f>
        <v>fekete</v>
      </c>
      <c r="T471" s="10" t="str">
        <f t="shared" si="22"/>
        <v>schwarz</v>
      </c>
    </row>
    <row r="472" spans="1:20" ht="59.95" customHeight="1" x14ac:dyDescent="0.3">
      <c r="A472" s="28" t="s">
        <v>1098</v>
      </c>
      <c r="B472" s="1" t="str">
        <f t="shared" si="21"/>
        <v>152</v>
      </c>
      <c r="C472" s="1">
        <f>IFERROR(VLOOKUP(D472, sizeList!A:B, 2, FALSE), "")</f>
        <v>152</v>
      </c>
      <c r="D472" s="10">
        <v>152</v>
      </c>
      <c r="E472" s="25" t="s">
        <v>3998</v>
      </c>
      <c r="F472" s="28" t="s">
        <v>1099</v>
      </c>
      <c r="G472" s="31" t="s">
        <v>46</v>
      </c>
      <c r="H472" s="30" t="s">
        <v>47</v>
      </c>
      <c r="I472" s="29" t="s">
        <v>121</v>
      </c>
      <c r="J472" s="29" t="s">
        <v>122</v>
      </c>
      <c r="K472" s="29"/>
      <c r="L472" s="21"/>
      <c r="M472" s="32">
        <v>4057962238466</v>
      </c>
      <c r="N472" s="28">
        <v>64.95</v>
      </c>
      <c r="O472" s="31" t="s">
        <v>27</v>
      </c>
      <c r="P472" s="29">
        <v>0.5</v>
      </c>
      <c r="Q472" s="10"/>
      <c r="R472" s="10" t="s">
        <v>50</v>
      </c>
      <c r="S472" s="10" t="str">
        <f>IF(T472="", "", IFERROR(VLOOKUP(T472, colorList!A:B,2,FALSE),""))</f>
        <v>fekete</v>
      </c>
      <c r="T472" s="10" t="str">
        <f t="shared" si="22"/>
        <v>schwarz</v>
      </c>
    </row>
    <row r="473" spans="1:20" ht="59.95" customHeight="1" x14ac:dyDescent="0.3">
      <c r="A473" s="28" t="s">
        <v>1100</v>
      </c>
      <c r="B473" s="1" t="str">
        <f t="shared" si="21"/>
        <v>164</v>
      </c>
      <c r="C473" s="1">
        <f>IFERROR(VLOOKUP(D473, sizeList!A:B, 2, FALSE), "")</f>
        <v>164</v>
      </c>
      <c r="D473" s="10">
        <v>164</v>
      </c>
      <c r="E473" s="25" t="s">
        <v>3998</v>
      </c>
      <c r="F473" s="28" t="s">
        <v>1101</v>
      </c>
      <c r="G473" s="31" t="s">
        <v>46</v>
      </c>
      <c r="H473" s="30" t="s">
        <v>47</v>
      </c>
      <c r="I473" s="29" t="s">
        <v>121</v>
      </c>
      <c r="J473" s="29" t="s">
        <v>122</v>
      </c>
      <c r="K473" s="29"/>
      <c r="L473" s="21"/>
      <c r="M473" s="32">
        <v>4057962238473</v>
      </c>
      <c r="N473" s="28">
        <v>64.95</v>
      </c>
      <c r="O473" s="31" t="s">
        <v>27</v>
      </c>
      <c r="P473" s="29">
        <v>0.5</v>
      </c>
      <c r="Q473" s="10"/>
      <c r="R473" s="10" t="s">
        <v>50</v>
      </c>
      <c r="S473" s="10" t="str">
        <f>IF(T473="", "", IFERROR(VLOOKUP(T473, colorList!A:B,2,FALSE),""))</f>
        <v>fekete</v>
      </c>
      <c r="T473" s="10" t="str">
        <f t="shared" si="22"/>
        <v>schwarz</v>
      </c>
    </row>
    <row r="474" spans="1:20" ht="59.95" customHeight="1" x14ac:dyDescent="0.3">
      <c r="A474" s="28" t="s">
        <v>1102</v>
      </c>
      <c r="B474" s="1" t="str">
        <f t="shared" si="21"/>
        <v>176</v>
      </c>
      <c r="C474" s="1">
        <f>IFERROR(VLOOKUP(D474, sizeList!A:B, 2, FALSE), "")</f>
        <v>176</v>
      </c>
      <c r="D474" s="10">
        <v>176</v>
      </c>
      <c r="E474" s="25" t="s">
        <v>3998</v>
      </c>
      <c r="F474" s="28" t="s">
        <v>1103</v>
      </c>
      <c r="G474" s="31" t="s">
        <v>46</v>
      </c>
      <c r="H474" s="30" t="s">
        <v>47</v>
      </c>
      <c r="I474" s="29" t="s">
        <v>121</v>
      </c>
      <c r="J474" s="29" t="s">
        <v>122</v>
      </c>
      <c r="K474" s="29"/>
      <c r="L474" s="21"/>
      <c r="M474" s="32">
        <v>4057962238480</v>
      </c>
      <c r="N474" s="28">
        <v>64.95</v>
      </c>
      <c r="O474" s="31" t="s">
        <v>27</v>
      </c>
      <c r="P474" s="29">
        <v>0.5</v>
      </c>
      <c r="Q474" s="10"/>
      <c r="R474" s="10" t="s">
        <v>50</v>
      </c>
      <c r="S474" s="10" t="str">
        <f>IF(T474="", "", IFERROR(VLOOKUP(T474, colorList!A:B,2,FALSE),""))</f>
        <v>fekete</v>
      </c>
      <c r="T474" s="10" t="str">
        <f t="shared" si="22"/>
        <v>schwarz</v>
      </c>
    </row>
    <row r="475" spans="1:20" ht="59.95" customHeight="1" x14ac:dyDescent="0.3">
      <c r="A475" s="28" t="s">
        <v>1104</v>
      </c>
      <c r="B475" s="1" t="str">
        <f t="shared" si="21"/>
        <v>34</v>
      </c>
      <c r="C475" s="1">
        <f>IFERROR(VLOOKUP(D475, sizeList!A:B, 2, FALSE), "")</f>
        <v>34</v>
      </c>
      <c r="D475" s="10">
        <v>34</v>
      </c>
      <c r="E475" s="25" t="s">
        <v>1105</v>
      </c>
      <c r="F475" s="28" t="s">
        <v>1106</v>
      </c>
      <c r="G475" s="31" t="s">
        <v>46</v>
      </c>
      <c r="H475" s="30" t="s">
        <v>47</v>
      </c>
      <c r="I475" s="31" t="s">
        <v>150</v>
      </c>
      <c r="J475" s="31" t="s">
        <v>151</v>
      </c>
      <c r="K475" s="29"/>
      <c r="L475" s="21"/>
      <c r="M475" s="32">
        <v>4057962238350</v>
      </c>
      <c r="N475" s="28">
        <v>69.95</v>
      </c>
      <c r="O475" s="31" t="s">
        <v>27</v>
      </c>
      <c r="P475" s="29">
        <v>0.5</v>
      </c>
      <c r="Q475" s="10"/>
      <c r="R475" s="10" t="s">
        <v>50</v>
      </c>
      <c r="S475" s="10" t="str">
        <f>IF(T475="", "", IFERROR(VLOOKUP(T475, colorList!A:B,2,FALSE),""))</f>
        <v>fekete</v>
      </c>
      <c r="T475" s="10" t="str">
        <f t="shared" si="22"/>
        <v>schwarz</v>
      </c>
    </row>
    <row r="476" spans="1:20" ht="59.95" customHeight="1" x14ac:dyDescent="0.3">
      <c r="A476" s="28" t="s">
        <v>1107</v>
      </c>
      <c r="B476" s="1" t="str">
        <f t="shared" si="21"/>
        <v>36</v>
      </c>
      <c r="C476" s="1">
        <f>IFERROR(VLOOKUP(D476, sizeList!A:B, 2, FALSE), "")</f>
        <v>36</v>
      </c>
      <c r="D476" s="10">
        <v>36</v>
      </c>
      <c r="E476" s="25" t="s">
        <v>1105</v>
      </c>
      <c r="F476" s="28" t="s">
        <v>1108</v>
      </c>
      <c r="G476" s="31" t="s">
        <v>46</v>
      </c>
      <c r="H476" s="30" t="s">
        <v>47</v>
      </c>
      <c r="I476" s="31" t="s">
        <v>150</v>
      </c>
      <c r="J476" s="31" t="s">
        <v>151</v>
      </c>
      <c r="K476" s="29"/>
      <c r="L476" s="21"/>
      <c r="M476" s="32">
        <v>4057962245952</v>
      </c>
      <c r="N476" s="28">
        <v>69.95</v>
      </c>
      <c r="O476" s="31" t="s">
        <v>27</v>
      </c>
      <c r="P476" s="29">
        <v>0.5</v>
      </c>
      <c r="Q476" s="10"/>
      <c r="R476" s="10" t="s">
        <v>50</v>
      </c>
      <c r="S476" s="10" t="str">
        <f>IF(T476="", "", IFERROR(VLOOKUP(T476, colorList!A:B,2,FALSE),""))</f>
        <v>fekete</v>
      </c>
      <c r="T476" s="10" t="str">
        <f t="shared" si="22"/>
        <v>schwarz</v>
      </c>
    </row>
    <row r="477" spans="1:20" ht="59.95" customHeight="1" x14ac:dyDescent="0.3">
      <c r="A477" s="28" t="s">
        <v>1109</v>
      </c>
      <c r="B477" s="1" t="str">
        <f t="shared" si="21"/>
        <v>38</v>
      </c>
      <c r="C477" s="1">
        <f>IFERROR(VLOOKUP(D477, sizeList!A:B, 2, FALSE), "")</f>
        <v>38</v>
      </c>
      <c r="D477" s="10">
        <v>38</v>
      </c>
      <c r="E477" s="25" t="s">
        <v>1105</v>
      </c>
      <c r="F477" s="28" t="s">
        <v>1110</v>
      </c>
      <c r="G477" s="31" t="s">
        <v>46</v>
      </c>
      <c r="H477" s="30" t="s">
        <v>47</v>
      </c>
      <c r="I477" s="31" t="s">
        <v>150</v>
      </c>
      <c r="J477" s="31" t="s">
        <v>151</v>
      </c>
      <c r="K477" s="29"/>
      <c r="L477" s="21"/>
      <c r="M477" s="32">
        <v>4057962238336</v>
      </c>
      <c r="N477" s="28">
        <v>69.95</v>
      </c>
      <c r="O477" s="31" t="s">
        <v>27</v>
      </c>
      <c r="P477" s="29">
        <v>0.5</v>
      </c>
      <c r="Q477" s="10"/>
      <c r="R477" s="10" t="s">
        <v>50</v>
      </c>
      <c r="S477" s="10" t="str">
        <f>IF(T477="", "", IFERROR(VLOOKUP(T477, colorList!A:B,2,FALSE),""))</f>
        <v>fekete</v>
      </c>
      <c r="T477" s="10" t="str">
        <f t="shared" si="22"/>
        <v>schwarz</v>
      </c>
    </row>
    <row r="478" spans="1:20" ht="59.95" customHeight="1" x14ac:dyDescent="0.3">
      <c r="A478" s="28" t="s">
        <v>1111</v>
      </c>
      <c r="B478" s="1" t="str">
        <f t="shared" si="21"/>
        <v>40</v>
      </c>
      <c r="C478" s="1">
        <f>IFERROR(VLOOKUP(D478, sizeList!A:B, 2, FALSE), "")</f>
        <v>40</v>
      </c>
      <c r="D478" s="10">
        <v>40</v>
      </c>
      <c r="E478" s="25" t="s">
        <v>1105</v>
      </c>
      <c r="F478" s="28" t="s">
        <v>1112</v>
      </c>
      <c r="G478" s="31" t="s">
        <v>46</v>
      </c>
      <c r="H478" s="30" t="s">
        <v>47</v>
      </c>
      <c r="I478" s="31" t="s">
        <v>150</v>
      </c>
      <c r="J478" s="31" t="s">
        <v>151</v>
      </c>
      <c r="K478" s="29"/>
      <c r="L478" s="21"/>
      <c r="M478" s="32">
        <v>4057962238343</v>
      </c>
      <c r="N478" s="28">
        <v>69.95</v>
      </c>
      <c r="O478" s="31" t="s">
        <v>27</v>
      </c>
      <c r="P478" s="29">
        <v>0.5</v>
      </c>
      <c r="Q478" s="10"/>
      <c r="R478" s="10" t="s">
        <v>50</v>
      </c>
      <c r="S478" s="10" t="str">
        <f>IF(T478="", "", IFERROR(VLOOKUP(T478, colorList!A:B,2,FALSE),""))</f>
        <v>fekete</v>
      </c>
      <c r="T478" s="10" t="str">
        <f t="shared" si="22"/>
        <v>schwarz</v>
      </c>
    </row>
    <row r="479" spans="1:20" ht="59.95" customHeight="1" x14ac:dyDescent="0.3">
      <c r="A479" s="28" t="s">
        <v>1113</v>
      </c>
      <c r="B479" s="1" t="str">
        <f t="shared" si="21"/>
        <v>42</v>
      </c>
      <c r="C479" s="1">
        <f>IFERROR(VLOOKUP(D479, sizeList!A:B, 2, FALSE), "")</f>
        <v>42</v>
      </c>
      <c r="D479" s="10">
        <v>42</v>
      </c>
      <c r="E479" s="25" t="s">
        <v>1105</v>
      </c>
      <c r="F479" s="28" t="s">
        <v>1114</v>
      </c>
      <c r="G479" s="31" t="s">
        <v>46</v>
      </c>
      <c r="H479" s="30" t="s">
        <v>47</v>
      </c>
      <c r="I479" s="31" t="s">
        <v>150</v>
      </c>
      <c r="J479" s="31" t="s">
        <v>151</v>
      </c>
      <c r="K479" s="29"/>
      <c r="L479" s="21"/>
      <c r="M479" s="32">
        <v>4057962238329</v>
      </c>
      <c r="N479" s="28">
        <v>69.95</v>
      </c>
      <c r="O479" s="31" t="s">
        <v>27</v>
      </c>
      <c r="P479" s="29">
        <v>0.5</v>
      </c>
      <c r="Q479" s="10"/>
      <c r="R479" s="10" t="s">
        <v>50</v>
      </c>
      <c r="S479" s="10" t="str">
        <f>IF(T479="", "", IFERROR(VLOOKUP(T479, colorList!A:B,2,FALSE),""))</f>
        <v>fekete</v>
      </c>
      <c r="T479" s="10" t="str">
        <f t="shared" si="22"/>
        <v>schwarz</v>
      </c>
    </row>
    <row r="480" spans="1:20" ht="59.95" customHeight="1" x14ac:dyDescent="0.3">
      <c r="A480" s="28" t="s">
        <v>1115</v>
      </c>
      <c r="B480" s="1" t="str">
        <f t="shared" ref="B480:B557" si="23">IF(ISBLANK(D480),"",TRIM(D480))</f>
        <v>44</v>
      </c>
      <c r="C480" s="1">
        <f>IFERROR(VLOOKUP(D480, sizeList!A:B, 2, FALSE), "")</f>
        <v>44</v>
      </c>
      <c r="D480" s="10">
        <v>44</v>
      </c>
      <c r="E480" s="25" t="s">
        <v>1105</v>
      </c>
      <c r="F480" s="28" t="s">
        <v>1116</v>
      </c>
      <c r="G480" s="31" t="s">
        <v>46</v>
      </c>
      <c r="H480" s="30" t="s">
        <v>47</v>
      </c>
      <c r="I480" s="31" t="s">
        <v>150</v>
      </c>
      <c r="J480" s="31" t="s">
        <v>151</v>
      </c>
      <c r="K480" s="29"/>
      <c r="L480" s="21"/>
      <c r="M480" s="32">
        <v>4057962238305</v>
      </c>
      <c r="N480" s="28">
        <v>69.95</v>
      </c>
      <c r="O480" s="31" t="s">
        <v>27</v>
      </c>
      <c r="P480" s="29">
        <v>0.5</v>
      </c>
      <c r="Q480" s="10"/>
      <c r="R480" s="10" t="s">
        <v>50</v>
      </c>
      <c r="S480" s="10" t="str">
        <f>IF(T480="", "", IFERROR(VLOOKUP(T480, colorList!A:B,2,FALSE),""))</f>
        <v>fekete</v>
      </c>
      <c r="T480" s="10" t="str">
        <f t="shared" si="22"/>
        <v>schwarz</v>
      </c>
    </row>
    <row r="481" spans="1:20" ht="59.95" customHeight="1" x14ac:dyDescent="0.3">
      <c r="A481" s="28" t="s">
        <v>1117</v>
      </c>
      <c r="B481" s="1" t="str">
        <f t="shared" si="23"/>
        <v>46</v>
      </c>
      <c r="C481" s="1">
        <f>IFERROR(VLOOKUP(D481, sizeList!A:B, 2, FALSE), "")</f>
        <v>46</v>
      </c>
      <c r="D481" s="10">
        <v>46</v>
      </c>
      <c r="E481" s="25" t="s">
        <v>1105</v>
      </c>
      <c r="F481" s="28" t="s">
        <v>1118</v>
      </c>
      <c r="G481" s="31" t="s">
        <v>46</v>
      </c>
      <c r="H481" s="30" t="s">
        <v>47</v>
      </c>
      <c r="I481" s="31" t="s">
        <v>150</v>
      </c>
      <c r="J481" s="31" t="s">
        <v>151</v>
      </c>
      <c r="K481" s="29"/>
      <c r="L481" s="21"/>
      <c r="M481" s="32">
        <v>4057962238312</v>
      </c>
      <c r="N481" s="28">
        <v>69.95</v>
      </c>
      <c r="O481" s="31" t="s">
        <v>27</v>
      </c>
      <c r="P481" s="29">
        <v>0.5</v>
      </c>
      <c r="Q481" s="10"/>
      <c r="R481" s="10" t="s">
        <v>50</v>
      </c>
      <c r="S481" s="10" t="str">
        <f>IF(T481="", "", IFERROR(VLOOKUP(T481, colorList!A:B,2,FALSE),""))</f>
        <v>fekete</v>
      </c>
      <c r="T481" s="10" t="str">
        <f t="shared" si="22"/>
        <v>schwarz</v>
      </c>
    </row>
    <row r="482" spans="1:20" ht="59.95" customHeight="1" x14ac:dyDescent="0.3">
      <c r="A482" s="28" t="s">
        <v>1119</v>
      </c>
      <c r="B482" s="1" t="str">
        <f t="shared" si="23"/>
        <v>48</v>
      </c>
      <c r="C482" s="1">
        <f>IFERROR(VLOOKUP(D482, sizeList!A:B, 2, FALSE), "")</f>
        <v>48</v>
      </c>
      <c r="D482" s="10">
        <v>48</v>
      </c>
      <c r="E482" s="25" t="s">
        <v>1105</v>
      </c>
      <c r="F482" s="28" t="s">
        <v>1120</v>
      </c>
      <c r="G482" s="31" t="s">
        <v>46</v>
      </c>
      <c r="H482" s="30" t="s">
        <v>47</v>
      </c>
      <c r="I482" s="31" t="s">
        <v>150</v>
      </c>
      <c r="J482" s="31" t="s">
        <v>151</v>
      </c>
      <c r="K482" s="29"/>
      <c r="L482" s="21"/>
      <c r="M482" s="32">
        <v>4057962238367</v>
      </c>
      <c r="N482" s="28">
        <v>69.95</v>
      </c>
      <c r="O482" s="31" t="s">
        <v>27</v>
      </c>
      <c r="P482" s="29">
        <v>0.5</v>
      </c>
      <c r="Q482" s="10"/>
      <c r="R482" s="10" t="s">
        <v>50</v>
      </c>
      <c r="S482" s="10" t="str">
        <f>IF(T482="", "", IFERROR(VLOOKUP(T482, colorList!A:B,2,FALSE),""))</f>
        <v>fekete</v>
      </c>
      <c r="T482" s="10" t="str">
        <f t="shared" si="22"/>
        <v>schwarz</v>
      </c>
    </row>
    <row r="483" spans="1:20" ht="59.95" customHeight="1" x14ac:dyDescent="0.3">
      <c r="A483" s="28" t="s">
        <v>1121</v>
      </c>
      <c r="B483" s="1" t="str">
        <f t="shared" si="23"/>
        <v>116</v>
      </c>
      <c r="C483" s="1">
        <f>IFERROR(VLOOKUP(D483, sizeList!A:B, 2, FALSE), "")</f>
        <v>116</v>
      </c>
      <c r="D483" s="10">
        <v>116</v>
      </c>
      <c r="E483" s="25" t="s">
        <v>3998</v>
      </c>
      <c r="F483" s="28" t="s">
        <v>1122</v>
      </c>
      <c r="G483" s="31" t="s">
        <v>46</v>
      </c>
      <c r="H483" s="30" t="s">
        <v>47</v>
      </c>
      <c r="I483" s="29" t="s">
        <v>121</v>
      </c>
      <c r="J483" s="29" t="s">
        <v>122</v>
      </c>
      <c r="K483" s="29"/>
      <c r="L483" s="21"/>
      <c r="M483" s="32">
        <v>4057962235359</v>
      </c>
      <c r="N483" s="28">
        <v>64.95</v>
      </c>
      <c r="O483" s="31" t="s">
        <v>27</v>
      </c>
      <c r="P483" s="29">
        <v>0.5</v>
      </c>
      <c r="Q483" s="10"/>
      <c r="R483" s="10" t="s">
        <v>368</v>
      </c>
      <c r="S483" s="10" t="str">
        <f>IF(T483="", "", IFERROR(VLOOKUP(T483, colorList!A:B,2,FALSE),""))</f>
        <v>mélykék</v>
      </c>
      <c r="T483" s="10" t="str">
        <f t="shared" si="22"/>
        <v>tiefblau</v>
      </c>
    </row>
    <row r="484" spans="1:20" ht="59.95" customHeight="1" x14ac:dyDescent="0.3">
      <c r="A484" s="28" t="s">
        <v>1123</v>
      </c>
      <c r="B484" s="1" t="str">
        <f t="shared" si="23"/>
        <v>128</v>
      </c>
      <c r="C484" s="1">
        <f>IFERROR(VLOOKUP(D484, sizeList!A:B, 2, FALSE), "")</f>
        <v>128</v>
      </c>
      <c r="D484" s="10">
        <v>128</v>
      </c>
      <c r="E484" s="25" t="s">
        <v>3998</v>
      </c>
      <c r="F484" s="28" t="s">
        <v>1124</v>
      </c>
      <c r="G484" s="31" t="s">
        <v>46</v>
      </c>
      <c r="H484" s="30" t="s">
        <v>47</v>
      </c>
      <c r="I484" s="29" t="s">
        <v>121</v>
      </c>
      <c r="J484" s="29" t="s">
        <v>122</v>
      </c>
      <c r="K484" s="29"/>
      <c r="L484" s="21"/>
      <c r="M484" s="32">
        <v>4057962238497</v>
      </c>
      <c r="N484" s="28">
        <v>64.95</v>
      </c>
      <c r="O484" s="31" t="s">
        <v>27</v>
      </c>
      <c r="P484" s="29">
        <v>0.5</v>
      </c>
      <c r="Q484" s="10"/>
      <c r="R484" s="10" t="s">
        <v>368</v>
      </c>
      <c r="S484" s="10" t="str">
        <f>IF(T484="", "", IFERROR(VLOOKUP(T484, colorList!A:B,2,FALSE),""))</f>
        <v>mélykék</v>
      </c>
      <c r="T484" s="10" t="str">
        <f t="shared" si="22"/>
        <v>tiefblau</v>
      </c>
    </row>
    <row r="485" spans="1:20" ht="59.95" customHeight="1" x14ac:dyDescent="0.3">
      <c r="A485" s="28" t="s">
        <v>1125</v>
      </c>
      <c r="B485" s="1" t="str">
        <f t="shared" si="23"/>
        <v>140</v>
      </c>
      <c r="C485" s="1">
        <f>IFERROR(VLOOKUP(D485, sizeList!A:B, 2, FALSE), "")</f>
        <v>140</v>
      </c>
      <c r="D485" s="10">
        <v>140</v>
      </c>
      <c r="E485" s="25" t="s">
        <v>3998</v>
      </c>
      <c r="F485" s="28" t="s">
        <v>1126</v>
      </c>
      <c r="G485" s="31" t="s">
        <v>46</v>
      </c>
      <c r="H485" s="30" t="s">
        <v>47</v>
      </c>
      <c r="I485" s="29" t="s">
        <v>121</v>
      </c>
      <c r="J485" s="29" t="s">
        <v>122</v>
      </c>
      <c r="K485" s="29"/>
      <c r="L485" s="21"/>
      <c r="M485" s="32">
        <v>4057962238503</v>
      </c>
      <c r="N485" s="28">
        <v>64.95</v>
      </c>
      <c r="O485" s="31" t="s">
        <v>27</v>
      </c>
      <c r="P485" s="29">
        <v>0.5</v>
      </c>
      <c r="Q485" s="10"/>
      <c r="R485" s="10" t="s">
        <v>368</v>
      </c>
      <c r="S485" s="10" t="str">
        <f>IF(T485="", "", IFERROR(VLOOKUP(T485, colorList!A:B,2,FALSE),""))</f>
        <v>mélykék</v>
      </c>
      <c r="T485" s="10" t="str">
        <f t="shared" si="22"/>
        <v>tiefblau</v>
      </c>
    </row>
    <row r="486" spans="1:20" ht="59.95" customHeight="1" x14ac:dyDescent="0.3">
      <c r="A486" s="28" t="s">
        <v>1127</v>
      </c>
      <c r="B486" s="1" t="str">
        <f t="shared" si="23"/>
        <v>152</v>
      </c>
      <c r="C486" s="1">
        <f>IFERROR(VLOOKUP(D486, sizeList!A:B, 2, FALSE), "")</f>
        <v>152</v>
      </c>
      <c r="D486" s="10">
        <v>152</v>
      </c>
      <c r="E486" s="25" t="s">
        <v>3998</v>
      </c>
      <c r="F486" s="28" t="s">
        <v>1128</v>
      </c>
      <c r="G486" s="31" t="s">
        <v>46</v>
      </c>
      <c r="H486" s="30" t="s">
        <v>47</v>
      </c>
      <c r="I486" s="29" t="s">
        <v>121</v>
      </c>
      <c r="J486" s="29" t="s">
        <v>122</v>
      </c>
      <c r="K486" s="29"/>
      <c r="L486" s="21"/>
      <c r="M486" s="32">
        <v>4057962238510</v>
      </c>
      <c r="N486" s="28">
        <v>64.95</v>
      </c>
      <c r="O486" s="31" t="s">
        <v>27</v>
      </c>
      <c r="P486" s="29">
        <v>0.5</v>
      </c>
      <c r="Q486" s="10"/>
      <c r="R486" s="10" t="s">
        <v>368</v>
      </c>
      <c r="S486" s="10" t="str">
        <f>IF(T486="", "", IFERROR(VLOOKUP(T486, colorList!A:B,2,FALSE),""))</f>
        <v>mélykék</v>
      </c>
      <c r="T486" s="10" t="str">
        <f t="shared" si="22"/>
        <v>tiefblau</v>
      </c>
    </row>
    <row r="487" spans="1:20" ht="59.95" customHeight="1" x14ac:dyDescent="0.3">
      <c r="A487" s="28" t="s">
        <v>1129</v>
      </c>
      <c r="B487" s="1" t="str">
        <f t="shared" si="23"/>
        <v>164</v>
      </c>
      <c r="C487" s="1">
        <f>IFERROR(VLOOKUP(D487, sizeList!A:B, 2, FALSE), "")</f>
        <v>164</v>
      </c>
      <c r="D487" s="10">
        <v>164</v>
      </c>
      <c r="E487" s="25" t="s">
        <v>3998</v>
      </c>
      <c r="F487" s="28" t="s">
        <v>1130</v>
      </c>
      <c r="G487" s="31" t="s">
        <v>46</v>
      </c>
      <c r="H487" s="30" t="s">
        <v>47</v>
      </c>
      <c r="I487" s="29" t="s">
        <v>121</v>
      </c>
      <c r="J487" s="29" t="s">
        <v>122</v>
      </c>
      <c r="K487" s="29"/>
      <c r="L487" s="21"/>
      <c r="M487" s="32">
        <v>4057962238527</v>
      </c>
      <c r="N487" s="28">
        <v>64.95</v>
      </c>
      <c r="O487" s="31" t="s">
        <v>27</v>
      </c>
      <c r="P487" s="29">
        <v>0.5</v>
      </c>
      <c r="Q487" s="10"/>
      <c r="R487" s="10" t="s">
        <v>368</v>
      </c>
      <c r="S487" s="10" t="str">
        <f>IF(T487="", "", IFERROR(VLOOKUP(T487, colorList!A:B,2,FALSE),""))</f>
        <v>mélykék</v>
      </c>
      <c r="T487" s="10" t="str">
        <f t="shared" si="22"/>
        <v>tiefblau</v>
      </c>
    </row>
    <row r="488" spans="1:20" ht="59.95" customHeight="1" x14ac:dyDescent="0.3">
      <c r="A488" s="28" t="s">
        <v>1131</v>
      </c>
      <c r="B488" s="1" t="str">
        <f t="shared" si="23"/>
        <v>176</v>
      </c>
      <c r="C488" s="1">
        <f>IFERROR(VLOOKUP(D488, sizeList!A:B, 2, FALSE), "")</f>
        <v>176</v>
      </c>
      <c r="D488" s="10">
        <v>176</v>
      </c>
      <c r="E488" s="25" t="s">
        <v>3998</v>
      </c>
      <c r="F488" s="28" t="s">
        <v>1132</v>
      </c>
      <c r="G488" s="31" t="s">
        <v>46</v>
      </c>
      <c r="H488" s="30" t="s">
        <v>47</v>
      </c>
      <c r="I488" s="29" t="s">
        <v>121</v>
      </c>
      <c r="J488" s="29" t="s">
        <v>122</v>
      </c>
      <c r="K488" s="29"/>
      <c r="L488" s="21"/>
      <c r="M488" s="32">
        <v>4057962238534</v>
      </c>
      <c r="N488" s="28">
        <v>64.95</v>
      </c>
      <c r="O488" s="31" t="s">
        <v>27</v>
      </c>
      <c r="P488" s="29">
        <v>0.5</v>
      </c>
      <c r="Q488" s="10"/>
      <c r="R488" s="10" t="s">
        <v>368</v>
      </c>
      <c r="S488" s="10" t="str">
        <f>IF(T488="", "", IFERROR(VLOOKUP(T488, colorList!A:B,2,FALSE),""))</f>
        <v>mélykék</v>
      </c>
      <c r="T488" s="10" t="str">
        <f t="shared" si="22"/>
        <v>tiefblau</v>
      </c>
    </row>
    <row r="489" spans="1:20" ht="59.95" customHeight="1" x14ac:dyDescent="0.3">
      <c r="A489" s="28" t="s">
        <v>1133</v>
      </c>
      <c r="B489" s="1" t="str">
        <f t="shared" si="23"/>
        <v>34</v>
      </c>
      <c r="C489" s="1">
        <f>IFERROR(VLOOKUP(D489, sizeList!A:B, 2, FALSE), "")</f>
        <v>34</v>
      </c>
      <c r="D489" s="10">
        <v>34</v>
      </c>
      <c r="E489" s="25" t="s">
        <v>1105</v>
      </c>
      <c r="F489" s="28" t="s">
        <v>1134</v>
      </c>
      <c r="G489" s="31" t="s">
        <v>46</v>
      </c>
      <c r="H489" s="30" t="s">
        <v>47</v>
      </c>
      <c r="I489" s="31" t="s">
        <v>150</v>
      </c>
      <c r="J489" s="31" t="s">
        <v>151</v>
      </c>
      <c r="K489" s="29"/>
      <c r="L489" s="21"/>
      <c r="M489" s="32">
        <v>4057962238428</v>
      </c>
      <c r="N489" s="28">
        <v>69.95</v>
      </c>
      <c r="O489" s="31" t="s">
        <v>27</v>
      </c>
      <c r="P489" s="29">
        <v>0.5</v>
      </c>
      <c r="Q489" s="10"/>
      <c r="R489" s="10" t="s">
        <v>368</v>
      </c>
      <c r="S489" s="10" t="str">
        <f>IF(T489="", "", IFERROR(VLOOKUP(T489, colorList!A:B,2,FALSE),""))</f>
        <v>mélykék</v>
      </c>
      <c r="T489" s="10" t="str">
        <f t="shared" si="22"/>
        <v>tiefblau</v>
      </c>
    </row>
    <row r="490" spans="1:20" ht="59.95" customHeight="1" x14ac:dyDescent="0.3">
      <c r="A490" s="28" t="s">
        <v>1135</v>
      </c>
      <c r="B490" s="1" t="str">
        <f t="shared" si="23"/>
        <v>36</v>
      </c>
      <c r="C490" s="1">
        <f>IFERROR(VLOOKUP(D490, sizeList!A:B, 2, FALSE), "")</f>
        <v>36</v>
      </c>
      <c r="D490" s="10">
        <v>36</v>
      </c>
      <c r="E490" s="25" t="s">
        <v>1105</v>
      </c>
      <c r="F490" s="28" t="s">
        <v>1136</v>
      </c>
      <c r="G490" s="31" t="s">
        <v>46</v>
      </c>
      <c r="H490" s="30" t="s">
        <v>47</v>
      </c>
      <c r="I490" s="31" t="s">
        <v>150</v>
      </c>
      <c r="J490" s="31" t="s">
        <v>151</v>
      </c>
      <c r="K490" s="29"/>
      <c r="L490" s="21"/>
      <c r="M490" s="32">
        <v>4057962235342</v>
      </c>
      <c r="N490" s="28">
        <v>69.95</v>
      </c>
      <c r="O490" s="31" t="s">
        <v>27</v>
      </c>
      <c r="P490" s="29">
        <v>0.5</v>
      </c>
      <c r="Q490" s="10"/>
      <c r="R490" s="10" t="s">
        <v>368</v>
      </c>
      <c r="S490" s="10" t="str">
        <f>IF(T490="", "", IFERROR(VLOOKUP(T490, colorList!A:B,2,FALSE),""))</f>
        <v>mélykék</v>
      </c>
      <c r="T490" s="10" t="str">
        <f t="shared" si="22"/>
        <v>tiefblau</v>
      </c>
    </row>
    <row r="491" spans="1:20" ht="59.95" customHeight="1" x14ac:dyDescent="0.3">
      <c r="A491" s="28" t="s">
        <v>1137</v>
      </c>
      <c r="B491" s="1" t="str">
        <f t="shared" si="23"/>
        <v>38</v>
      </c>
      <c r="C491" s="1">
        <f>IFERROR(VLOOKUP(D491, sizeList!A:B, 2, FALSE), "")</f>
        <v>38</v>
      </c>
      <c r="D491" s="10">
        <v>38</v>
      </c>
      <c r="E491" s="25" t="s">
        <v>1105</v>
      </c>
      <c r="F491" s="28" t="s">
        <v>1138</v>
      </c>
      <c r="G491" s="31" t="s">
        <v>46</v>
      </c>
      <c r="H491" s="30" t="s">
        <v>47</v>
      </c>
      <c r="I491" s="31" t="s">
        <v>150</v>
      </c>
      <c r="J491" s="31" t="s">
        <v>151</v>
      </c>
      <c r="K491" s="29"/>
      <c r="L491" s="21"/>
      <c r="M491" s="32">
        <v>4057962238404</v>
      </c>
      <c r="N491" s="28">
        <v>69.95</v>
      </c>
      <c r="O491" s="31" t="s">
        <v>27</v>
      </c>
      <c r="P491" s="29">
        <v>0.5</v>
      </c>
      <c r="Q491" s="10"/>
      <c r="R491" s="10" t="s">
        <v>368</v>
      </c>
      <c r="S491" s="10" t="str">
        <f>IF(T491="", "", IFERROR(VLOOKUP(T491, colorList!A:B,2,FALSE),""))</f>
        <v>mélykék</v>
      </c>
      <c r="T491" s="10" t="str">
        <f t="shared" si="22"/>
        <v>tiefblau</v>
      </c>
    </row>
    <row r="492" spans="1:20" ht="59.95" customHeight="1" x14ac:dyDescent="0.3">
      <c r="A492" s="28" t="s">
        <v>1139</v>
      </c>
      <c r="B492" s="1" t="str">
        <f t="shared" si="23"/>
        <v>40</v>
      </c>
      <c r="C492" s="1">
        <f>IFERROR(VLOOKUP(D492, sizeList!A:B, 2, FALSE), "")</f>
        <v>40</v>
      </c>
      <c r="D492" s="10">
        <v>40</v>
      </c>
      <c r="E492" s="25" t="s">
        <v>1105</v>
      </c>
      <c r="F492" s="28" t="s">
        <v>1140</v>
      </c>
      <c r="G492" s="31" t="s">
        <v>46</v>
      </c>
      <c r="H492" s="30" t="s">
        <v>47</v>
      </c>
      <c r="I492" s="31" t="s">
        <v>150</v>
      </c>
      <c r="J492" s="31" t="s">
        <v>151</v>
      </c>
      <c r="K492" s="29"/>
      <c r="L492" s="21"/>
      <c r="M492" s="32">
        <v>4057962238411</v>
      </c>
      <c r="N492" s="28">
        <v>69.95</v>
      </c>
      <c r="O492" s="31" t="s">
        <v>27</v>
      </c>
      <c r="P492" s="29">
        <v>0.5</v>
      </c>
      <c r="Q492" s="10"/>
      <c r="R492" s="10" t="s">
        <v>368</v>
      </c>
      <c r="S492" s="10" t="str">
        <f>IF(T492="", "", IFERROR(VLOOKUP(T492, colorList!A:B,2,FALSE),""))</f>
        <v>mélykék</v>
      </c>
      <c r="T492" s="10" t="str">
        <f t="shared" si="22"/>
        <v>tiefblau</v>
      </c>
    </row>
    <row r="493" spans="1:20" ht="59.95" customHeight="1" x14ac:dyDescent="0.3">
      <c r="A493" s="28" t="s">
        <v>1141</v>
      </c>
      <c r="B493" s="1" t="str">
        <f t="shared" si="23"/>
        <v>42</v>
      </c>
      <c r="C493" s="1">
        <f>IFERROR(VLOOKUP(D493, sizeList!A:B, 2, FALSE), "")</f>
        <v>42</v>
      </c>
      <c r="D493" s="10">
        <v>42</v>
      </c>
      <c r="E493" s="25" t="s">
        <v>1105</v>
      </c>
      <c r="F493" s="28" t="s">
        <v>1142</v>
      </c>
      <c r="G493" s="31" t="s">
        <v>46</v>
      </c>
      <c r="H493" s="30" t="s">
        <v>47</v>
      </c>
      <c r="I493" s="31" t="s">
        <v>150</v>
      </c>
      <c r="J493" s="31" t="s">
        <v>151</v>
      </c>
      <c r="K493" s="29"/>
      <c r="L493" s="21"/>
      <c r="M493" s="32">
        <v>4057962238398</v>
      </c>
      <c r="N493" s="28">
        <v>69.95</v>
      </c>
      <c r="O493" s="31" t="s">
        <v>27</v>
      </c>
      <c r="P493" s="29">
        <v>0.5</v>
      </c>
      <c r="Q493" s="10"/>
      <c r="R493" s="10" t="s">
        <v>368</v>
      </c>
      <c r="S493" s="10" t="str">
        <f>IF(T493="", "", IFERROR(VLOOKUP(T493, colorList!A:B,2,FALSE),""))</f>
        <v>mélykék</v>
      </c>
      <c r="T493" s="10" t="str">
        <f t="shared" si="22"/>
        <v>tiefblau</v>
      </c>
    </row>
    <row r="494" spans="1:20" ht="59.95" customHeight="1" x14ac:dyDescent="0.3">
      <c r="A494" s="28" t="s">
        <v>1143</v>
      </c>
      <c r="B494" s="1" t="str">
        <f t="shared" si="23"/>
        <v>44</v>
      </c>
      <c r="C494" s="1">
        <f>IFERROR(VLOOKUP(D494, sizeList!A:B, 2, FALSE), "")</f>
        <v>44</v>
      </c>
      <c r="D494" s="10">
        <v>44</v>
      </c>
      <c r="E494" s="25" t="s">
        <v>1105</v>
      </c>
      <c r="F494" s="28" t="s">
        <v>1144</v>
      </c>
      <c r="G494" s="31" t="s">
        <v>46</v>
      </c>
      <c r="H494" s="30" t="s">
        <v>47</v>
      </c>
      <c r="I494" s="31" t="s">
        <v>150</v>
      </c>
      <c r="J494" s="31" t="s">
        <v>151</v>
      </c>
      <c r="K494" s="29"/>
      <c r="L494" s="21"/>
      <c r="M494" s="32">
        <v>4057962238374</v>
      </c>
      <c r="N494" s="28">
        <v>69.95</v>
      </c>
      <c r="O494" s="31" t="s">
        <v>27</v>
      </c>
      <c r="P494" s="29">
        <v>0.5</v>
      </c>
      <c r="Q494" s="10"/>
      <c r="R494" s="10" t="s">
        <v>368</v>
      </c>
      <c r="S494" s="10" t="str">
        <f>IF(T494="", "", IFERROR(VLOOKUP(T494, colorList!A:B,2,FALSE),""))</f>
        <v>mélykék</v>
      </c>
      <c r="T494" s="10" t="str">
        <f t="shared" si="22"/>
        <v>tiefblau</v>
      </c>
    </row>
    <row r="495" spans="1:20" ht="59.95" customHeight="1" x14ac:dyDescent="0.3">
      <c r="A495" s="28" t="s">
        <v>1145</v>
      </c>
      <c r="B495" s="1" t="str">
        <f t="shared" si="23"/>
        <v>46</v>
      </c>
      <c r="C495" s="1">
        <f>IFERROR(VLOOKUP(D495, sizeList!A:B, 2, FALSE), "")</f>
        <v>46</v>
      </c>
      <c r="D495" s="10">
        <v>46</v>
      </c>
      <c r="E495" s="25" t="s">
        <v>1105</v>
      </c>
      <c r="F495" s="28" t="s">
        <v>1146</v>
      </c>
      <c r="G495" s="31" t="s">
        <v>46</v>
      </c>
      <c r="H495" s="30" t="s">
        <v>47</v>
      </c>
      <c r="I495" s="31" t="s">
        <v>150</v>
      </c>
      <c r="J495" s="31" t="s">
        <v>151</v>
      </c>
      <c r="K495" s="29"/>
      <c r="L495" s="21"/>
      <c r="M495" s="32">
        <v>4057962238381</v>
      </c>
      <c r="N495" s="28">
        <v>69.95</v>
      </c>
      <c r="O495" s="31" t="s">
        <v>27</v>
      </c>
      <c r="P495" s="29">
        <v>0.5</v>
      </c>
      <c r="Q495" s="10"/>
      <c r="R495" s="10" t="s">
        <v>368</v>
      </c>
      <c r="S495" s="10" t="str">
        <f>IF(T495="", "", IFERROR(VLOOKUP(T495, colorList!A:B,2,FALSE),""))</f>
        <v>mélykék</v>
      </c>
      <c r="T495" s="10" t="str">
        <f t="shared" si="22"/>
        <v>tiefblau</v>
      </c>
    </row>
    <row r="496" spans="1:20" ht="59.95" customHeight="1" x14ac:dyDescent="0.3">
      <c r="A496" s="28" t="s">
        <v>1147</v>
      </c>
      <c r="B496" s="1" t="str">
        <f t="shared" si="23"/>
        <v>48</v>
      </c>
      <c r="C496" s="1">
        <f>IFERROR(VLOOKUP(D496, sizeList!A:B, 2, FALSE), "")</f>
        <v>48</v>
      </c>
      <c r="D496" s="10">
        <v>48</v>
      </c>
      <c r="E496" s="25" t="s">
        <v>1105</v>
      </c>
      <c r="F496" s="28" t="s">
        <v>1148</v>
      </c>
      <c r="G496" s="31" t="s">
        <v>46</v>
      </c>
      <c r="H496" s="30" t="s">
        <v>47</v>
      </c>
      <c r="I496" s="31" t="s">
        <v>150</v>
      </c>
      <c r="J496" s="31" t="s">
        <v>151</v>
      </c>
      <c r="K496" s="29"/>
      <c r="L496" s="21"/>
      <c r="M496" s="32">
        <v>4057962238435</v>
      </c>
      <c r="N496" s="28">
        <v>69.95</v>
      </c>
      <c r="O496" s="31" t="s">
        <v>27</v>
      </c>
      <c r="P496" s="29">
        <v>0.5</v>
      </c>
      <c r="Q496" s="10"/>
      <c r="R496" s="10" t="s">
        <v>368</v>
      </c>
      <c r="S496" s="10" t="str">
        <f>IF(T496="", "", IFERROR(VLOOKUP(T496, colorList!A:B,2,FALSE),""))</f>
        <v>mélykék</v>
      </c>
      <c r="T496" s="10" t="str">
        <f t="shared" si="22"/>
        <v>tiefblau</v>
      </c>
    </row>
    <row r="497" spans="1:20" ht="59.95" customHeight="1" x14ac:dyDescent="0.3">
      <c r="A497" s="28" t="s">
        <v>1149</v>
      </c>
      <c r="B497" s="1" t="str">
        <f t="shared" si="23"/>
        <v>34</v>
      </c>
      <c r="C497" s="1">
        <f>IFERROR(VLOOKUP(D497, sizeList!A:B, 2, FALSE), "")</f>
        <v>34</v>
      </c>
      <c r="D497" s="10">
        <v>34</v>
      </c>
      <c r="E497" s="25" t="s">
        <v>1150</v>
      </c>
      <c r="F497" s="28" t="s">
        <v>1151</v>
      </c>
      <c r="G497" s="31" t="s">
        <v>46</v>
      </c>
      <c r="H497" s="30" t="s">
        <v>47</v>
      </c>
      <c r="I497" s="31" t="s">
        <v>150</v>
      </c>
      <c r="J497" s="31" t="s">
        <v>151</v>
      </c>
      <c r="K497" s="29"/>
      <c r="L497" s="21"/>
      <c r="M497" s="32">
        <v>4057962238596</v>
      </c>
      <c r="N497" s="28">
        <v>79.95</v>
      </c>
      <c r="O497" s="31" t="s">
        <v>27</v>
      </c>
      <c r="P497" s="29">
        <v>0.5</v>
      </c>
      <c r="Q497" s="10"/>
      <c r="R497" s="10" t="s">
        <v>50</v>
      </c>
      <c r="S497" s="10" t="str">
        <f>IF(T497="", "", IFERROR(VLOOKUP(T497, colorList!A:B,2,FALSE),""))</f>
        <v>fekete</v>
      </c>
      <c r="T497" s="10" t="str">
        <f t="shared" si="22"/>
        <v>schwarz</v>
      </c>
    </row>
    <row r="498" spans="1:20" ht="59.95" customHeight="1" x14ac:dyDescent="0.3">
      <c r="A498" s="28" t="s">
        <v>1152</v>
      </c>
      <c r="B498" s="1" t="str">
        <f t="shared" si="23"/>
        <v>36</v>
      </c>
      <c r="C498" s="1">
        <f>IFERROR(VLOOKUP(D498, sizeList!A:B, 2, FALSE), "")</f>
        <v>36</v>
      </c>
      <c r="D498" s="10">
        <v>36</v>
      </c>
      <c r="E498" s="25" t="s">
        <v>1150</v>
      </c>
      <c r="F498" s="28" t="s">
        <v>1153</v>
      </c>
      <c r="G498" s="31" t="s">
        <v>46</v>
      </c>
      <c r="H498" s="30" t="s">
        <v>47</v>
      </c>
      <c r="I498" s="31" t="s">
        <v>150</v>
      </c>
      <c r="J498" s="31" t="s">
        <v>151</v>
      </c>
      <c r="K498" s="29"/>
      <c r="L498" s="21"/>
      <c r="M498" s="32">
        <v>4057962235366</v>
      </c>
      <c r="N498" s="28">
        <v>79.95</v>
      </c>
      <c r="O498" s="31" t="s">
        <v>27</v>
      </c>
      <c r="P498" s="29">
        <v>0.5</v>
      </c>
      <c r="Q498" s="10"/>
      <c r="R498" s="10" t="s">
        <v>50</v>
      </c>
      <c r="S498" s="10" t="str">
        <f>IF(T498="", "", IFERROR(VLOOKUP(T498, colorList!A:B,2,FALSE),""))</f>
        <v>fekete</v>
      </c>
      <c r="T498" s="10" t="str">
        <f t="shared" si="22"/>
        <v>schwarz</v>
      </c>
    </row>
    <row r="499" spans="1:20" ht="59.95" customHeight="1" x14ac:dyDescent="0.3">
      <c r="A499" s="28" t="s">
        <v>1154</v>
      </c>
      <c r="B499" s="1" t="str">
        <f t="shared" si="23"/>
        <v>38</v>
      </c>
      <c r="C499" s="1">
        <f>IFERROR(VLOOKUP(D499, sizeList!A:B, 2, FALSE), "")</f>
        <v>38</v>
      </c>
      <c r="D499" s="10">
        <v>38</v>
      </c>
      <c r="E499" s="25" t="s">
        <v>1150</v>
      </c>
      <c r="F499" s="28" t="s">
        <v>1155</v>
      </c>
      <c r="G499" s="31" t="s">
        <v>46</v>
      </c>
      <c r="H499" s="30" t="s">
        <v>47</v>
      </c>
      <c r="I499" s="31" t="s">
        <v>150</v>
      </c>
      <c r="J499" s="31" t="s">
        <v>151</v>
      </c>
      <c r="K499" s="29"/>
      <c r="L499" s="21"/>
      <c r="M499" s="32">
        <v>4057962238572</v>
      </c>
      <c r="N499" s="28">
        <v>79.95</v>
      </c>
      <c r="O499" s="31" t="s">
        <v>27</v>
      </c>
      <c r="P499" s="29">
        <v>0.5</v>
      </c>
      <c r="Q499" s="10"/>
      <c r="R499" s="10" t="s">
        <v>50</v>
      </c>
      <c r="S499" s="10" t="str">
        <f>IF(T499="", "", IFERROR(VLOOKUP(T499, colorList!A:B,2,FALSE),""))</f>
        <v>fekete</v>
      </c>
      <c r="T499" s="10" t="str">
        <f t="shared" si="22"/>
        <v>schwarz</v>
      </c>
    </row>
    <row r="500" spans="1:20" ht="59.95" customHeight="1" x14ac:dyDescent="0.3">
      <c r="A500" s="28" t="s">
        <v>1156</v>
      </c>
      <c r="B500" s="1" t="str">
        <f t="shared" si="23"/>
        <v>40</v>
      </c>
      <c r="C500" s="1">
        <f>IFERROR(VLOOKUP(D500, sizeList!A:B, 2, FALSE), "")</f>
        <v>40</v>
      </c>
      <c r="D500" s="10">
        <v>40</v>
      </c>
      <c r="E500" s="25" t="s">
        <v>1150</v>
      </c>
      <c r="F500" s="28" t="s">
        <v>1157</v>
      </c>
      <c r="G500" s="31" t="s">
        <v>46</v>
      </c>
      <c r="H500" s="30" t="s">
        <v>47</v>
      </c>
      <c r="I500" s="31" t="s">
        <v>150</v>
      </c>
      <c r="J500" s="31" t="s">
        <v>151</v>
      </c>
      <c r="K500" s="29"/>
      <c r="L500" s="21"/>
      <c r="M500" s="32">
        <v>4057962238589</v>
      </c>
      <c r="N500" s="28">
        <v>79.95</v>
      </c>
      <c r="O500" s="31" t="s">
        <v>27</v>
      </c>
      <c r="P500" s="29">
        <v>0.5</v>
      </c>
      <c r="Q500" s="10"/>
      <c r="R500" s="10" t="s">
        <v>50</v>
      </c>
      <c r="S500" s="10" t="str">
        <f>IF(T500="", "", IFERROR(VLOOKUP(T500, colorList!A:B,2,FALSE),""))</f>
        <v>fekete</v>
      </c>
      <c r="T500" s="10" t="str">
        <f t="shared" si="22"/>
        <v>schwarz</v>
      </c>
    </row>
    <row r="501" spans="1:20" ht="59.95" customHeight="1" x14ac:dyDescent="0.3">
      <c r="A501" s="28" t="s">
        <v>1158</v>
      </c>
      <c r="B501" s="1" t="str">
        <f t="shared" si="23"/>
        <v>42</v>
      </c>
      <c r="C501" s="1">
        <f>IFERROR(VLOOKUP(D501, sizeList!A:B, 2, FALSE), "")</f>
        <v>42</v>
      </c>
      <c r="D501" s="10">
        <v>42</v>
      </c>
      <c r="E501" s="25" t="s">
        <v>1150</v>
      </c>
      <c r="F501" s="28" t="s">
        <v>1159</v>
      </c>
      <c r="G501" s="31" t="s">
        <v>46</v>
      </c>
      <c r="H501" s="30" t="s">
        <v>47</v>
      </c>
      <c r="I501" s="31" t="s">
        <v>150</v>
      </c>
      <c r="J501" s="31" t="s">
        <v>151</v>
      </c>
      <c r="K501" s="29"/>
      <c r="L501" s="21"/>
      <c r="M501" s="32">
        <v>4057962238565</v>
      </c>
      <c r="N501" s="28">
        <v>79.95</v>
      </c>
      <c r="O501" s="31" t="s">
        <v>27</v>
      </c>
      <c r="P501" s="29">
        <v>0.5</v>
      </c>
      <c r="Q501" s="10"/>
      <c r="R501" s="10" t="s">
        <v>50</v>
      </c>
      <c r="S501" s="10" t="str">
        <f>IF(T501="", "", IFERROR(VLOOKUP(T501, colorList!A:B,2,FALSE),""))</f>
        <v>fekete</v>
      </c>
      <c r="T501" s="10" t="str">
        <f t="shared" si="22"/>
        <v>schwarz</v>
      </c>
    </row>
    <row r="502" spans="1:20" ht="59.95" customHeight="1" x14ac:dyDescent="0.3">
      <c r="A502" s="28" t="s">
        <v>1160</v>
      </c>
      <c r="B502" s="1" t="str">
        <f t="shared" si="23"/>
        <v>44</v>
      </c>
      <c r="C502" s="1">
        <f>IFERROR(VLOOKUP(D502, sizeList!A:B, 2, FALSE), "")</f>
        <v>44</v>
      </c>
      <c r="D502" s="10">
        <v>44</v>
      </c>
      <c r="E502" s="25" t="s">
        <v>1150</v>
      </c>
      <c r="F502" s="28" t="s">
        <v>1161</v>
      </c>
      <c r="G502" s="31" t="s">
        <v>46</v>
      </c>
      <c r="H502" s="30" t="s">
        <v>47</v>
      </c>
      <c r="I502" s="31" t="s">
        <v>150</v>
      </c>
      <c r="J502" s="31" t="s">
        <v>151</v>
      </c>
      <c r="K502" s="29"/>
      <c r="L502" s="21"/>
      <c r="M502" s="32">
        <v>4057962238541</v>
      </c>
      <c r="N502" s="28">
        <v>79.95</v>
      </c>
      <c r="O502" s="31" t="s">
        <v>27</v>
      </c>
      <c r="P502" s="29">
        <v>0.5</v>
      </c>
      <c r="Q502" s="10"/>
      <c r="R502" s="10" t="s">
        <v>50</v>
      </c>
      <c r="S502" s="10" t="str">
        <f>IF(T502="", "", IFERROR(VLOOKUP(T502, colorList!A:B,2,FALSE),""))</f>
        <v>fekete</v>
      </c>
      <c r="T502" s="10" t="str">
        <f t="shared" si="22"/>
        <v>schwarz</v>
      </c>
    </row>
    <row r="503" spans="1:20" ht="59.95" customHeight="1" x14ac:dyDescent="0.3">
      <c r="A503" s="28" t="s">
        <v>1162</v>
      </c>
      <c r="B503" s="1" t="str">
        <f t="shared" si="23"/>
        <v>46</v>
      </c>
      <c r="C503" s="1">
        <f>IFERROR(VLOOKUP(D503, sizeList!A:B, 2, FALSE), "")</f>
        <v>46</v>
      </c>
      <c r="D503" s="10">
        <v>46</v>
      </c>
      <c r="E503" s="25" t="s">
        <v>1150</v>
      </c>
      <c r="F503" s="28" t="s">
        <v>1163</v>
      </c>
      <c r="G503" s="31" t="s">
        <v>46</v>
      </c>
      <c r="H503" s="30" t="s">
        <v>47</v>
      </c>
      <c r="I503" s="31" t="s">
        <v>150</v>
      </c>
      <c r="J503" s="31" t="s">
        <v>151</v>
      </c>
      <c r="K503" s="29"/>
      <c r="L503" s="21"/>
      <c r="M503" s="32">
        <v>4057962238558</v>
      </c>
      <c r="N503" s="28">
        <v>79.95</v>
      </c>
      <c r="O503" s="31" t="s">
        <v>27</v>
      </c>
      <c r="P503" s="29">
        <v>0.5</v>
      </c>
      <c r="Q503" s="10"/>
      <c r="R503" s="10" t="s">
        <v>50</v>
      </c>
      <c r="S503" s="10" t="str">
        <f>IF(T503="", "", IFERROR(VLOOKUP(T503, colorList!A:B,2,FALSE),""))</f>
        <v>fekete</v>
      </c>
      <c r="T503" s="10" t="str">
        <f t="shared" si="22"/>
        <v>schwarz</v>
      </c>
    </row>
    <row r="504" spans="1:20" ht="59.95" customHeight="1" x14ac:dyDescent="0.3">
      <c r="A504" s="28" t="s">
        <v>1164</v>
      </c>
      <c r="B504" s="1" t="str">
        <f t="shared" si="23"/>
        <v>48</v>
      </c>
      <c r="C504" s="1">
        <f>IFERROR(VLOOKUP(D504, sizeList!A:B, 2, FALSE), "")</f>
        <v>48</v>
      </c>
      <c r="D504" s="10">
        <v>48</v>
      </c>
      <c r="E504" s="25" t="s">
        <v>1150</v>
      </c>
      <c r="F504" s="28" t="s">
        <v>1165</v>
      </c>
      <c r="G504" s="31" t="s">
        <v>46</v>
      </c>
      <c r="H504" s="30" t="s">
        <v>47</v>
      </c>
      <c r="I504" s="31" t="s">
        <v>150</v>
      </c>
      <c r="J504" s="31" t="s">
        <v>151</v>
      </c>
      <c r="K504" s="29"/>
      <c r="L504" s="21"/>
      <c r="M504" s="32">
        <v>4057962238602</v>
      </c>
      <c r="N504" s="28">
        <v>79.95</v>
      </c>
      <c r="O504" s="31" t="s">
        <v>27</v>
      </c>
      <c r="P504" s="29">
        <v>0.5</v>
      </c>
      <c r="Q504" s="10"/>
      <c r="R504" s="10" t="s">
        <v>50</v>
      </c>
      <c r="S504" s="10" t="str">
        <f>IF(T504="", "", IFERROR(VLOOKUP(T504, colorList!A:B,2,FALSE),""))</f>
        <v>fekete</v>
      </c>
      <c r="T504" s="10" t="str">
        <f t="shared" si="22"/>
        <v>schwarz</v>
      </c>
    </row>
    <row r="505" spans="1:20" ht="59.95" customHeight="1" x14ac:dyDescent="0.3">
      <c r="A505" s="28" t="s">
        <v>1166</v>
      </c>
      <c r="B505" s="1" t="str">
        <f t="shared" si="23"/>
        <v>34</v>
      </c>
      <c r="C505" s="1">
        <f>IFERROR(VLOOKUP(D505, sizeList!A:B, 2, FALSE), "")</f>
        <v>34</v>
      </c>
      <c r="D505" s="10">
        <v>34</v>
      </c>
      <c r="E505" s="25" t="s">
        <v>1150</v>
      </c>
      <c r="F505" s="28" t="s">
        <v>1167</v>
      </c>
      <c r="G505" s="31" t="s">
        <v>46</v>
      </c>
      <c r="H505" s="30" t="s">
        <v>47</v>
      </c>
      <c r="I505" s="31" t="s">
        <v>150</v>
      </c>
      <c r="J505" s="31" t="s">
        <v>151</v>
      </c>
      <c r="K505" s="29"/>
      <c r="L505" s="21"/>
      <c r="M505" s="32">
        <v>4057962238664</v>
      </c>
      <c r="N505" s="28">
        <v>79.95</v>
      </c>
      <c r="O505" s="31" t="s">
        <v>27</v>
      </c>
      <c r="P505" s="29">
        <v>0.5</v>
      </c>
      <c r="Q505" s="10"/>
      <c r="R505" s="10" t="s">
        <v>368</v>
      </c>
      <c r="S505" s="10" t="str">
        <f>IF(T505="", "", IFERROR(VLOOKUP(T505, colorList!A:B,2,FALSE),""))</f>
        <v>mélykék</v>
      </c>
      <c r="T505" s="10" t="str">
        <f t="shared" si="22"/>
        <v>tiefblau</v>
      </c>
    </row>
    <row r="506" spans="1:20" ht="59.95" customHeight="1" x14ac:dyDescent="0.3">
      <c r="A506" s="28" t="s">
        <v>1168</v>
      </c>
      <c r="B506" s="1" t="str">
        <f t="shared" si="23"/>
        <v>36</v>
      </c>
      <c r="C506" s="1">
        <f>IFERROR(VLOOKUP(D506, sizeList!A:B, 2, FALSE), "")</f>
        <v>36</v>
      </c>
      <c r="D506" s="10">
        <v>36</v>
      </c>
      <c r="E506" s="25" t="s">
        <v>1150</v>
      </c>
      <c r="F506" s="28" t="s">
        <v>1169</v>
      </c>
      <c r="G506" s="31" t="s">
        <v>46</v>
      </c>
      <c r="H506" s="30" t="s">
        <v>47</v>
      </c>
      <c r="I506" s="31" t="s">
        <v>150</v>
      </c>
      <c r="J506" s="31" t="s">
        <v>151</v>
      </c>
      <c r="K506" s="29"/>
      <c r="L506" s="21"/>
      <c r="M506" s="32">
        <v>4057962235373</v>
      </c>
      <c r="N506" s="28">
        <v>79.95</v>
      </c>
      <c r="O506" s="31" t="s">
        <v>27</v>
      </c>
      <c r="P506" s="29">
        <v>0.5</v>
      </c>
      <c r="Q506" s="10"/>
      <c r="R506" s="10" t="s">
        <v>368</v>
      </c>
      <c r="S506" s="10" t="str">
        <f>IF(T506="", "", IFERROR(VLOOKUP(T506, colorList!A:B,2,FALSE),""))</f>
        <v>mélykék</v>
      </c>
      <c r="T506" s="10" t="str">
        <f t="shared" si="22"/>
        <v>tiefblau</v>
      </c>
    </row>
    <row r="507" spans="1:20" ht="59.95" customHeight="1" x14ac:dyDescent="0.3">
      <c r="A507" s="28" t="s">
        <v>1170</v>
      </c>
      <c r="B507" s="1" t="str">
        <f t="shared" si="23"/>
        <v>38</v>
      </c>
      <c r="C507" s="1">
        <f>IFERROR(VLOOKUP(D507, sizeList!A:B, 2, FALSE), "")</f>
        <v>38</v>
      </c>
      <c r="D507" s="10">
        <v>38</v>
      </c>
      <c r="E507" s="25" t="s">
        <v>1150</v>
      </c>
      <c r="F507" s="28" t="s">
        <v>1171</v>
      </c>
      <c r="G507" s="31" t="s">
        <v>46</v>
      </c>
      <c r="H507" s="30" t="s">
        <v>47</v>
      </c>
      <c r="I507" s="31" t="s">
        <v>150</v>
      </c>
      <c r="J507" s="31" t="s">
        <v>151</v>
      </c>
      <c r="K507" s="29"/>
      <c r="L507" s="21"/>
      <c r="M507" s="32">
        <v>4057962238640</v>
      </c>
      <c r="N507" s="28">
        <v>79.95</v>
      </c>
      <c r="O507" s="31" t="s">
        <v>27</v>
      </c>
      <c r="P507" s="29">
        <v>0.5</v>
      </c>
      <c r="Q507" s="10"/>
      <c r="R507" s="10" t="s">
        <v>368</v>
      </c>
      <c r="S507" s="10" t="str">
        <f>IF(T507="", "", IFERROR(VLOOKUP(T507, colorList!A:B,2,FALSE),""))</f>
        <v>mélykék</v>
      </c>
      <c r="T507" s="10" t="str">
        <f t="shared" si="22"/>
        <v>tiefblau</v>
      </c>
    </row>
    <row r="508" spans="1:20" ht="59.95" customHeight="1" x14ac:dyDescent="0.3">
      <c r="A508" s="28" t="s">
        <v>1172</v>
      </c>
      <c r="B508" s="1" t="str">
        <f t="shared" si="23"/>
        <v>40</v>
      </c>
      <c r="C508" s="1">
        <f>IFERROR(VLOOKUP(D508, sizeList!A:B, 2, FALSE), "")</f>
        <v>40</v>
      </c>
      <c r="D508" s="10">
        <v>40</v>
      </c>
      <c r="E508" s="25" t="s">
        <v>1150</v>
      </c>
      <c r="F508" s="28" t="s">
        <v>1173</v>
      </c>
      <c r="G508" s="31" t="s">
        <v>46</v>
      </c>
      <c r="H508" s="30" t="s">
        <v>47</v>
      </c>
      <c r="I508" s="31" t="s">
        <v>150</v>
      </c>
      <c r="J508" s="31" t="s">
        <v>151</v>
      </c>
      <c r="K508" s="29"/>
      <c r="L508" s="21"/>
      <c r="M508" s="32">
        <v>4057962238657</v>
      </c>
      <c r="N508" s="28">
        <v>79.95</v>
      </c>
      <c r="O508" s="31" t="s">
        <v>27</v>
      </c>
      <c r="P508" s="29">
        <v>0.5</v>
      </c>
      <c r="Q508" s="10"/>
      <c r="R508" s="10" t="s">
        <v>368</v>
      </c>
      <c r="S508" s="10" t="str">
        <f>IF(T508="", "", IFERROR(VLOOKUP(T508, colorList!A:B,2,FALSE),""))</f>
        <v>mélykék</v>
      </c>
      <c r="T508" s="10" t="str">
        <f t="shared" si="22"/>
        <v>tiefblau</v>
      </c>
    </row>
    <row r="509" spans="1:20" ht="59.95" customHeight="1" x14ac:dyDescent="0.3">
      <c r="A509" s="28" t="s">
        <v>1174</v>
      </c>
      <c r="B509" s="1" t="str">
        <f t="shared" si="23"/>
        <v>42</v>
      </c>
      <c r="C509" s="1">
        <f>IFERROR(VLOOKUP(D509, sizeList!A:B, 2, FALSE), "")</f>
        <v>42</v>
      </c>
      <c r="D509" s="10">
        <v>42</v>
      </c>
      <c r="E509" s="25" t="s">
        <v>1150</v>
      </c>
      <c r="F509" s="28" t="s">
        <v>1175</v>
      </c>
      <c r="G509" s="31" t="s">
        <v>46</v>
      </c>
      <c r="H509" s="30" t="s">
        <v>47</v>
      </c>
      <c r="I509" s="31" t="s">
        <v>150</v>
      </c>
      <c r="J509" s="31" t="s">
        <v>151</v>
      </c>
      <c r="K509" s="29"/>
      <c r="L509" s="21"/>
      <c r="M509" s="32">
        <v>4057962238633</v>
      </c>
      <c r="N509" s="28">
        <v>79.95</v>
      </c>
      <c r="O509" s="31" t="s">
        <v>27</v>
      </c>
      <c r="P509" s="29">
        <v>0.5</v>
      </c>
      <c r="Q509" s="10"/>
      <c r="R509" s="10" t="s">
        <v>368</v>
      </c>
      <c r="S509" s="10" t="str">
        <f>IF(T509="", "", IFERROR(VLOOKUP(T509, colorList!A:B,2,FALSE),""))</f>
        <v>mélykék</v>
      </c>
      <c r="T509" s="10" t="str">
        <f t="shared" si="22"/>
        <v>tiefblau</v>
      </c>
    </row>
    <row r="510" spans="1:20" ht="59.95" customHeight="1" x14ac:dyDescent="0.3">
      <c r="A510" s="28" t="s">
        <v>1176</v>
      </c>
      <c r="B510" s="1" t="str">
        <f t="shared" si="23"/>
        <v>44</v>
      </c>
      <c r="C510" s="1">
        <f>IFERROR(VLOOKUP(D510, sizeList!A:B, 2, FALSE), "")</f>
        <v>44</v>
      </c>
      <c r="D510" s="10">
        <v>44</v>
      </c>
      <c r="E510" s="25" t="s">
        <v>1150</v>
      </c>
      <c r="F510" s="28" t="s">
        <v>1177</v>
      </c>
      <c r="G510" s="31" t="s">
        <v>46</v>
      </c>
      <c r="H510" s="30" t="s">
        <v>47</v>
      </c>
      <c r="I510" s="31" t="s">
        <v>150</v>
      </c>
      <c r="J510" s="31" t="s">
        <v>151</v>
      </c>
      <c r="K510" s="29"/>
      <c r="L510" s="21"/>
      <c r="M510" s="32">
        <v>4057962238619</v>
      </c>
      <c r="N510" s="28">
        <v>79.95</v>
      </c>
      <c r="O510" s="31" t="s">
        <v>27</v>
      </c>
      <c r="P510" s="29">
        <v>0.5</v>
      </c>
      <c r="Q510" s="10"/>
      <c r="R510" s="10" t="s">
        <v>368</v>
      </c>
      <c r="S510" s="10" t="str">
        <f>IF(T510="", "", IFERROR(VLOOKUP(T510, colorList!A:B,2,FALSE),""))</f>
        <v>mélykék</v>
      </c>
      <c r="T510" s="10" t="str">
        <f t="shared" si="22"/>
        <v>tiefblau</v>
      </c>
    </row>
    <row r="511" spans="1:20" ht="59.95" customHeight="1" x14ac:dyDescent="0.3">
      <c r="A511" s="28" t="s">
        <v>1178</v>
      </c>
      <c r="B511" s="1" t="str">
        <f t="shared" si="23"/>
        <v>46</v>
      </c>
      <c r="C511" s="1">
        <f>IFERROR(VLOOKUP(D511, sizeList!A:B, 2, FALSE), "")</f>
        <v>46</v>
      </c>
      <c r="D511" s="10">
        <v>46</v>
      </c>
      <c r="E511" s="25" t="s">
        <v>1150</v>
      </c>
      <c r="F511" s="28" t="s">
        <v>1179</v>
      </c>
      <c r="G511" s="31" t="s">
        <v>46</v>
      </c>
      <c r="H511" s="30" t="s">
        <v>47</v>
      </c>
      <c r="I511" s="31" t="s">
        <v>150</v>
      </c>
      <c r="J511" s="31" t="s">
        <v>151</v>
      </c>
      <c r="K511" s="29"/>
      <c r="L511" s="21"/>
      <c r="M511" s="32">
        <v>4057962238626</v>
      </c>
      <c r="N511" s="28">
        <v>79.95</v>
      </c>
      <c r="O511" s="31" t="s">
        <v>27</v>
      </c>
      <c r="P511" s="29">
        <v>0.5</v>
      </c>
      <c r="Q511" s="10"/>
      <c r="R511" s="10" t="s">
        <v>368</v>
      </c>
      <c r="S511" s="10" t="str">
        <f>IF(T511="", "", IFERROR(VLOOKUP(T511, colorList!A:B,2,FALSE),""))</f>
        <v>mélykék</v>
      </c>
      <c r="T511" s="10" t="str">
        <f t="shared" si="22"/>
        <v>tiefblau</v>
      </c>
    </row>
    <row r="512" spans="1:20" ht="59.95" customHeight="1" x14ac:dyDescent="0.3">
      <c r="A512" s="28" t="s">
        <v>1180</v>
      </c>
      <c r="B512" s="1" t="str">
        <f t="shared" si="23"/>
        <v>48</v>
      </c>
      <c r="C512" s="1">
        <f>IFERROR(VLOOKUP(D512, sizeList!A:B, 2, FALSE), "")</f>
        <v>48</v>
      </c>
      <c r="D512" s="10">
        <v>48</v>
      </c>
      <c r="E512" s="25" t="s">
        <v>1150</v>
      </c>
      <c r="F512" s="28" t="s">
        <v>1181</v>
      </c>
      <c r="G512" s="31" t="s">
        <v>46</v>
      </c>
      <c r="H512" s="30" t="s">
        <v>47</v>
      </c>
      <c r="I512" s="31" t="s">
        <v>150</v>
      </c>
      <c r="J512" s="31" t="s">
        <v>151</v>
      </c>
      <c r="K512" s="29"/>
      <c r="L512" s="21"/>
      <c r="M512" s="32">
        <v>4057962238671</v>
      </c>
      <c r="N512" s="28">
        <v>79.95</v>
      </c>
      <c r="O512" s="31" t="s">
        <v>27</v>
      </c>
      <c r="P512" s="29">
        <v>0.5</v>
      </c>
      <c r="Q512" s="10"/>
      <c r="R512" s="10" t="s">
        <v>368</v>
      </c>
      <c r="S512" s="10" t="str">
        <f>IF(T512="", "", IFERROR(VLOOKUP(T512, colorList!A:B,2,FALSE),""))</f>
        <v>mélykék</v>
      </c>
      <c r="T512" s="10" t="str">
        <f t="shared" si="22"/>
        <v>tiefblau</v>
      </c>
    </row>
    <row r="513" spans="1:21" ht="59.95" customHeight="1" x14ac:dyDescent="0.3">
      <c r="A513" s="28">
        <v>3260025</v>
      </c>
      <c r="B513" s="1" t="str">
        <f t="shared" si="23"/>
        <v>ONE</v>
      </c>
      <c r="C513" s="1" t="str">
        <f>IFERROR(VLOOKUP(D513, sizeList!A:B, 2, FALSE), "")</f>
        <v>ONE</v>
      </c>
      <c r="D513" s="10" t="s">
        <v>1182</v>
      </c>
      <c r="E513" s="25" t="s">
        <v>1183</v>
      </c>
      <c r="F513" s="28" t="s">
        <v>1184</v>
      </c>
      <c r="G513" s="31" t="s">
        <v>46</v>
      </c>
      <c r="H513" s="30" t="s">
        <v>47</v>
      </c>
      <c r="I513" s="31" t="s">
        <v>150</v>
      </c>
      <c r="J513" s="29" t="s">
        <v>497</v>
      </c>
      <c r="K513" s="51" t="s">
        <v>514</v>
      </c>
      <c r="L513" s="21"/>
      <c r="M513" s="32">
        <v>4057962236837</v>
      </c>
      <c r="N513" s="28">
        <v>21.95</v>
      </c>
      <c r="O513" s="31" t="s">
        <v>27</v>
      </c>
      <c r="P513" s="29">
        <v>8.5000000000000006E-2</v>
      </c>
      <c r="Q513" s="10"/>
      <c r="R513" s="10" t="s">
        <v>368</v>
      </c>
      <c r="S513" s="10" t="str">
        <f>IF(T513="", "", IFERROR(VLOOKUP(T513, colorList!A:B,2,FALSE),""))</f>
        <v>mélykék</v>
      </c>
      <c r="T513" s="10" t="str">
        <f t="shared" si="22"/>
        <v>tiefblau</v>
      </c>
    </row>
    <row r="514" spans="1:21" ht="59.95" customHeight="1" x14ac:dyDescent="0.3">
      <c r="A514" s="28">
        <v>3260034</v>
      </c>
      <c r="B514" s="1" t="str">
        <f t="shared" si="23"/>
        <v>ONE</v>
      </c>
      <c r="C514" s="1" t="str">
        <f>IFERROR(VLOOKUP(D514, sizeList!A:B, 2, FALSE), "")</f>
        <v>ONE</v>
      </c>
      <c r="D514" s="10" t="s">
        <v>1182</v>
      </c>
      <c r="E514" s="25" t="s">
        <v>1183</v>
      </c>
      <c r="F514" s="28" t="s">
        <v>1185</v>
      </c>
      <c r="G514" s="31" t="s">
        <v>46</v>
      </c>
      <c r="H514" s="30" t="s">
        <v>47</v>
      </c>
      <c r="I514" s="31" t="s">
        <v>150</v>
      </c>
      <c r="J514" s="29" t="s">
        <v>497</v>
      </c>
      <c r="K514" s="51" t="s">
        <v>514</v>
      </c>
      <c r="L514" s="21"/>
      <c r="M514" s="32">
        <v>4057962236820</v>
      </c>
      <c r="N514" s="28">
        <v>21.95</v>
      </c>
      <c r="O514" s="31" t="s">
        <v>27</v>
      </c>
      <c r="P514" s="29">
        <v>8.5000000000000006E-2</v>
      </c>
      <c r="Q514" s="10"/>
      <c r="R514" s="10" t="s">
        <v>425</v>
      </c>
      <c r="S514" s="10" t="str">
        <f>IF(T514="", "", IFERROR(VLOOKUP(T514, colorList!A:B,2,FALSE),""))</f>
        <v>cappuccino</v>
      </c>
      <c r="T514" s="10" t="str">
        <f t="shared" si="22"/>
        <v>cappuccino</v>
      </c>
    </row>
    <row r="515" spans="1:21" ht="59.95" customHeight="1" x14ac:dyDescent="0.3">
      <c r="A515" s="28" t="s">
        <v>1186</v>
      </c>
      <c r="B515" s="1" t="str">
        <f t="shared" si="23"/>
        <v>L</v>
      </c>
      <c r="C515" s="1" t="str">
        <f>IFERROR(VLOOKUP(D515, sizeList!A:B, 2, FALSE), "")</f>
        <v>L</v>
      </c>
      <c r="D515" s="10" t="s">
        <v>43</v>
      </c>
      <c r="E515" s="25" t="s">
        <v>1187</v>
      </c>
      <c r="F515" s="28" t="s">
        <v>1188</v>
      </c>
      <c r="G515" s="31" t="s">
        <v>46</v>
      </c>
      <c r="H515" s="30" t="s">
        <v>47</v>
      </c>
      <c r="I515" s="31" t="s">
        <v>48</v>
      </c>
      <c r="J515" s="29" t="s">
        <v>49</v>
      </c>
      <c r="K515" s="29"/>
      <c r="L515" s="21"/>
      <c r="M515" s="32">
        <v>4057962236844</v>
      </c>
      <c r="N515" s="28">
        <v>27.95</v>
      </c>
      <c r="O515" s="31" t="s">
        <v>27</v>
      </c>
      <c r="P515" s="29">
        <v>0.03</v>
      </c>
      <c r="Q515" s="10"/>
      <c r="R515" s="10" t="s">
        <v>50</v>
      </c>
      <c r="S515" s="10" t="str">
        <f>IF(T515="", "", IFERROR(VLOOKUP(T515, colorList!A:B,2,FALSE),""))</f>
        <v>fekete</v>
      </c>
      <c r="T515" s="10" t="str">
        <f t="shared" si="22"/>
        <v>schwarz</v>
      </c>
    </row>
    <row r="516" spans="1:21" ht="59.95" customHeight="1" x14ac:dyDescent="0.3">
      <c r="A516" s="28" t="s">
        <v>1189</v>
      </c>
      <c r="B516" s="1" t="str">
        <f t="shared" si="23"/>
        <v>M</v>
      </c>
      <c r="C516" s="1" t="str">
        <f>IFERROR(VLOOKUP(D516, sizeList!A:B, 2, FALSE), "")</f>
        <v>M</v>
      </c>
      <c r="D516" s="10" t="s">
        <v>52</v>
      </c>
      <c r="E516" s="25" t="s">
        <v>1187</v>
      </c>
      <c r="F516" s="28" t="s">
        <v>1190</v>
      </c>
      <c r="G516" s="31" t="s">
        <v>46</v>
      </c>
      <c r="H516" s="30" t="s">
        <v>47</v>
      </c>
      <c r="I516" s="31" t="s">
        <v>48</v>
      </c>
      <c r="J516" s="29" t="s">
        <v>49</v>
      </c>
      <c r="K516" s="29"/>
      <c r="L516" s="21"/>
      <c r="M516" s="32">
        <v>4057962241206</v>
      </c>
      <c r="N516" s="28">
        <v>27.95</v>
      </c>
      <c r="O516" s="31" t="s">
        <v>27</v>
      </c>
      <c r="P516" s="29">
        <v>0.03</v>
      </c>
      <c r="Q516" s="10"/>
      <c r="R516" s="10" t="s">
        <v>50</v>
      </c>
      <c r="S516" s="10" t="str">
        <f>IF(T516="", "", IFERROR(VLOOKUP(T516, colorList!A:B,2,FALSE),""))</f>
        <v>fekete</v>
      </c>
      <c r="T516" s="10" t="str">
        <f t="shared" si="22"/>
        <v>schwarz</v>
      </c>
    </row>
    <row r="517" spans="1:21" ht="59.95" customHeight="1" x14ac:dyDescent="0.3">
      <c r="A517" s="28" t="s">
        <v>1191</v>
      </c>
      <c r="B517" s="1" t="str">
        <f t="shared" si="23"/>
        <v>S</v>
      </c>
      <c r="C517" s="1" t="str">
        <f>IFERROR(VLOOKUP(D517, sizeList!A:B, 2, FALSE), "")</f>
        <v>S</v>
      </c>
      <c r="D517" s="10" t="s">
        <v>55</v>
      </c>
      <c r="E517" s="25" t="s">
        <v>1187</v>
      </c>
      <c r="F517" s="28" t="s">
        <v>1192</v>
      </c>
      <c r="G517" s="31" t="s">
        <v>46</v>
      </c>
      <c r="H517" s="30" t="s">
        <v>47</v>
      </c>
      <c r="I517" s="31" t="s">
        <v>48</v>
      </c>
      <c r="J517" s="29" t="s">
        <v>49</v>
      </c>
      <c r="K517" s="29"/>
      <c r="L517" s="21"/>
      <c r="M517" s="32">
        <v>4057962241190</v>
      </c>
      <c r="N517" s="28">
        <v>27.95</v>
      </c>
      <c r="O517" s="31" t="s">
        <v>27</v>
      </c>
      <c r="P517" s="29">
        <v>0.03</v>
      </c>
      <c r="Q517" s="10"/>
      <c r="R517" s="10" t="s">
        <v>50</v>
      </c>
      <c r="S517" s="10" t="str">
        <f>IF(T517="", "", IFERROR(VLOOKUP(T517, colorList!A:B,2,FALSE),""))</f>
        <v>fekete</v>
      </c>
      <c r="T517" s="10" t="str">
        <f t="shared" si="22"/>
        <v>schwarz</v>
      </c>
    </row>
    <row r="518" spans="1:21" ht="59.95" customHeight="1" x14ac:dyDescent="0.3">
      <c r="A518" s="28" t="s">
        <v>1193</v>
      </c>
      <c r="B518" s="1" t="str">
        <f t="shared" si="23"/>
        <v>XL</v>
      </c>
      <c r="C518" s="1" t="str">
        <f>IFERROR(VLOOKUP(D518, sizeList!A:B, 2, FALSE), "")</f>
        <v>XL</v>
      </c>
      <c r="D518" s="10" t="s">
        <v>58</v>
      </c>
      <c r="E518" s="25" t="s">
        <v>1187</v>
      </c>
      <c r="F518" s="28" t="s">
        <v>1194</v>
      </c>
      <c r="G518" s="31" t="s">
        <v>46</v>
      </c>
      <c r="H518" s="30" t="s">
        <v>47</v>
      </c>
      <c r="I518" s="31" t="s">
        <v>48</v>
      </c>
      <c r="J518" s="29" t="s">
        <v>49</v>
      </c>
      <c r="K518" s="29"/>
      <c r="L518" s="21"/>
      <c r="M518" s="32">
        <v>4057962241213</v>
      </c>
      <c r="N518" s="28">
        <v>27.95</v>
      </c>
      <c r="O518" s="31" t="s">
        <v>27</v>
      </c>
      <c r="P518" s="29">
        <v>0.03</v>
      </c>
      <c r="Q518" s="10"/>
      <c r="R518" s="10" t="s">
        <v>50</v>
      </c>
      <c r="S518" s="10" t="str">
        <f>IF(T518="", "", IFERROR(VLOOKUP(T518, colorList!A:B,2,FALSE),""))</f>
        <v>fekete</v>
      </c>
      <c r="T518" s="10" t="str">
        <f t="shared" si="22"/>
        <v>schwarz</v>
      </c>
    </row>
    <row r="519" spans="1:21" ht="59.95" customHeight="1" x14ac:dyDescent="0.3">
      <c r="A519" s="28" t="s">
        <v>1195</v>
      </c>
      <c r="B519" s="1" t="str">
        <f t="shared" si="23"/>
        <v>XS</v>
      </c>
      <c r="C519" s="1" t="str">
        <f>IFERROR(VLOOKUP(D519, sizeList!A:B, 2, FALSE), "")</f>
        <v>XS</v>
      </c>
      <c r="D519" s="10" t="s">
        <v>61</v>
      </c>
      <c r="E519" s="25" t="s">
        <v>1187</v>
      </c>
      <c r="F519" s="28" t="s">
        <v>1196</v>
      </c>
      <c r="G519" s="31" t="s">
        <v>46</v>
      </c>
      <c r="H519" s="30" t="s">
        <v>47</v>
      </c>
      <c r="I519" s="31" t="s">
        <v>48</v>
      </c>
      <c r="J519" s="29" t="s">
        <v>49</v>
      </c>
      <c r="K519" s="29"/>
      <c r="L519" s="21"/>
      <c r="M519" s="32">
        <v>4057962241183</v>
      </c>
      <c r="N519" s="28">
        <v>27.95</v>
      </c>
      <c r="O519" s="31" t="s">
        <v>27</v>
      </c>
      <c r="P519" s="29">
        <v>0.03</v>
      </c>
      <c r="Q519" s="10"/>
      <c r="R519" s="10" t="s">
        <v>50</v>
      </c>
      <c r="S519" s="10" t="str">
        <f>IF(T519="", "", IFERROR(VLOOKUP(T519, colorList!A:B,2,FALSE),""))</f>
        <v>fekete</v>
      </c>
      <c r="T519" s="10" t="str">
        <f t="shared" si="22"/>
        <v>schwarz</v>
      </c>
    </row>
    <row r="520" spans="1:21" ht="59.95" customHeight="1" x14ac:dyDescent="0.3">
      <c r="A520" s="28" t="s">
        <v>1197</v>
      </c>
      <c r="B520" s="1" t="str">
        <f t="shared" si="23"/>
        <v>L</v>
      </c>
      <c r="C520" s="1" t="str">
        <f>IFERROR(VLOOKUP(D520, sizeList!A:B, 2, FALSE), "")</f>
        <v>L</v>
      </c>
      <c r="D520" s="10" t="s">
        <v>43</v>
      </c>
      <c r="E520" s="25" t="s">
        <v>1198</v>
      </c>
      <c r="F520" s="28" t="s">
        <v>1199</v>
      </c>
      <c r="G520" s="31" t="s">
        <v>46</v>
      </c>
      <c r="H520" s="30" t="s">
        <v>47</v>
      </c>
      <c r="I520" s="31" t="s">
        <v>48</v>
      </c>
      <c r="J520" s="29" t="s">
        <v>49</v>
      </c>
      <c r="K520" s="29"/>
      <c r="L520" s="21"/>
      <c r="M520" s="32">
        <v>4057962237322</v>
      </c>
      <c r="N520" s="28">
        <v>22.95</v>
      </c>
      <c r="O520" s="31" t="s">
        <v>27</v>
      </c>
      <c r="P520" s="29">
        <v>0.03</v>
      </c>
      <c r="Q520" s="10"/>
      <c r="R520" s="10" t="s">
        <v>50</v>
      </c>
      <c r="S520" s="10" t="str">
        <f>IF(T520="", "", IFERROR(VLOOKUP(T520, colorList!A:B,2,FALSE),""))</f>
        <v>fekete</v>
      </c>
      <c r="T520" s="10" t="str">
        <f t="shared" si="22"/>
        <v>schwarz</v>
      </c>
    </row>
    <row r="521" spans="1:21" ht="59.95" customHeight="1" x14ac:dyDescent="0.3">
      <c r="A521" s="28" t="s">
        <v>1200</v>
      </c>
      <c r="B521" s="1" t="str">
        <f t="shared" si="23"/>
        <v>M</v>
      </c>
      <c r="C521" s="1" t="str">
        <f>IFERROR(VLOOKUP(D521, sizeList!A:B, 2, FALSE), "")</f>
        <v>M</v>
      </c>
      <c r="D521" s="10" t="s">
        <v>52</v>
      </c>
      <c r="E521" s="25" t="s">
        <v>1198</v>
      </c>
      <c r="F521" s="28" t="s">
        <v>1201</v>
      </c>
      <c r="G521" s="31" t="s">
        <v>46</v>
      </c>
      <c r="H521" s="30" t="s">
        <v>47</v>
      </c>
      <c r="I521" s="31" t="s">
        <v>48</v>
      </c>
      <c r="J521" s="29" t="s">
        <v>49</v>
      </c>
      <c r="K521" s="29"/>
      <c r="L521" s="21"/>
      <c r="M521" s="32">
        <v>4057962237339</v>
      </c>
      <c r="N521" s="28">
        <v>22.95</v>
      </c>
      <c r="O521" s="31" t="s">
        <v>27</v>
      </c>
      <c r="P521" s="29">
        <v>0.03</v>
      </c>
      <c r="Q521" s="10"/>
      <c r="R521" s="10" t="s">
        <v>50</v>
      </c>
      <c r="S521" s="10" t="str">
        <f>IF(T521="", "", IFERROR(VLOOKUP(T521, colorList!A:B,2,FALSE),""))</f>
        <v>fekete</v>
      </c>
      <c r="T521" s="10" t="str">
        <f t="shared" si="22"/>
        <v>schwarz</v>
      </c>
    </row>
    <row r="522" spans="1:21" ht="59.95" customHeight="1" x14ac:dyDescent="0.3">
      <c r="A522" s="28" t="s">
        <v>1202</v>
      </c>
      <c r="B522" s="1" t="str">
        <f t="shared" si="23"/>
        <v>S</v>
      </c>
      <c r="C522" s="1" t="str">
        <f>IFERROR(VLOOKUP(D522, sizeList!A:B, 2, FALSE), "")</f>
        <v>S</v>
      </c>
      <c r="D522" s="10" t="s">
        <v>55</v>
      </c>
      <c r="E522" s="25" t="s">
        <v>1198</v>
      </c>
      <c r="F522" s="28" t="s">
        <v>1203</v>
      </c>
      <c r="G522" s="31" t="s">
        <v>46</v>
      </c>
      <c r="H522" s="30" t="s">
        <v>47</v>
      </c>
      <c r="I522" s="31" t="s">
        <v>48</v>
      </c>
      <c r="J522" s="29" t="s">
        <v>49</v>
      </c>
      <c r="K522" s="29"/>
      <c r="L522" s="21"/>
      <c r="M522" s="32">
        <v>4057962237346</v>
      </c>
      <c r="N522" s="28">
        <v>22.95</v>
      </c>
      <c r="O522" s="31" t="s">
        <v>27</v>
      </c>
      <c r="P522" s="29">
        <v>0.03</v>
      </c>
      <c r="Q522" s="10"/>
      <c r="R522" s="10" t="s">
        <v>50</v>
      </c>
      <c r="S522" s="10" t="str">
        <f>IF(T522="", "", IFERROR(VLOOKUP(T522, colorList!A:B,2,FALSE),""))</f>
        <v>fekete</v>
      </c>
      <c r="T522" s="10" t="str">
        <f t="shared" si="22"/>
        <v>schwarz</v>
      </c>
    </row>
    <row r="523" spans="1:21" ht="59.95" customHeight="1" x14ac:dyDescent="0.3">
      <c r="A523" s="28" t="s">
        <v>1204</v>
      </c>
      <c r="B523" s="1" t="str">
        <f t="shared" si="23"/>
        <v>XL</v>
      </c>
      <c r="C523" s="1" t="str">
        <f>IFERROR(VLOOKUP(D523, sizeList!A:B, 2, FALSE), "")</f>
        <v>XL</v>
      </c>
      <c r="D523" s="10" t="s">
        <v>58</v>
      </c>
      <c r="E523" s="25" t="s">
        <v>1198</v>
      </c>
      <c r="F523" s="28" t="s">
        <v>1205</v>
      </c>
      <c r="G523" s="31" t="s">
        <v>46</v>
      </c>
      <c r="H523" s="30" t="s">
        <v>47</v>
      </c>
      <c r="I523" s="31" t="s">
        <v>48</v>
      </c>
      <c r="J523" s="29" t="s">
        <v>49</v>
      </c>
      <c r="K523" s="29"/>
      <c r="L523" s="21"/>
      <c r="M523" s="32">
        <v>4057962237360</v>
      </c>
      <c r="N523" s="28">
        <v>22.95</v>
      </c>
      <c r="O523" s="31" t="s">
        <v>27</v>
      </c>
      <c r="P523" s="29">
        <v>0.03</v>
      </c>
      <c r="Q523" s="10"/>
      <c r="R523" s="10" t="s">
        <v>50</v>
      </c>
      <c r="S523" s="10" t="str">
        <f>IF(T523="", "", IFERROR(VLOOKUP(T523, colorList!A:B,2,FALSE),""))</f>
        <v>fekete</v>
      </c>
      <c r="T523" s="10" t="str">
        <f t="shared" si="22"/>
        <v>schwarz</v>
      </c>
    </row>
    <row r="524" spans="1:21" s="33" customFormat="1" ht="59.95" customHeight="1" x14ac:dyDescent="0.3">
      <c r="A524" s="28" t="s">
        <v>1206</v>
      </c>
      <c r="B524" s="1" t="str">
        <f t="shared" si="23"/>
        <v>XS</v>
      </c>
      <c r="C524" s="1" t="str">
        <f>IFERROR(VLOOKUP(D524, sizeList!A:B, 2, FALSE), "")</f>
        <v>XS</v>
      </c>
      <c r="D524" s="10" t="s">
        <v>61</v>
      </c>
      <c r="E524" s="25" t="s">
        <v>1198</v>
      </c>
      <c r="F524" s="28" t="s">
        <v>1207</v>
      </c>
      <c r="G524" s="31" t="s">
        <v>46</v>
      </c>
      <c r="H524" s="30" t="s">
        <v>47</v>
      </c>
      <c r="I524" s="31" t="s">
        <v>48</v>
      </c>
      <c r="J524" s="29" t="s">
        <v>49</v>
      </c>
      <c r="K524" s="29"/>
      <c r="L524" s="21"/>
      <c r="M524" s="32">
        <v>4057962237353</v>
      </c>
      <c r="N524" s="28">
        <v>22.95</v>
      </c>
      <c r="O524" s="31" t="s">
        <v>27</v>
      </c>
      <c r="P524" s="29">
        <v>0.03</v>
      </c>
      <c r="Q524" s="10"/>
      <c r="R524" s="10" t="s">
        <v>50</v>
      </c>
      <c r="S524" s="10" t="str">
        <f>IF(T524="", "", IFERROR(VLOOKUP(T524, colorList!A:B,2,FALSE),""))</f>
        <v>fekete</v>
      </c>
      <c r="T524" s="10" t="str">
        <f t="shared" si="22"/>
        <v>schwarz</v>
      </c>
    </row>
    <row r="525" spans="1:21" ht="59.95" customHeight="1" x14ac:dyDescent="0.3">
      <c r="A525" s="28" t="s">
        <v>1208</v>
      </c>
      <c r="B525" s="1" t="str">
        <f>IF(ISBLANK(D525),"",TRIM(D525))</f>
        <v>L</v>
      </c>
      <c r="C525" s="1" t="str">
        <f>IFERROR(VLOOKUP(D525, sizeList!A:B, 2, FALSE), "")</f>
        <v>L</v>
      </c>
      <c r="D525" s="10" t="s">
        <v>43</v>
      </c>
      <c r="E525" s="25" t="s">
        <v>1209</v>
      </c>
      <c r="F525" s="28" t="s">
        <v>1210</v>
      </c>
      <c r="G525" s="31" t="s">
        <v>46</v>
      </c>
      <c r="H525" s="30" t="s">
        <v>47</v>
      </c>
      <c r="I525" s="29" t="s">
        <v>150</v>
      </c>
      <c r="J525" s="29" t="s">
        <v>497</v>
      </c>
      <c r="K525" s="29" t="s">
        <v>498</v>
      </c>
      <c r="L525" s="21"/>
      <c r="M525" s="32">
        <v>4057962237070</v>
      </c>
      <c r="N525" s="28">
        <v>9.9499999999999993</v>
      </c>
      <c r="O525" s="31" t="s">
        <v>27</v>
      </c>
      <c r="P525" s="29">
        <v>0.08</v>
      </c>
      <c r="Q525" s="10"/>
      <c r="R525" s="10" t="s">
        <v>1211</v>
      </c>
      <c r="S525" s="10" t="s">
        <v>1212</v>
      </c>
      <c r="T525" s="10" t="str">
        <f t="shared" si="22"/>
        <v>schwarz/stone blue</v>
      </c>
    </row>
    <row r="526" spans="1:21" ht="59.95" customHeight="1" x14ac:dyDescent="0.3">
      <c r="A526" s="28" t="s">
        <v>1213</v>
      </c>
      <c r="B526" s="1" t="str">
        <f t="shared" si="23"/>
        <v>M</v>
      </c>
      <c r="C526" s="1" t="str">
        <f>IFERROR(VLOOKUP(D526, sizeList!A:B, 2, FALSE), "")</f>
        <v>M</v>
      </c>
      <c r="D526" s="10" t="s">
        <v>52</v>
      </c>
      <c r="E526" s="25" t="s">
        <v>1209</v>
      </c>
      <c r="F526" s="28" t="s">
        <v>1214</v>
      </c>
      <c r="G526" s="31" t="s">
        <v>46</v>
      </c>
      <c r="H526" s="30" t="s">
        <v>47</v>
      </c>
      <c r="I526" s="29" t="s">
        <v>150</v>
      </c>
      <c r="J526" s="29" t="s">
        <v>497</v>
      </c>
      <c r="K526" s="29" t="s">
        <v>498</v>
      </c>
      <c r="L526" s="21"/>
      <c r="M526" s="32">
        <v>4057962237063</v>
      </c>
      <c r="N526" s="28">
        <v>9.9499999999999993</v>
      </c>
      <c r="O526" s="31" t="s">
        <v>27</v>
      </c>
      <c r="P526" s="29">
        <v>0.08</v>
      </c>
      <c r="Q526" s="10"/>
      <c r="R526" s="10" t="s">
        <v>1211</v>
      </c>
      <c r="S526" s="10" t="s">
        <v>1212</v>
      </c>
      <c r="T526" s="10" t="str">
        <f t="shared" si="22"/>
        <v>schwarz/stone blue</v>
      </c>
    </row>
    <row r="527" spans="1:21" ht="59.95" customHeight="1" x14ac:dyDescent="0.3">
      <c r="A527" s="28" t="s">
        <v>1215</v>
      </c>
      <c r="B527" s="1" t="str">
        <f t="shared" si="23"/>
        <v>S</v>
      </c>
      <c r="C527" s="1" t="str">
        <f>IFERROR(VLOOKUP(D527, sizeList!A:B, 2, FALSE), "")</f>
        <v>S</v>
      </c>
      <c r="D527" s="10" t="s">
        <v>55</v>
      </c>
      <c r="E527" s="25" t="s">
        <v>1209</v>
      </c>
      <c r="F527" s="28" t="s">
        <v>1216</v>
      </c>
      <c r="G527" s="31" t="s">
        <v>46</v>
      </c>
      <c r="H527" s="30" t="s">
        <v>47</v>
      </c>
      <c r="I527" s="29" t="s">
        <v>150</v>
      </c>
      <c r="J527" s="29" t="s">
        <v>497</v>
      </c>
      <c r="K527" s="29" t="s">
        <v>498</v>
      </c>
      <c r="L527" s="21"/>
      <c r="M527" s="32">
        <v>4057962236981</v>
      </c>
      <c r="N527" s="28">
        <v>9.9499999999999993</v>
      </c>
      <c r="O527" s="31" t="s">
        <v>27</v>
      </c>
      <c r="P527" s="29">
        <v>0.08</v>
      </c>
      <c r="Q527" s="10"/>
      <c r="R527" s="10" t="s">
        <v>1211</v>
      </c>
      <c r="S527" s="10" t="s">
        <v>1212</v>
      </c>
      <c r="T527" s="10" t="str">
        <f t="shared" si="22"/>
        <v>schwarz/stone blue</v>
      </c>
    </row>
    <row r="528" spans="1:21" ht="59.95" customHeight="1" x14ac:dyDescent="0.3">
      <c r="A528" s="47" t="s">
        <v>1208</v>
      </c>
      <c r="B528" s="48" t="str">
        <f>IF(ISBLANK(D528),"",TRIM(D528))</f>
        <v>L</v>
      </c>
      <c r="C528" s="48" t="str">
        <f>IFERROR(VLOOKUP(D528, sizeList!A:B, 2, FALSE), "")</f>
        <v>L</v>
      </c>
      <c r="D528" s="49" t="s">
        <v>43</v>
      </c>
      <c r="E528" s="50" t="s">
        <v>1217</v>
      </c>
      <c r="F528" s="47" t="s">
        <v>1210</v>
      </c>
      <c r="G528" s="51" t="s">
        <v>46</v>
      </c>
      <c r="H528" s="44" t="s">
        <v>47</v>
      </c>
      <c r="I528" s="46" t="s">
        <v>507</v>
      </c>
      <c r="J528" s="46" t="s">
        <v>508</v>
      </c>
      <c r="K528" s="46" t="s">
        <v>509</v>
      </c>
      <c r="L528" s="52"/>
      <c r="M528" s="53">
        <v>4057962237070</v>
      </c>
      <c r="N528" s="47">
        <v>9.9499999999999993</v>
      </c>
      <c r="O528" s="51" t="s">
        <v>27</v>
      </c>
      <c r="P528" s="46">
        <v>0.08</v>
      </c>
      <c r="Q528" s="49"/>
      <c r="R528" s="49" t="s">
        <v>1211</v>
      </c>
      <c r="S528" s="49" t="s">
        <v>1212</v>
      </c>
      <c r="T528" s="49" t="str">
        <f>IF(R528 = "", "", TRIM(R528))</f>
        <v>schwarz/stone blue</v>
      </c>
      <c r="U528" s="2"/>
    </row>
    <row r="529" spans="1:21" ht="59.95" customHeight="1" x14ac:dyDescent="0.3">
      <c r="A529" s="47" t="s">
        <v>1213</v>
      </c>
      <c r="B529" s="48" t="str">
        <f>IF(ISBLANK(D529),"",TRIM(D529))</f>
        <v>M</v>
      </c>
      <c r="C529" s="48" t="str">
        <f>IFERROR(VLOOKUP(D529, sizeList!A:B, 2, FALSE), "")</f>
        <v>M</v>
      </c>
      <c r="D529" s="49" t="s">
        <v>52</v>
      </c>
      <c r="E529" s="50" t="s">
        <v>1217</v>
      </c>
      <c r="F529" s="47" t="s">
        <v>1214</v>
      </c>
      <c r="G529" s="51" t="s">
        <v>46</v>
      </c>
      <c r="H529" s="44" t="s">
        <v>47</v>
      </c>
      <c r="I529" s="46" t="s">
        <v>507</v>
      </c>
      <c r="J529" s="46" t="s">
        <v>508</v>
      </c>
      <c r="K529" s="46" t="s">
        <v>509</v>
      </c>
      <c r="L529" s="52"/>
      <c r="M529" s="53">
        <v>4057962237063</v>
      </c>
      <c r="N529" s="47">
        <v>9.9499999999999993</v>
      </c>
      <c r="O529" s="51" t="s">
        <v>27</v>
      </c>
      <c r="P529" s="46">
        <v>0.08</v>
      </c>
      <c r="Q529" s="49"/>
      <c r="R529" s="49" t="s">
        <v>1211</v>
      </c>
      <c r="S529" s="49" t="s">
        <v>1212</v>
      </c>
      <c r="T529" s="49" t="str">
        <f>IF(R529 = "", "", TRIM(R529))</f>
        <v>schwarz/stone blue</v>
      </c>
      <c r="U529" s="2"/>
    </row>
    <row r="530" spans="1:21" ht="59.95" customHeight="1" x14ac:dyDescent="0.3">
      <c r="A530" s="47" t="s">
        <v>1215</v>
      </c>
      <c r="B530" s="48" t="str">
        <f>IF(ISBLANK(D530),"",TRIM(D530))</f>
        <v>S</v>
      </c>
      <c r="C530" s="48" t="str">
        <f>IFERROR(VLOOKUP(D530, sizeList!A:B, 2, FALSE), "")</f>
        <v>S</v>
      </c>
      <c r="D530" s="49" t="s">
        <v>55</v>
      </c>
      <c r="E530" s="50" t="s">
        <v>1217</v>
      </c>
      <c r="F530" s="47" t="s">
        <v>1216</v>
      </c>
      <c r="G530" s="51" t="s">
        <v>46</v>
      </c>
      <c r="H530" s="44" t="s">
        <v>47</v>
      </c>
      <c r="I530" s="46" t="s">
        <v>507</v>
      </c>
      <c r="J530" s="46" t="s">
        <v>508</v>
      </c>
      <c r="K530" s="46" t="s">
        <v>509</v>
      </c>
      <c r="L530" s="52"/>
      <c r="M530" s="53">
        <v>4057962236981</v>
      </c>
      <c r="N530" s="47">
        <v>9.9499999999999993</v>
      </c>
      <c r="O530" s="51" t="s">
        <v>27</v>
      </c>
      <c r="P530" s="46">
        <v>0.08</v>
      </c>
      <c r="Q530" s="49"/>
      <c r="R530" s="49" t="s">
        <v>1211</v>
      </c>
      <c r="S530" s="49" t="s">
        <v>1212</v>
      </c>
      <c r="T530" s="49" t="str">
        <f>IF(R530 = "", "", TRIM(R530))</f>
        <v>schwarz/stone blue</v>
      </c>
      <c r="U530" s="2"/>
    </row>
    <row r="531" spans="1:21" s="33" customFormat="1" ht="59.95" customHeight="1" x14ac:dyDescent="0.3">
      <c r="A531" s="28" t="s">
        <v>1218</v>
      </c>
      <c r="B531" s="1" t="str">
        <f t="shared" si="23"/>
        <v>L</v>
      </c>
      <c r="C531" s="1" t="str">
        <f>IFERROR(VLOOKUP(D531, sizeList!A:B, 2, FALSE), "")</f>
        <v>L</v>
      </c>
      <c r="D531" s="10" t="s">
        <v>43</v>
      </c>
      <c r="E531" s="25" t="s">
        <v>1209</v>
      </c>
      <c r="F531" s="28" t="s">
        <v>1219</v>
      </c>
      <c r="G531" s="31" t="s">
        <v>46</v>
      </c>
      <c r="H531" s="30" t="s">
        <v>47</v>
      </c>
      <c r="I531" s="29" t="s">
        <v>150</v>
      </c>
      <c r="J531" s="29" t="s">
        <v>497</v>
      </c>
      <c r="K531" s="29" t="s">
        <v>498</v>
      </c>
      <c r="L531" s="21"/>
      <c r="M531" s="32">
        <v>4057962237094</v>
      </c>
      <c r="N531" s="28">
        <v>9.9499999999999993</v>
      </c>
      <c r="O531" s="31" t="s">
        <v>27</v>
      </c>
      <c r="P531" s="29">
        <v>0.08</v>
      </c>
      <c r="Q531" s="10"/>
      <c r="R531" s="10" t="s">
        <v>1220</v>
      </c>
      <c r="S531" s="10" t="s">
        <v>1221</v>
      </c>
      <c r="T531" s="10" t="str">
        <f t="shared" si="22"/>
        <v>tiefblau/stone blue</v>
      </c>
    </row>
    <row r="532" spans="1:21" s="33" customFormat="1" ht="59.95" customHeight="1" x14ac:dyDescent="0.3">
      <c r="A532" s="28" t="s">
        <v>1222</v>
      </c>
      <c r="B532" s="1" t="str">
        <f t="shared" si="23"/>
        <v>M</v>
      </c>
      <c r="C532" s="1" t="str">
        <f>IFERROR(VLOOKUP(D532, sizeList!A:B, 2, FALSE), "")</f>
        <v>M</v>
      </c>
      <c r="D532" s="10" t="s">
        <v>52</v>
      </c>
      <c r="E532" s="25" t="s">
        <v>1209</v>
      </c>
      <c r="F532" s="28" t="s">
        <v>1223</v>
      </c>
      <c r="G532" s="31" t="s">
        <v>46</v>
      </c>
      <c r="H532" s="30" t="s">
        <v>47</v>
      </c>
      <c r="I532" s="29" t="s">
        <v>150</v>
      </c>
      <c r="J532" s="29" t="s">
        <v>497</v>
      </c>
      <c r="K532" s="29" t="s">
        <v>498</v>
      </c>
      <c r="L532" s="21"/>
      <c r="M532" s="32">
        <v>4057962237087</v>
      </c>
      <c r="N532" s="28">
        <v>9.9499999999999993</v>
      </c>
      <c r="O532" s="31" t="s">
        <v>27</v>
      </c>
      <c r="P532" s="29">
        <v>0.08</v>
      </c>
      <c r="Q532" s="10"/>
      <c r="R532" s="10" t="s">
        <v>1220</v>
      </c>
      <c r="S532" s="10" t="s">
        <v>1221</v>
      </c>
      <c r="T532" s="10" t="str">
        <f t="shared" si="22"/>
        <v>tiefblau/stone blue</v>
      </c>
    </row>
    <row r="533" spans="1:21" s="33" customFormat="1" ht="59.95" customHeight="1" x14ac:dyDescent="0.3">
      <c r="A533" s="28" t="s">
        <v>1224</v>
      </c>
      <c r="B533" s="1" t="str">
        <f t="shared" si="23"/>
        <v>S</v>
      </c>
      <c r="C533" s="1" t="str">
        <f>IFERROR(VLOOKUP(D533, sizeList!A:B, 2, FALSE), "")</f>
        <v>S</v>
      </c>
      <c r="D533" s="10" t="s">
        <v>55</v>
      </c>
      <c r="E533" s="25" t="s">
        <v>1209</v>
      </c>
      <c r="F533" s="28" t="s">
        <v>1225</v>
      </c>
      <c r="G533" s="31" t="s">
        <v>46</v>
      </c>
      <c r="H533" s="30" t="s">
        <v>47</v>
      </c>
      <c r="I533" s="29" t="s">
        <v>150</v>
      </c>
      <c r="J533" s="29" t="s">
        <v>497</v>
      </c>
      <c r="K533" s="29" t="s">
        <v>498</v>
      </c>
      <c r="L533" s="21"/>
      <c r="M533" s="32">
        <v>4057962236998</v>
      </c>
      <c r="N533" s="28">
        <v>9.9499999999999993</v>
      </c>
      <c r="O533" s="31" t="s">
        <v>27</v>
      </c>
      <c r="P533" s="29">
        <v>0.08</v>
      </c>
      <c r="Q533" s="10"/>
      <c r="R533" s="10" t="s">
        <v>1220</v>
      </c>
      <c r="S533" s="10" t="s">
        <v>1221</v>
      </c>
      <c r="T533" s="10" t="str">
        <f t="shared" ref="T533:T576" si="24">IF(R533 = "", "", TRIM(R533))</f>
        <v>tiefblau/stone blue</v>
      </c>
    </row>
    <row r="534" spans="1:21" s="33" customFormat="1" ht="59.95" customHeight="1" x14ac:dyDescent="0.3">
      <c r="A534" s="47" t="s">
        <v>1218</v>
      </c>
      <c r="B534" s="48" t="str">
        <f>IF(ISBLANK(D534),"",TRIM(D534))</f>
        <v>L</v>
      </c>
      <c r="C534" s="48" t="str">
        <f>IFERROR(VLOOKUP(D534, sizeList!A:B, 2, FALSE), "")</f>
        <v>L</v>
      </c>
      <c r="D534" s="49" t="s">
        <v>43</v>
      </c>
      <c r="E534" s="50" t="s">
        <v>1217</v>
      </c>
      <c r="F534" s="47" t="s">
        <v>1219</v>
      </c>
      <c r="G534" s="51" t="s">
        <v>46</v>
      </c>
      <c r="H534" s="44" t="s">
        <v>47</v>
      </c>
      <c r="I534" s="46" t="s">
        <v>507</v>
      </c>
      <c r="J534" s="46" t="s">
        <v>508</v>
      </c>
      <c r="K534" s="46" t="s">
        <v>509</v>
      </c>
      <c r="L534" s="52"/>
      <c r="M534" s="53">
        <v>4057962237094</v>
      </c>
      <c r="N534" s="47">
        <v>9.9499999999999993</v>
      </c>
      <c r="O534" s="51" t="s">
        <v>27</v>
      </c>
      <c r="P534" s="46">
        <v>0.08</v>
      </c>
      <c r="Q534" s="49"/>
      <c r="R534" s="49" t="s">
        <v>1220</v>
      </c>
      <c r="S534" s="49" t="s">
        <v>1221</v>
      </c>
      <c r="T534" s="49" t="str">
        <f>IF(R534 = "", "", TRIM(R534))</f>
        <v>tiefblau/stone blue</v>
      </c>
      <c r="U534" s="54"/>
    </row>
    <row r="535" spans="1:21" s="33" customFormat="1" ht="59.95" customHeight="1" x14ac:dyDescent="0.3">
      <c r="A535" s="47" t="s">
        <v>1222</v>
      </c>
      <c r="B535" s="48" t="str">
        <f>IF(ISBLANK(D535),"",TRIM(D535))</f>
        <v>M</v>
      </c>
      <c r="C535" s="48" t="str">
        <f>IFERROR(VLOOKUP(D535, sizeList!A:B, 2, FALSE), "")</f>
        <v>M</v>
      </c>
      <c r="D535" s="49" t="s">
        <v>52</v>
      </c>
      <c r="E535" s="50" t="s">
        <v>1217</v>
      </c>
      <c r="F535" s="47" t="s">
        <v>1223</v>
      </c>
      <c r="G535" s="51" t="s">
        <v>46</v>
      </c>
      <c r="H535" s="44" t="s">
        <v>47</v>
      </c>
      <c r="I535" s="46" t="s">
        <v>507</v>
      </c>
      <c r="J535" s="46" t="s">
        <v>508</v>
      </c>
      <c r="K535" s="46" t="s">
        <v>509</v>
      </c>
      <c r="L535" s="52"/>
      <c r="M535" s="53">
        <v>4057962237087</v>
      </c>
      <c r="N535" s="47">
        <v>9.9499999999999993</v>
      </c>
      <c r="O535" s="51" t="s">
        <v>27</v>
      </c>
      <c r="P535" s="46">
        <v>0.08</v>
      </c>
      <c r="Q535" s="49"/>
      <c r="R535" s="49" t="s">
        <v>1220</v>
      </c>
      <c r="S535" s="49" t="s">
        <v>1221</v>
      </c>
      <c r="T535" s="49" t="str">
        <f>IF(R535 = "", "", TRIM(R535))</f>
        <v>tiefblau/stone blue</v>
      </c>
      <c r="U535" s="54"/>
    </row>
    <row r="536" spans="1:21" s="33" customFormat="1" ht="59.95" customHeight="1" x14ac:dyDescent="0.3">
      <c r="A536" s="47" t="s">
        <v>1224</v>
      </c>
      <c r="B536" s="48" t="str">
        <f>IF(ISBLANK(D536),"",TRIM(D536))</f>
        <v>S</v>
      </c>
      <c r="C536" s="48" t="str">
        <f>IFERROR(VLOOKUP(D536, sizeList!A:B, 2, FALSE), "")</f>
        <v>S</v>
      </c>
      <c r="D536" s="49" t="s">
        <v>55</v>
      </c>
      <c r="E536" s="50" t="s">
        <v>1217</v>
      </c>
      <c r="F536" s="47" t="s">
        <v>1225</v>
      </c>
      <c r="G536" s="51" t="s">
        <v>46</v>
      </c>
      <c r="H536" s="44" t="s">
        <v>47</v>
      </c>
      <c r="I536" s="46" t="s">
        <v>507</v>
      </c>
      <c r="J536" s="46" t="s">
        <v>508</v>
      </c>
      <c r="K536" s="46" t="s">
        <v>509</v>
      </c>
      <c r="L536" s="52"/>
      <c r="M536" s="53">
        <v>4057962236998</v>
      </c>
      <c r="N536" s="47">
        <v>9.9499999999999993</v>
      </c>
      <c r="O536" s="51" t="s">
        <v>27</v>
      </c>
      <c r="P536" s="46">
        <v>0.08</v>
      </c>
      <c r="Q536" s="49"/>
      <c r="R536" s="49" t="s">
        <v>1220</v>
      </c>
      <c r="S536" s="49" t="s">
        <v>1221</v>
      </c>
      <c r="T536" s="49" t="str">
        <f>IF(R536 = "", "", TRIM(R536))</f>
        <v>tiefblau/stone blue</v>
      </c>
      <c r="U536" s="54"/>
    </row>
    <row r="537" spans="1:21" s="33" customFormat="1" ht="59.95" customHeight="1" x14ac:dyDescent="0.3">
      <c r="A537" s="28" t="s">
        <v>1226</v>
      </c>
      <c r="B537" s="1" t="str">
        <f t="shared" si="23"/>
        <v>L</v>
      </c>
      <c r="C537" s="1" t="str">
        <f>IFERROR(VLOOKUP(D537, sizeList!A:B, 2, FALSE), "")</f>
        <v>L</v>
      </c>
      <c r="D537" s="10" t="s">
        <v>43</v>
      </c>
      <c r="E537" s="25" t="s">
        <v>1209</v>
      </c>
      <c r="F537" s="28" t="s">
        <v>1227</v>
      </c>
      <c r="G537" s="31" t="s">
        <v>46</v>
      </c>
      <c r="H537" s="30" t="s">
        <v>47</v>
      </c>
      <c r="I537" s="29" t="s">
        <v>150</v>
      </c>
      <c r="J537" s="29" t="s">
        <v>497</v>
      </c>
      <c r="K537" s="29" t="s">
        <v>498</v>
      </c>
      <c r="L537" s="21"/>
      <c r="M537" s="32">
        <v>4057962237117</v>
      </c>
      <c r="N537" s="28">
        <v>9.9499999999999993</v>
      </c>
      <c r="O537" s="31" t="s">
        <v>27</v>
      </c>
      <c r="P537" s="29">
        <v>0.08</v>
      </c>
      <c r="Q537" s="10"/>
      <c r="R537" s="10" t="s">
        <v>1228</v>
      </c>
      <c r="S537" s="10" t="s">
        <v>1229</v>
      </c>
      <c r="T537" s="10" t="str">
        <f t="shared" si="24"/>
        <v>cappuccino/feuerrot</v>
      </c>
    </row>
    <row r="538" spans="1:21" s="33" customFormat="1" ht="59.95" customHeight="1" x14ac:dyDescent="0.3">
      <c r="A538" s="28" t="s">
        <v>1230</v>
      </c>
      <c r="B538" s="1" t="str">
        <f t="shared" si="23"/>
        <v>M</v>
      </c>
      <c r="C538" s="1" t="str">
        <f>IFERROR(VLOOKUP(D538, sizeList!A:B, 2, FALSE), "")</f>
        <v>M</v>
      </c>
      <c r="D538" s="10" t="s">
        <v>52</v>
      </c>
      <c r="E538" s="25" t="s">
        <v>1209</v>
      </c>
      <c r="F538" s="28" t="s">
        <v>1231</v>
      </c>
      <c r="G538" s="31" t="s">
        <v>46</v>
      </c>
      <c r="H538" s="30" t="s">
        <v>47</v>
      </c>
      <c r="I538" s="29" t="s">
        <v>150</v>
      </c>
      <c r="J538" s="29" t="s">
        <v>497</v>
      </c>
      <c r="K538" s="29" t="s">
        <v>498</v>
      </c>
      <c r="L538" s="21"/>
      <c r="M538" s="32">
        <v>4057962237100</v>
      </c>
      <c r="N538" s="28">
        <v>9.9499999999999993</v>
      </c>
      <c r="O538" s="31" t="s">
        <v>27</v>
      </c>
      <c r="P538" s="29">
        <v>0.08</v>
      </c>
      <c r="Q538" s="10"/>
      <c r="R538" s="10" t="s">
        <v>1228</v>
      </c>
      <c r="S538" s="10" t="s">
        <v>1229</v>
      </c>
      <c r="T538" s="10" t="str">
        <f t="shared" si="24"/>
        <v>cappuccino/feuerrot</v>
      </c>
    </row>
    <row r="539" spans="1:21" s="33" customFormat="1" ht="59.95" customHeight="1" x14ac:dyDescent="0.3">
      <c r="A539" s="28" t="s">
        <v>1232</v>
      </c>
      <c r="B539" s="1" t="str">
        <f t="shared" si="23"/>
        <v>S</v>
      </c>
      <c r="C539" s="1" t="str">
        <f>IFERROR(VLOOKUP(D539, sizeList!A:B, 2, FALSE), "")</f>
        <v>S</v>
      </c>
      <c r="D539" s="10" t="s">
        <v>55</v>
      </c>
      <c r="E539" s="25" t="s">
        <v>1209</v>
      </c>
      <c r="F539" s="28" t="s">
        <v>1233</v>
      </c>
      <c r="G539" s="31" t="s">
        <v>46</v>
      </c>
      <c r="H539" s="30" t="s">
        <v>47</v>
      </c>
      <c r="I539" s="29" t="s">
        <v>150</v>
      </c>
      <c r="J539" s="29" t="s">
        <v>497</v>
      </c>
      <c r="K539" s="29" t="s">
        <v>498</v>
      </c>
      <c r="L539" s="21"/>
      <c r="M539" s="32">
        <v>4057962246003</v>
      </c>
      <c r="N539" s="28">
        <v>9.9499999999999993</v>
      </c>
      <c r="O539" s="31" t="s">
        <v>27</v>
      </c>
      <c r="P539" s="29">
        <v>0.08</v>
      </c>
      <c r="Q539" s="10"/>
      <c r="R539" s="10" t="s">
        <v>1228</v>
      </c>
      <c r="S539" s="10" t="s">
        <v>1229</v>
      </c>
      <c r="T539" s="10" t="str">
        <f t="shared" si="24"/>
        <v>cappuccino/feuerrot</v>
      </c>
    </row>
    <row r="540" spans="1:21" s="33" customFormat="1" ht="59.95" customHeight="1" x14ac:dyDescent="0.3">
      <c r="A540" s="47" t="s">
        <v>1226</v>
      </c>
      <c r="B540" s="48" t="str">
        <f>IF(ISBLANK(D540),"",TRIM(D540))</f>
        <v>L</v>
      </c>
      <c r="C540" s="48" t="str">
        <f>IFERROR(VLOOKUP(D540, sizeList!A:B, 2, FALSE), "")</f>
        <v>L</v>
      </c>
      <c r="D540" s="49" t="s">
        <v>43</v>
      </c>
      <c r="E540" s="50" t="s">
        <v>1217</v>
      </c>
      <c r="F540" s="47" t="s">
        <v>1227</v>
      </c>
      <c r="G540" s="51" t="s">
        <v>46</v>
      </c>
      <c r="H540" s="44" t="s">
        <v>47</v>
      </c>
      <c r="I540" s="46" t="s">
        <v>507</v>
      </c>
      <c r="J540" s="46" t="s">
        <v>508</v>
      </c>
      <c r="K540" s="46" t="s">
        <v>509</v>
      </c>
      <c r="L540" s="52"/>
      <c r="M540" s="53">
        <v>4057962237117</v>
      </c>
      <c r="N540" s="47">
        <v>9.9499999999999993</v>
      </c>
      <c r="O540" s="51" t="s">
        <v>27</v>
      </c>
      <c r="P540" s="46">
        <v>0.08</v>
      </c>
      <c r="Q540" s="49"/>
      <c r="R540" s="49" t="s">
        <v>1228</v>
      </c>
      <c r="S540" s="49" t="s">
        <v>1229</v>
      </c>
      <c r="T540" s="49" t="str">
        <f>IF(R540 = "", "", TRIM(R540))</f>
        <v>cappuccino/feuerrot</v>
      </c>
      <c r="U540" s="54"/>
    </row>
    <row r="541" spans="1:21" s="33" customFormat="1" ht="59.95" customHeight="1" x14ac:dyDescent="0.3">
      <c r="A541" s="47" t="s">
        <v>1230</v>
      </c>
      <c r="B541" s="48" t="str">
        <f>IF(ISBLANK(D541),"",TRIM(D541))</f>
        <v>M</v>
      </c>
      <c r="C541" s="48" t="str">
        <f>IFERROR(VLOOKUP(D541, sizeList!A:B, 2, FALSE), "")</f>
        <v>M</v>
      </c>
      <c r="D541" s="49" t="s">
        <v>52</v>
      </c>
      <c r="E541" s="50" t="s">
        <v>1217</v>
      </c>
      <c r="F541" s="47" t="s">
        <v>1231</v>
      </c>
      <c r="G541" s="51" t="s">
        <v>46</v>
      </c>
      <c r="H541" s="44" t="s">
        <v>47</v>
      </c>
      <c r="I541" s="46" t="s">
        <v>507</v>
      </c>
      <c r="J541" s="46" t="s">
        <v>508</v>
      </c>
      <c r="K541" s="46" t="s">
        <v>509</v>
      </c>
      <c r="L541" s="52"/>
      <c r="M541" s="53">
        <v>4057962237100</v>
      </c>
      <c r="N541" s="47">
        <v>9.9499999999999993</v>
      </c>
      <c r="O541" s="51" t="s">
        <v>27</v>
      </c>
      <c r="P541" s="46">
        <v>0.08</v>
      </c>
      <c r="Q541" s="49"/>
      <c r="R541" s="49" t="s">
        <v>1228</v>
      </c>
      <c r="S541" s="49" t="s">
        <v>1229</v>
      </c>
      <c r="T541" s="49" t="str">
        <f>IF(R541 = "", "", TRIM(R541))</f>
        <v>cappuccino/feuerrot</v>
      </c>
      <c r="U541" s="54"/>
    </row>
    <row r="542" spans="1:21" s="33" customFormat="1" ht="59.95" customHeight="1" x14ac:dyDescent="0.3">
      <c r="A542" s="47" t="s">
        <v>1232</v>
      </c>
      <c r="B542" s="48" t="str">
        <f>IF(ISBLANK(D542),"",TRIM(D542))</f>
        <v>S</v>
      </c>
      <c r="C542" s="48" t="str">
        <f>IFERROR(VLOOKUP(D542, sizeList!A:B, 2, FALSE), "")</f>
        <v>S</v>
      </c>
      <c r="D542" s="49" t="s">
        <v>55</v>
      </c>
      <c r="E542" s="50" t="s">
        <v>1217</v>
      </c>
      <c r="F542" s="47" t="s">
        <v>1233</v>
      </c>
      <c r="G542" s="51" t="s">
        <v>46</v>
      </c>
      <c r="H542" s="44" t="s">
        <v>47</v>
      </c>
      <c r="I542" s="46" t="s">
        <v>507</v>
      </c>
      <c r="J542" s="46" t="s">
        <v>508</v>
      </c>
      <c r="K542" s="46" t="s">
        <v>509</v>
      </c>
      <c r="L542" s="52"/>
      <c r="M542" s="53">
        <v>4057962246003</v>
      </c>
      <c r="N542" s="47">
        <v>9.9499999999999993</v>
      </c>
      <c r="O542" s="51" t="s">
        <v>27</v>
      </c>
      <c r="P542" s="46">
        <v>0.08</v>
      </c>
      <c r="Q542" s="49"/>
      <c r="R542" s="49" t="s">
        <v>1228</v>
      </c>
      <c r="S542" s="49" t="s">
        <v>1229</v>
      </c>
      <c r="T542" s="49" t="str">
        <f>IF(R542 = "", "", TRIM(R542))</f>
        <v>cappuccino/feuerrot</v>
      </c>
      <c r="U542" s="54"/>
    </row>
    <row r="543" spans="1:21" ht="59.95" customHeight="1" x14ac:dyDescent="0.3">
      <c r="A543" s="28" t="s">
        <v>1234</v>
      </c>
      <c r="B543" s="1" t="str">
        <f t="shared" si="23"/>
        <v>L</v>
      </c>
      <c r="C543" s="1" t="str">
        <f>IFERROR(VLOOKUP(D543, sizeList!A:B, 2, FALSE), "")</f>
        <v>L</v>
      </c>
      <c r="D543" s="10" t="s">
        <v>43</v>
      </c>
      <c r="E543" s="25" t="s">
        <v>1235</v>
      </c>
      <c r="F543" s="28" t="s">
        <v>1236</v>
      </c>
      <c r="G543" s="31" t="s">
        <v>46</v>
      </c>
      <c r="H543" s="30" t="s">
        <v>47</v>
      </c>
      <c r="I543" s="29" t="s">
        <v>150</v>
      </c>
      <c r="J543" s="29" t="s">
        <v>497</v>
      </c>
      <c r="K543" s="29" t="s">
        <v>498</v>
      </c>
      <c r="L543" s="21"/>
      <c r="M543" s="32">
        <v>4057962244597</v>
      </c>
      <c r="N543" s="28">
        <v>22.95</v>
      </c>
      <c r="O543" s="31" t="s">
        <v>27</v>
      </c>
      <c r="P543" s="29">
        <v>0.08</v>
      </c>
      <c r="Q543" s="10"/>
      <c r="R543" s="10" t="s">
        <v>1237</v>
      </c>
      <c r="S543" s="10" t="s">
        <v>1238</v>
      </c>
      <c r="T543" s="10" t="str">
        <f t="shared" si="24"/>
        <v>schwarz/tiefblau</v>
      </c>
    </row>
    <row r="544" spans="1:21" ht="59.95" customHeight="1" x14ac:dyDescent="0.3">
      <c r="A544" s="28" t="s">
        <v>1239</v>
      </c>
      <c r="B544" s="1" t="str">
        <f t="shared" si="23"/>
        <v>M</v>
      </c>
      <c r="C544" s="1" t="str">
        <f>IFERROR(VLOOKUP(D544, sizeList!A:B, 2, FALSE), "")</f>
        <v>M</v>
      </c>
      <c r="D544" s="10" t="s">
        <v>52</v>
      </c>
      <c r="E544" s="25" t="s">
        <v>1235</v>
      </c>
      <c r="F544" s="28" t="s">
        <v>1240</v>
      </c>
      <c r="G544" s="31" t="s">
        <v>46</v>
      </c>
      <c r="H544" s="30" t="s">
        <v>47</v>
      </c>
      <c r="I544" s="29" t="s">
        <v>150</v>
      </c>
      <c r="J544" s="29" t="s">
        <v>497</v>
      </c>
      <c r="K544" s="29" t="s">
        <v>498</v>
      </c>
      <c r="L544" s="21"/>
      <c r="M544" s="32">
        <v>4057962237148</v>
      </c>
      <c r="N544" s="28">
        <v>22.95</v>
      </c>
      <c r="O544" s="31" t="s">
        <v>27</v>
      </c>
      <c r="P544" s="29">
        <v>0.08</v>
      </c>
      <c r="Q544" s="10"/>
      <c r="R544" s="10" t="s">
        <v>1237</v>
      </c>
      <c r="S544" s="10" t="s">
        <v>1238</v>
      </c>
      <c r="T544" s="10" t="str">
        <f t="shared" si="24"/>
        <v>schwarz/tiefblau</v>
      </c>
    </row>
    <row r="545" spans="1:21" ht="59.95" customHeight="1" x14ac:dyDescent="0.3">
      <c r="A545" s="28" t="s">
        <v>1241</v>
      </c>
      <c r="B545" s="1" t="str">
        <f t="shared" si="23"/>
        <v>S</v>
      </c>
      <c r="C545" s="1" t="str">
        <f>IFERROR(VLOOKUP(D545, sizeList!A:B, 2, FALSE), "")</f>
        <v>S</v>
      </c>
      <c r="D545" s="10" t="s">
        <v>55</v>
      </c>
      <c r="E545" s="25" t="s">
        <v>1235</v>
      </c>
      <c r="F545" s="28" t="s">
        <v>1242</v>
      </c>
      <c r="G545" s="31" t="s">
        <v>46</v>
      </c>
      <c r="H545" s="30" t="s">
        <v>47</v>
      </c>
      <c r="I545" s="29" t="s">
        <v>150</v>
      </c>
      <c r="J545" s="29" t="s">
        <v>497</v>
      </c>
      <c r="K545" s="29" t="s">
        <v>498</v>
      </c>
      <c r="L545" s="21"/>
      <c r="M545" s="32">
        <v>4057962236943</v>
      </c>
      <c r="N545" s="28">
        <v>22.95</v>
      </c>
      <c r="O545" s="31" t="s">
        <v>27</v>
      </c>
      <c r="P545" s="29">
        <v>0.08</v>
      </c>
      <c r="Q545" s="10"/>
      <c r="R545" s="10" t="s">
        <v>1237</v>
      </c>
      <c r="S545" s="10" t="s">
        <v>1238</v>
      </c>
      <c r="T545" s="10" t="str">
        <f t="shared" si="24"/>
        <v>schwarz/tiefblau</v>
      </c>
    </row>
    <row r="546" spans="1:21" s="33" customFormat="1" ht="59.95" customHeight="1" x14ac:dyDescent="0.3">
      <c r="A546" s="47" t="s">
        <v>1234</v>
      </c>
      <c r="B546" s="48" t="str">
        <f>IF(ISBLANK(D546),"",TRIM(D546))</f>
        <v>L</v>
      </c>
      <c r="C546" s="48" t="str">
        <f>IFERROR(VLOOKUP(D546, sizeList!A:B, 2, FALSE), "")</f>
        <v>L</v>
      </c>
      <c r="D546" s="49" t="s">
        <v>43</v>
      </c>
      <c r="E546" s="50" t="s">
        <v>1243</v>
      </c>
      <c r="F546" s="47" t="s">
        <v>1236</v>
      </c>
      <c r="G546" s="51" t="s">
        <v>46</v>
      </c>
      <c r="H546" s="44" t="s">
        <v>47</v>
      </c>
      <c r="I546" s="46" t="s">
        <v>507</v>
      </c>
      <c r="J546" s="46" t="s">
        <v>508</v>
      </c>
      <c r="K546" s="46" t="s">
        <v>509</v>
      </c>
      <c r="L546" s="52"/>
      <c r="M546" s="53">
        <v>4057962244597</v>
      </c>
      <c r="N546" s="47">
        <v>22.95</v>
      </c>
      <c r="O546" s="51" t="s">
        <v>27</v>
      </c>
      <c r="P546" s="46">
        <v>0.08</v>
      </c>
      <c r="Q546" s="49"/>
      <c r="R546" s="49" t="s">
        <v>1237</v>
      </c>
      <c r="S546" s="49" t="s">
        <v>1238</v>
      </c>
      <c r="T546" s="49" t="str">
        <f>IF(R546 = "", "", TRIM(R546))</f>
        <v>schwarz/tiefblau</v>
      </c>
      <c r="U546" s="54"/>
    </row>
    <row r="547" spans="1:21" s="33" customFormat="1" ht="59.95" customHeight="1" x14ac:dyDescent="0.3">
      <c r="A547" s="47" t="s">
        <v>1239</v>
      </c>
      <c r="B547" s="48" t="str">
        <f>IF(ISBLANK(D547),"",TRIM(D547))</f>
        <v>M</v>
      </c>
      <c r="C547" s="48" t="str">
        <f>IFERROR(VLOOKUP(D547, sizeList!A:B, 2, FALSE), "")</f>
        <v>M</v>
      </c>
      <c r="D547" s="49" t="s">
        <v>52</v>
      </c>
      <c r="E547" s="50" t="s">
        <v>1243</v>
      </c>
      <c r="F547" s="47" t="s">
        <v>1240</v>
      </c>
      <c r="G547" s="51" t="s">
        <v>46</v>
      </c>
      <c r="H547" s="44" t="s">
        <v>47</v>
      </c>
      <c r="I547" s="46" t="s">
        <v>507</v>
      </c>
      <c r="J547" s="46" t="s">
        <v>508</v>
      </c>
      <c r="K547" s="46" t="s">
        <v>509</v>
      </c>
      <c r="L547" s="52"/>
      <c r="M547" s="53">
        <v>4057962237148</v>
      </c>
      <c r="N547" s="47">
        <v>22.95</v>
      </c>
      <c r="O547" s="51" t="s">
        <v>27</v>
      </c>
      <c r="P547" s="46">
        <v>0.08</v>
      </c>
      <c r="Q547" s="49"/>
      <c r="R547" s="49" t="s">
        <v>1237</v>
      </c>
      <c r="S547" s="49" t="s">
        <v>1238</v>
      </c>
      <c r="T547" s="49" t="str">
        <f>IF(R547 = "", "", TRIM(R547))</f>
        <v>schwarz/tiefblau</v>
      </c>
      <c r="U547" s="54"/>
    </row>
    <row r="548" spans="1:21" s="33" customFormat="1" ht="59.95" customHeight="1" x14ac:dyDescent="0.3">
      <c r="A548" s="47" t="s">
        <v>1241</v>
      </c>
      <c r="B548" s="48" t="str">
        <f>IF(ISBLANK(D548),"",TRIM(D548))</f>
        <v>S</v>
      </c>
      <c r="C548" s="48" t="str">
        <f>IFERROR(VLOOKUP(D548, sizeList!A:B, 2, FALSE), "")</f>
        <v>S</v>
      </c>
      <c r="D548" s="49" t="s">
        <v>55</v>
      </c>
      <c r="E548" s="50" t="s">
        <v>1243</v>
      </c>
      <c r="F548" s="47" t="s">
        <v>1242</v>
      </c>
      <c r="G548" s="51" t="s">
        <v>46</v>
      </c>
      <c r="H548" s="44" t="s">
        <v>47</v>
      </c>
      <c r="I548" s="46" t="s">
        <v>507</v>
      </c>
      <c r="J548" s="46" t="s">
        <v>508</v>
      </c>
      <c r="K548" s="46" t="s">
        <v>509</v>
      </c>
      <c r="L548" s="52"/>
      <c r="M548" s="53">
        <v>4057962236943</v>
      </c>
      <c r="N548" s="47">
        <v>22.95</v>
      </c>
      <c r="O548" s="51" t="s">
        <v>27</v>
      </c>
      <c r="P548" s="46">
        <v>0.08</v>
      </c>
      <c r="Q548" s="49"/>
      <c r="R548" s="49" t="s">
        <v>1237</v>
      </c>
      <c r="S548" s="49" t="s">
        <v>1238</v>
      </c>
      <c r="T548" s="49" t="str">
        <f>IF(R548 = "", "", TRIM(R548))</f>
        <v>schwarz/tiefblau</v>
      </c>
      <c r="U548" s="54"/>
    </row>
    <row r="549" spans="1:21" ht="59.95" customHeight="1" x14ac:dyDescent="0.3">
      <c r="A549" s="28" t="s">
        <v>1244</v>
      </c>
      <c r="B549" s="1" t="str">
        <f t="shared" si="23"/>
        <v>L</v>
      </c>
      <c r="C549" s="1" t="str">
        <f>IFERROR(VLOOKUP(D549, sizeList!A:B, 2, FALSE), "")</f>
        <v>L</v>
      </c>
      <c r="D549" s="10" t="s">
        <v>43</v>
      </c>
      <c r="E549" s="25" t="s">
        <v>1245</v>
      </c>
      <c r="F549" s="28" t="s">
        <v>1246</v>
      </c>
      <c r="G549" s="31" t="s">
        <v>46</v>
      </c>
      <c r="H549" s="30" t="s">
        <v>47</v>
      </c>
      <c r="I549" s="29" t="s">
        <v>150</v>
      </c>
      <c r="J549" s="29" t="s">
        <v>497</v>
      </c>
      <c r="K549" s="29" t="s">
        <v>498</v>
      </c>
      <c r="L549" s="21"/>
      <c r="M549" s="32">
        <v>4057962244603</v>
      </c>
      <c r="N549" s="28">
        <v>22.95</v>
      </c>
      <c r="O549" s="31" t="s">
        <v>27</v>
      </c>
      <c r="P549" s="29">
        <v>0.08</v>
      </c>
      <c r="Q549" s="10"/>
      <c r="R549" s="10" t="s">
        <v>1237</v>
      </c>
      <c r="S549" s="10" t="str">
        <f>IF(T549="", "", IFERROR(VLOOKUP(T549, colorList!A:B,2,FALSE),""))</f>
        <v>fekete/mélykék</v>
      </c>
      <c r="T549" s="10" t="str">
        <f t="shared" si="24"/>
        <v>schwarz/tiefblau</v>
      </c>
    </row>
    <row r="550" spans="1:21" ht="59.95" customHeight="1" x14ac:dyDescent="0.3">
      <c r="A550" s="28" t="s">
        <v>1247</v>
      </c>
      <c r="B550" s="1" t="str">
        <f t="shared" si="23"/>
        <v>M</v>
      </c>
      <c r="C550" s="1" t="str">
        <f>IFERROR(VLOOKUP(D550, sizeList!A:B, 2, FALSE), "")</f>
        <v>M</v>
      </c>
      <c r="D550" s="10" t="s">
        <v>52</v>
      </c>
      <c r="E550" s="25" t="s">
        <v>1245</v>
      </c>
      <c r="F550" s="28" t="s">
        <v>1248</v>
      </c>
      <c r="G550" s="31" t="s">
        <v>46</v>
      </c>
      <c r="H550" s="30" t="s">
        <v>47</v>
      </c>
      <c r="I550" s="29" t="s">
        <v>150</v>
      </c>
      <c r="J550" s="29" t="s">
        <v>497</v>
      </c>
      <c r="K550" s="29" t="s">
        <v>498</v>
      </c>
      <c r="L550" s="21"/>
      <c r="M550" s="32">
        <v>4057962237179</v>
      </c>
      <c r="N550" s="28">
        <v>22.95</v>
      </c>
      <c r="O550" s="31" t="s">
        <v>27</v>
      </c>
      <c r="P550" s="29">
        <v>0.08</v>
      </c>
      <c r="Q550" s="10"/>
      <c r="R550" s="10" t="s">
        <v>1237</v>
      </c>
      <c r="S550" s="10" t="str">
        <f>IF(T550="", "", IFERROR(VLOOKUP(T550, colorList!A:B,2,FALSE),""))</f>
        <v>fekete/mélykék</v>
      </c>
      <c r="T550" s="10" t="str">
        <f t="shared" si="24"/>
        <v>schwarz/tiefblau</v>
      </c>
    </row>
    <row r="551" spans="1:21" ht="59.95" customHeight="1" x14ac:dyDescent="0.3">
      <c r="A551" s="28" t="s">
        <v>1249</v>
      </c>
      <c r="B551" s="1" t="str">
        <f t="shared" si="23"/>
        <v>S</v>
      </c>
      <c r="C551" s="1" t="str">
        <f>IFERROR(VLOOKUP(D551, sizeList!A:B, 2, FALSE), "")</f>
        <v>S</v>
      </c>
      <c r="D551" s="10" t="s">
        <v>55</v>
      </c>
      <c r="E551" s="25" t="s">
        <v>1245</v>
      </c>
      <c r="F551" s="28" t="s">
        <v>1250</v>
      </c>
      <c r="G551" s="31" t="s">
        <v>46</v>
      </c>
      <c r="H551" s="30" t="s">
        <v>47</v>
      </c>
      <c r="I551" s="29" t="s">
        <v>150</v>
      </c>
      <c r="J551" s="29" t="s">
        <v>497</v>
      </c>
      <c r="K551" s="29" t="s">
        <v>498</v>
      </c>
      <c r="L551" s="21"/>
      <c r="M551" s="32">
        <v>4057962236967</v>
      </c>
      <c r="N551" s="28">
        <v>22.95</v>
      </c>
      <c r="O551" s="31" t="s">
        <v>27</v>
      </c>
      <c r="P551" s="29">
        <v>0.08</v>
      </c>
      <c r="Q551" s="10"/>
      <c r="R551" s="10" t="s">
        <v>1237</v>
      </c>
      <c r="S551" s="10" t="str">
        <f>IF(T551="", "", IFERROR(VLOOKUP(T551, colorList!A:B,2,FALSE),""))</f>
        <v>fekete/mélykék</v>
      </c>
      <c r="T551" s="10" t="str">
        <f t="shared" si="24"/>
        <v>schwarz/tiefblau</v>
      </c>
    </row>
    <row r="552" spans="1:21" s="33" customFormat="1" ht="59.95" customHeight="1" x14ac:dyDescent="0.3">
      <c r="A552" s="47" t="s">
        <v>1244</v>
      </c>
      <c r="B552" s="48" t="str">
        <f>IF(ISBLANK(D552),"",TRIM(D552))</f>
        <v>L</v>
      </c>
      <c r="C552" s="48" t="str">
        <f>IFERROR(VLOOKUP(D552, sizeList!A:B, 2, FALSE), "")</f>
        <v>L</v>
      </c>
      <c r="D552" s="49" t="s">
        <v>43</v>
      </c>
      <c r="E552" s="50" t="s">
        <v>1251</v>
      </c>
      <c r="F552" s="47" t="s">
        <v>1246</v>
      </c>
      <c r="G552" s="51" t="s">
        <v>46</v>
      </c>
      <c r="H552" s="44" t="s">
        <v>47</v>
      </c>
      <c r="I552" s="46" t="s">
        <v>507</v>
      </c>
      <c r="J552" s="46" t="s">
        <v>508</v>
      </c>
      <c r="K552" s="46" t="s">
        <v>509</v>
      </c>
      <c r="L552" s="52"/>
      <c r="M552" s="53">
        <v>4057962244603</v>
      </c>
      <c r="N552" s="47">
        <v>22.95</v>
      </c>
      <c r="O552" s="51" t="s">
        <v>27</v>
      </c>
      <c r="P552" s="46">
        <v>0.08</v>
      </c>
      <c r="Q552" s="49"/>
      <c r="R552" s="49" t="s">
        <v>1237</v>
      </c>
      <c r="S552" s="49" t="str">
        <f>IF(T552="", "", IFERROR(VLOOKUP(T552, colorList!A:B,2,FALSE),""))</f>
        <v>fekete/mélykék</v>
      </c>
      <c r="T552" s="49" t="str">
        <f>IF(R552 = "", "", TRIM(R552))</f>
        <v>schwarz/tiefblau</v>
      </c>
      <c r="U552" s="54"/>
    </row>
    <row r="553" spans="1:21" s="33" customFormat="1" ht="59.95" customHeight="1" x14ac:dyDescent="0.3">
      <c r="A553" s="47" t="s">
        <v>1247</v>
      </c>
      <c r="B553" s="48" t="str">
        <f>IF(ISBLANK(D553),"",TRIM(D553))</f>
        <v>M</v>
      </c>
      <c r="C553" s="48" t="str">
        <f>IFERROR(VLOOKUP(D553, sizeList!A:B, 2, FALSE), "")</f>
        <v>M</v>
      </c>
      <c r="D553" s="49" t="s">
        <v>52</v>
      </c>
      <c r="E553" s="50" t="s">
        <v>1251</v>
      </c>
      <c r="F553" s="47" t="s">
        <v>1248</v>
      </c>
      <c r="G553" s="51" t="s">
        <v>46</v>
      </c>
      <c r="H553" s="44" t="s">
        <v>47</v>
      </c>
      <c r="I553" s="46" t="s">
        <v>507</v>
      </c>
      <c r="J553" s="46" t="s">
        <v>508</v>
      </c>
      <c r="K553" s="46" t="s">
        <v>509</v>
      </c>
      <c r="L553" s="52"/>
      <c r="M553" s="53">
        <v>4057962237179</v>
      </c>
      <c r="N553" s="47">
        <v>22.95</v>
      </c>
      <c r="O553" s="51" t="s">
        <v>27</v>
      </c>
      <c r="P553" s="46">
        <v>0.08</v>
      </c>
      <c r="Q553" s="49"/>
      <c r="R553" s="49" t="s">
        <v>1237</v>
      </c>
      <c r="S553" s="49" t="str">
        <f>IF(T553="", "", IFERROR(VLOOKUP(T553, colorList!A:B,2,FALSE),""))</f>
        <v>fekete/mélykék</v>
      </c>
      <c r="T553" s="49" t="str">
        <f>IF(R553 = "", "", TRIM(R553))</f>
        <v>schwarz/tiefblau</v>
      </c>
      <c r="U553" s="54"/>
    </row>
    <row r="554" spans="1:21" s="33" customFormat="1" ht="59.95" customHeight="1" x14ac:dyDescent="0.3">
      <c r="A554" s="47" t="s">
        <v>1249</v>
      </c>
      <c r="B554" s="48" t="str">
        <f>IF(ISBLANK(D554),"",TRIM(D554))</f>
        <v>S</v>
      </c>
      <c r="C554" s="48" t="str">
        <f>IFERROR(VLOOKUP(D554, sizeList!A:B, 2, FALSE), "")</f>
        <v>S</v>
      </c>
      <c r="D554" s="49" t="s">
        <v>55</v>
      </c>
      <c r="E554" s="50" t="s">
        <v>1251</v>
      </c>
      <c r="F554" s="47" t="s">
        <v>1250</v>
      </c>
      <c r="G554" s="51" t="s">
        <v>46</v>
      </c>
      <c r="H554" s="44" t="s">
        <v>47</v>
      </c>
      <c r="I554" s="46" t="s">
        <v>507</v>
      </c>
      <c r="J554" s="46" t="s">
        <v>508</v>
      </c>
      <c r="K554" s="46" t="s">
        <v>509</v>
      </c>
      <c r="L554" s="52"/>
      <c r="M554" s="53">
        <v>4057962236967</v>
      </c>
      <c r="N554" s="47">
        <v>22.95</v>
      </c>
      <c r="O554" s="51" t="s">
        <v>27</v>
      </c>
      <c r="P554" s="46">
        <v>0.08</v>
      </c>
      <c r="Q554" s="49"/>
      <c r="R554" s="49" t="s">
        <v>1237</v>
      </c>
      <c r="S554" s="49" t="str">
        <f>IF(T554="", "", IFERROR(VLOOKUP(T554, colorList!A:B,2,FALSE),""))</f>
        <v>fekete/mélykék</v>
      </c>
      <c r="T554" s="49" t="str">
        <f>IF(R554 = "", "", TRIM(R554))</f>
        <v>schwarz/tiefblau</v>
      </c>
      <c r="U554" s="54"/>
    </row>
    <row r="555" spans="1:21" ht="59.95" customHeight="1" x14ac:dyDescent="0.3">
      <c r="A555" s="28" t="s">
        <v>1252</v>
      </c>
      <c r="B555" s="1" t="str">
        <f t="shared" si="23"/>
        <v>200 cm</v>
      </c>
      <c r="C555" s="1" t="str">
        <f>IFERROR(VLOOKUP(D555, sizeList!A:B, 2, FALSE), "")</f>
        <v>200 cm</v>
      </c>
      <c r="D555" s="10" t="s">
        <v>1253</v>
      </c>
      <c r="E555" s="25" t="s">
        <v>1254</v>
      </c>
      <c r="F555" s="28" t="s">
        <v>1255</v>
      </c>
      <c r="G555" s="31" t="s">
        <v>22</v>
      </c>
      <c r="H555" s="30" t="s">
        <v>23</v>
      </c>
      <c r="I555" s="46" t="s">
        <v>2763</v>
      </c>
      <c r="J555" s="46" t="s">
        <v>2792</v>
      </c>
      <c r="K555" s="29"/>
      <c r="L555" s="21"/>
      <c r="M555" s="32">
        <v>4057962245990</v>
      </c>
      <c r="N555" s="28">
        <v>16.95</v>
      </c>
      <c r="O555" s="31" t="s">
        <v>27</v>
      </c>
      <c r="P555" s="29">
        <v>0.2</v>
      </c>
      <c r="Q555" s="10"/>
      <c r="R555" s="10" t="s">
        <v>1256</v>
      </c>
      <c r="S555" s="10" t="str">
        <f>IF(T555="", "", IFERROR(VLOOKUP(T555, colorList!A:B,2,FALSE),""))</f>
        <v>pink</v>
      </c>
      <c r="T555" s="10" t="str">
        <f t="shared" si="24"/>
        <v>pink</v>
      </c>
    </row>
    <row r="556" spans="1:21" ht="59.95" customHeight="1" x14ac:dyDescent="0.3">
      <c r="A556" s="28">
        <v>3857310</v>
      </c>
      <c r="B556" s="1" t="str">
        <f t="shared" si="23"/>
        <v/>
      </c>
      <c r="C556" s="1" t="str">
        <f>IFERROR(VLOOKUP(D556, sizeList!A:B, 2, FALSE), "")</f>
        <v/>
      </c>
      <c r="D556" s="10"/>
      <c r="E556" s="25" t="s">
        <v>1257</v>
      </c>
      <c r="F556" s="28" t="s">
        <v>1258</v>
      </c>
      <c r="G556" s="29" t="s">
        <v>22</v>
      </c>
      <c r="H556" s="30" t="s">
        <v>23</v>
      </c>
      <c r="I556" s="29" t="s">
        <v>1259</v>
      </c>
      <c r="J556" s="29"/>
      <c r="K556" s="29"/>
      <c r="L556" s="21"/>
      <c r="M556" s="32">
        <v>4057962233201</v>
      </c>
      <c r="N556" s="28">
        <v>14.95</v>
      </c>
      <c r="O556" s="31" t="s">
        <v>27</v>
      </c>
      <c r="P556" s="29">
        <v>0.2</v>
      </c>
      <c r="Q556" s="10"/>
      <c r="R556" s="10" t="s">
        <v>1260</v>
      </c>
      <c r="S556" s="10" t="str">
        <f>IF(T556="", "", IFERROR(VLOOKUP(T556, colorList!A:B,2,FALSE),""))</f>
        <v>fekete/szürke</v>
      </c>
      <c r="T556" s="10" t="str">
        <f t="shared" si="24"/>
        <v>schwarz/grau</v>
      </c>
    </row>
    <row r="557" spans="1:21" ht="59.95" customHeight="1" x14ac:dyDescent="0.3">
      <c r="A557" s="28">
        <v>3857375</v>
      </c>
      <c r="B557" s="1" t="str">
        <f t="shared" si="23"/>
        <v/>
      </c>
      <c r="C557" s="1" t="str">
        <f>IFERROR(VLOOKUP(D557, sizeList!A:B, 2, FALSE), "")</f>
        <v/>
      </c>
      <c r="D557" s="10"/>
      <c r="E557" s="25" t="s">
        <v>1257</v>
      </c>
      <c r="F557" s="28" t="s">
        <v>1261</v>
      </c>
      <c r="G557" s="29" t="s">
        <v>22</v>
      </c>
      <c r="H557" s="30" t="s">
        <v>23</v>
      </c>
      <c r="I557" s="29" t="s">
        <v>1259</v>
      </c>
      <c r="J557" s="29"/>
      <c r="K557" s="29"/>
      <c r="L557" s="21"/>
      <c r="M557" s="32">
        <v>4057962233294</v>
      </c>
      <c r="N557" s="28">
        <v>14.95</v>
      </c>
      <c r="O557" s="31" t="s">
        <v>27</v>
      </c>
      <c r="P557" s="29">
        <v>0.2</v>
      </c>
      <c r="Q557" s="10"/>
      <c r="R557" s="10" t="s">
        <v>1262</v>
      </c>
      <c r="S557" s="10" t="str">
        <f>IF(T557="", "", IFERROR(VLOOKUP(T557, colorList!A:B,2,FALSE),""))</f>
        <v>fagyöngy</v>
      </c>
      <c r="T557" s="10" t="str">
        <f t="shared" si="24"/>
        <v>mistel</v>
      </c>
    </row>
    <row r="558" spans="1:21" ht="59.95" customHeight="1" x14ac:dyDescent="0.3">
      <c r="A558" s="28" t="s">
        <v>1263</v>
      </c>
      <c r="B558" s="1" t="str">
        <f t="shared" ref="B558:B580" si="25">IF(ISBLANK(D558),"",TRIM(D558))</f>
        <v>L</v>
      </c>
      <c r="C558" s="1" t="str">
        <f>IFERROR(VLOOKUP(D558, sizeList!A:B, 2, FALSE), "")</f>
        <v>L</v>
      </c>
      <c r="D558" s="10" t="s">
        <v>43</v>
      </c>
      <c r="E558" s="25" t="s">
        <v>1264</v>
      </c>
      <c r="F558" s="28" t="s">
        <v>1265</v>
      </c>
      <c r="G558" s="29" t="s">
        <v>22</v>
      </c>
      <c r="H558" s="35" t="s">
        <v>23</v>
      </c>
      <c r="I558" s="29" t="s">
        <v>24</v>
      </c>
      <c r="J558" s="29" t="s">
        <v>1266</v>
      </c>
      <c r="K558" s="29"/>
      <c r="L558" s="21"/>
      <c r="M558" s="32">
        <v>4057962239098</v>
      </c>
      <c r="N558" s="28">
        <v>69.95</v>
      </c>
      <c r="O558" s="31" t="s">
        <v>27</v>
      </c>
      <c r="P558" s="29">
        <v>0.5</v>
      </c>
      <c r="Q558" s="10"/>
      <c r="R558" s="10" t="s">
        <v>50</v>
      </c>
      <c r="S558" s="10" t="str">
        <f>IF(T558="", "", IFERROR(VLOOKUP(T558, colorList!A:B,2,FALSE),""))</f>
        <v>fekete</v>
      </c>
      <c r="T558" s="10" t="str">
        <f t="shared" si="24"/>
        <v>schwarz</v>
      </c>
    </row>
    <row r="559" spans="1:21" ht="59.95" customHeight="1" x14ac:dyDescent="0.3">
      <c r="A559" s="28" t="s">
        <v>1267</v>
      </c>
      <c r="B559" s="1" t="str">
        <f t="shared" si="25"/>
        <v>M</v>
      </c>
      <c r="C559" s="1" t="str">
        <f>IFERROR(VLOOKUP(D559, sizeList!A:B, 2, FALSE), "")</f>
        <v>M</v>
      </c>
      <c r="D559" s="10" t="s">
        <v>52</v>
      </c>
      <c r="E559" s="25" t="s">
        <v>1264</v>
      </c>
      <c r="F559" s="28" t="s">
        <v>1268</v>
      </c>
      <c r="G559" s="29" t="s">
        <v>22</v>
      </c>
      <c r="H559" s="35" t="s">
        <v>23</v>
      </c>
      <c r="I559" s="29" t="s">
        <v>24</v>
      </c>
      <c r="J559" s="29" t="s">
        <v>1266</v>
      </c>
      <c r="K559" s="29"/>
      <c r="L559" s="21"/>
      <c r="M559" s="32">
        <v>4057962239081</v>
      </c>
      <c r="N559" s="28">
        <v>69.95</v>
      </c>
      <c r="O559" s="31" t="s">
        <v>27</v>
      </c>
      <c r="P559" s="29">
        <v>0.5</v>
      </c>
      <c r="Q559" s="10"/>
      <c r="R559" s="10" t="s">
        <v>50</v>
      </c>
      <c r="S559" s="10" t="str">
        <f>IF(T559="", "", IFERROR(VLOOKUP(T559, colorList!A:B,2,FALSE),""))</f>
        <v>fekete</v>
      </c>
      <c r="T559" s="10" t="str">
        <f t="shared" si="24"/>
        <v>schwarz</v>
      </c>
    </row>
    <row r="560" spans="1:21" ht="59.95" customHeight="1" x14ac:dyDescent="0.3">
      <c r="A560" s="28" t="s">
        <v>1269</v>
      </c>
      <c r="B560" s="1" t="str">
        <f t="shared" si="25"/>
        <v>XL</v>
      </c>
      <c r="C560" s="1" t="str">
        <f>IFERROR(VLOOKUP(D560, sizeList!A:B, 2, FALSE), "")</f>
        <v>XL</v>
      </c>
      <c r="D560" s="10" t="s">
        <v>58</v>
      </c>
      <c r="E560" s="25" t="s">
        <v>1264</v>
      </c>
      <c r="F560" s="28" t="s">
        <v>1270</v>
      </c>
      <c r="G560" s="29" t="s">
        <v>22</v>
      </c>
      <c r="H560" s="35" t="s">
        <v>23</v>
      </c>
      <c r="I560" s="29" t="s">
        <v>24</v>
      </c>
      <c r="J560" s="29" t="s">
        <v>1266</v>
      </c>
      <c r="K560" s="29"/>
      <c r="L560" s="21"/>
      <c r="M560" s="32">
        <v>4057962239104</v>
      </c>
      <c r="N560" s="28">
        <v>69.95</v>
      </c>
      <c r="O560" s="31" t="s">
        <v>27</v>
      </c>
      <c r="P560" s="29">
        <v>0.5</v>
      </c>
      <c r="Q560" s="10"/>
      <c r="R560" s="10" t="s">
        <v>50</v>
      </c>
      <c r="S560" s="10" t="str">
        <f>IF(T560="", "", IFERROR(VLOOKUP(T560, colorList!A:B,2,FALSE),""))</f>
        <v>fekete</v>
      </c>
      <c r="T560" s="10" t="str">
        <f t="shared" si="24"/>
        <v>schwarz</v>
      </c>
    </row>
    <row r="561" spans="1:20" ht="59.95" customHeight="1" x14ac:dyDescent="0.3">
      <c r="A561" s="28" t="s">
        <v>1271</v>
      </c>
      <c r="B561" s="1" t="str">
        <f t="shared" si="25"/>
        <v>L</v>
      </c>
      <c r="C561" s="1" t="str">
        <f>IFERROR(VLOOKUP(D561, sizeList!A:B, 2, FALSE), "")</f>
        <v>L</v>
      </c>
      <c r="D561" s="10" t="s">
        <v>43</v>
      </c>
      <c r="E561" s="25" t="s">
        <v>1272</v>
      </c>
      <c r="F561" s="28" t="s">
        <v>1273</v>
      </c>
      <c r="G561" s="29" t="s">
        <v>22</v>
      </c>
      <c r="H561" s="35" t="s">
        <v>23</v>
      </c>
      <c r="I561" s="29" t="s">
        <v>24</v>
      </c>
      <c r="J561" s="29" t="s">
        <v>1274</v>
      </c>
      <c r="K561" s="29"/>
      <c r="L561" s="21"/>
      <c r="M561" s="32">
        <v>4057962239111</v>
      </c>
      <c r="N561" s="28">
        <v>59.95</v>
      </c>
      <c r="O561" s="31" t="s">
        <v>27</v>
      </c>
      <c r="P561" s="29">
        <v>0.42</v>
      </c>
      <c r="Q561" s="10"/>
      <c r="R561" s="10" t="s">
        <v>50</v>
      </c>
      <c r="S561" s="10" t="str">
        <f>IF(T561="", "", IFERROR(VLOOKUP(T561, colorList!A:B,2,FALSE),""))</f>
        <v>fekete</v>
      </c>
      <c r="T561" s="10" t="str">
        <f t="shared" si="24"/>
        <v>schwarz</v>
      </c>
    </row>
    <row r="562" spans="1:20" ht="59.95" customHeight="1" x14ac:dyDescent="0.3">
      <c r="A562" s="28" t="s">
        <v>1275</v>
      </c>
      <c r="B562" s="1" t="str">
        <f t="shared" si="25"/>
        <v>M</v>
      </c>
      <c r="C562" s="1" t="str">
        <f>IFERROR(VLOOKUP(D562, sizeList!A:B, 2, FALSE), "")</f>
        <v>M</v>
      </c>
      <c r="D562" s="10" t="s">
        <v>52</v>
      </c>
      <c r="E562" s="25" t="s">
        <v>1272</v>
      </c>
      <c r="F562" s="28" t="s">
        <v>1276</v>
      </c>
      <c r="G562" s="29" t="s">
        <v>22</v>
      </c>
      <c r="H562" s="35" t="s">
        <v>23</v>
      </c>
      <c r="I562" s="29" t="s">
        <v>24</v>
      </c>
      <c r="J562" s="29" t="s">
        <v>1274</v>
      </c>
      <c r="K562" s="29"/>
      <c r="L562" s="21"/>
      <c r="M562" s="32">
        <v>4057962239128</v>
      </c>
      <c r="N562" s="28">
        <v>59.95</v>
      </c>
      <c r="O562" s="31" t="s">
        <v>27</v>
      </c>
      <c r="P562" s="29">
        <v>0.42</v>
      </c>
      <c r="Q562" s="10"/>
      <c r="R562" s="10" t="s">
        <v>50</v>
      </c>
      <c r="S562" s="10" t="str">
        <f>IF(T562="", "", IFERROR(VLOOKUP(T562, colorList!A:B,2,FALSE),""))</f>
        <v>fekete</v>
      </c>
      <c r="T562" s="10" t="str">
        <f t="shared" si="24"/>
        <v>schwarz</v>
      </c>
    </row>
    <row r="563" spans="1:20" ht="59.95" customHeight="1" x14ac:dyDescent="0.3">
      <c r="A563" s="28" t="s">
        <v>1277</v>
      </c>
      <c r="B563" s="1" t="str">
        <f t="shared" si="25"/>
        <v>XL</v>
      </c>
      <c r="C563" s="1" t="str">
        <f>IFERROR(VLOOKUP(D563, sizeList!A:B, 2, FALSE), "")</f>
        <v>XL</v>
      </c>
      <c r="D563" s="10" t="s">
        <v>58</v>
      </c>
      <c r="E563" s="25" t="s">
        <v>1272</v>
      </c>
      <c r="F563" s="28" t="s">
        <v>1278</v>
      </c>
      <c r="G563" s="29" t="s">
        <v>22</v>
      </c>
      <c r="H563" s="35" t="s">
        <v>23</v>
      </c>
      <c r="I563" s="29" t="s">
        <v>24</v>
      </c>
      <c r="J563" s="29" t="s">
        <v>1274</v>
      </c>
      <c r="K563" s="29"/>
      <c r="L563" s="21"/>
      <c r="M563" s="32">
        <v>4057962239135</v>
      </c>
      <c r="N563" s="28">
        <v>59.95</v>
      </c>
      <c r="O563" s="31" t="s">
        <v>27</v>
      </c>
      <c r="P563" s="29">
        <v>0.42</v>
      </c>
      <c r="Q563" s="10"/>
      <c r="R563" s="10" t="s">
        <v>50</v>
      </c>
      <c r="S563" s="10" t="str">
        <f>IF(T563="", "", IFERROR(VLOOKUP(T563, colorList!A:B,2,FALSE),""))</f>
        <v>fekete</v>
      </c>
      <c r="T563" s="10" t="str">
        <f t="shared" si="24"/>
        <v>schwarz</v>
      </c>
    </row>
    <row r="564" spans="1:20" ht="59.95" customHeight="1" x14ac:dyDescent="0.3">
      <c r="A564" s="28" t="s">
        <v>1279</v>
      </c>
      <c r="B564" s="1" t="str">
        <f t="shared" si="25"/>
        <v>L</v>
      </c>
      <c r="C564" s="1" t="str">
        <f>IFERROR(VLOOKUP(D564, sizeList!A:B, 2, FALSE), "")</f>
        <v>L</v>
      </c>
      <c r="D564" s="10" t="s">
        <v>43</v>
      </c>
      <c r="E564" s="25" t="s">
        <v>1280</v>
      </c>
      <c r="F564" s="28" t="s">
        <v>1281</v>
      </c>
      <c r="G564" s="29" t="s">
        <v>22</v>
      </c>
      <c r="H564" s="35" t="s">
        <v>23</v>
      </c>
      <c r="I564" s="29" t="s">
        <v>24</v>
      </c>
      <c r="J564" s="29" t="s">
        <v>1266</v>
      </c>
      <c r="K564" s="29"/>
      <c r="L564" s="21"/>
      <c r="M564" s="32">
        <v>4057962233461</v>
      </c>
      <c r="N564" s="28">
        <v>44.95</v>
      </c>
      <c r="O564" s="31" t="s">
        <v>27</v>
      </c>
      <c r="P564" s="29">
        <v>0.5</v>
      </c>
      <c r="Q564" s="10"/>
      <c r="R564" s="10" t="s">
        <v>50</v>
      </c>
      <c r="S564" s="10" t="str">
        <f>IF(T564="", "", IFERROR(VLOOKUP(T564, colorList!A:B,2,FALSE),""))</f>
        <v>fekete</v>
      </c>
      <c r="T564" s="10" t="str">
        <f t="shared" si="24"/>
        <v>schwarz</v>
      </c>
    </row>
    <row r="565" spans="1:20" ht="59.95" customHeight="1" x14ac:dyDescent="0.3">
      <c r="A565" s="28" t="s">
        <v>1282</v>
      </c>
      <c r="B565" s="1" t="str">
        <f t="shared" si="25"/>
        <v>M</v>
      </c>
      <c r="C565" s="1" t="str">
        <f>IFERROR(VLOOKUP(D565, sizeList!A:B, 2, FALSE), "")</f>
        <v>M</v>
      </c>
      <c r="D565" s="10" t="s">
        <v>52</v>
      </c>
      <c r="E565" s="25" t="s">
        <v>1280</v>
      </c>
      <c r="F565" s="28" t="s">
        <v>1283</v>
      </c>
      <c r="G565" s="29" t="s">
        <v>22</v>
      </c>
      <c r="H565" s="35" t="s">
        <v>23</v>
      </c>
      <c r="I565" s="29" t="s">
        <v>24</v>
      </c>
      <c r="J565" s="29" t="s">
        <v>1266</v>
      </c>
      <c r="K565" s="29"/>
      <c r="L565" s="21"/>
      <c r="M565" s="32">
        <v>4057962233478</v>
      </c>
      <c r="N565" s="28">
        <v>44.95</v>
      </c>
      <c r="O565" s="31" t="s">
        <v>27</v>
      </c>
      <c r="P565" s="29">
        <v>0.5</v>
      </c>
      <c r="Q565" s="10"/>
      <c r="R565" s="10" t="s">
        <v>50</v>
      </c>
      <c r="S565" s="10" t="str">
        <f>IF(T565="", "", IFERROR(VLOOKUP(T565, colorList!A:B,2,FALSE),""))</f>
        <v>fekete</v>
      </c>
      <c r="T565" s="10" t="str">
        <f t="shared" si="24"/>
        <v>schwarz</v>
      </c>
    </row>
    <row r="566" spans="1:20" ht="59.95" customHeight="1" x14ac:dyDescent="0.3">
      <c r="A566" s="28" t="s">
        <v>1284</v>
      </c>
      <c r="B566" s="1" t="str">
        <f t="shared" si="25"/>
        <v>XL</v>
      </c>
      <c r="C566" s="1" t="str">
        <f>IFERROR(VLOOKUP(D566, sizeList!A:B, 2, FALSE), "")</f>
        <v>XL</v>
      </c>
      <c r="D566" s="10" t="s">
        <v>58</v>
      </c>
      <c r="E566" s="25" t="s">
        <v>1280</v>
      </c>
      <c r="F566" s="28" t="s">
        <v>1285</v>
      </c>
      <c r="G566" s="29" t="s">
        <v>22</v>
      </c>
      <c r="H566" s="35" t="s">
        <v>23</v>
      </c>
      <c r="I566" s="29" t="s">
        <v>24</v>
      </c>
      <c r="J566" s="29" t="s">
        <v>1266</v>
      </c>
      <c r="K566" s="31"/>
      <c r="L566" s="37"/>
      <c r="M566" s="32">
        <v>4057962233485</v>
      </c>
      <c r="N566" s="28">
        <v>44.95</v>
      </c>
      <c r="O566" s="31" t="s">
        <v>27</v>
      </c>
      <c r="P566" s="29">
        <v>0.5</v>
      </c>
      <c r="Q566" s="10"/>
      <c r="R566" s="10" t="s">
        <v>50</v>
      </c>
      <c r="S566" s="10" t="str">
        <f>IF(T566="", "", IFERROR(VLOOKUP(T566, colorList!A:B,2,FALSE),""))</f>
        <v>fekete</v>
      </c>
      <c r="T566" s="10" t="str">
        <f t="shared" si="24"/>
        <v>schwarz</v>
      </c>
    </row>
    <row r="567" spans="1:20" ht="59.95" customHeight="1" x14ac:dyDescent="0.3">
      <c r="A567" s="28" t="s">
        <v>1286</v>
      </c>
      <c r="B567" s="1" t="str">
        <f t="shared" si="25"/>
        <v>L</v>
      </c>
      <c r="C567" s="1" t="str">
        <f>IFERROR(VLOOKUP(D567, sizeList!A:B, 2, FALSE), "")</f>
        <v>L</v>
      </c>
      <c r="D567" s="10" t="s">
        <v>43</v>
      </c>
      <c r="E567" s="25" t="s">
        <v>1280</v>
      </c>
      <c r="F567" s="28" t="s">
        <v>1287</v>
      </c>
      <c r="G567" s="29" t="s">
        <v>22</v>
      </c>
      <c r="H567" s="35" t="s">
        <v>23</v>
      </c>
      <c r="I567" s="29" t="s">
        <v>24</v>
      </c>
      <c r="J567" s="29" t="s">
        <v>1266</v>
      </c>
      <c r="K567" s="29"/>
      <c r="L567" s="36"/>
      <c r="M567" s="32">
        <v>4057962233492</v>
      </c>
      <c r="N567" s="28">
        <v>44.95</v>
      </c>
      <c r="O567" s="31" t="s">
        <v>27</v>
      </c>
      <c r="P567" s="29">
        <v>0.5</v>
      </c>
      <c r="Q567" s="10"/>
      <c r="R567" s="10" t="s">
        <v>98</v>
      </c>
      <c r="S567" s="10" t="str">
        <f>IF(T567="", "", IFERROR(VLOOKUP(T567, colorList!A:B,2,FALSE),""))</f>
        <v>éjkék</v>
      </c>
      <c r="T567" s="10" t="str">
        <f t="shared" si="24"/>
        <v>nachtblau</v>
      </c>
    </row>
    <row r="568" spans="1:20" ht="59.95" customHeight="1" x14ac:dyDescent="0.3">
      <c r="A568" s="28" t="s">
        <v>1288</v>
      </c>
      <c r="B568" s="1" t="str">
        <f t="shared" si="25"/>
        <v>M</v>
      </c>
      <c r="C568" s="1" t="str">
        <f>IFERROR(VLOOKUP(D568, sizeList!A:B, 2, FALSE), "")</f>
        <v>M</v>
      </c>
      <c r="D568" s="10" t="s">
        <v>52</v>
      </c>
      <c r="E568" s="25" t="s">
        <v>1280</v>
      </c>
      <c r="F568" s="28" t="s">
        <v>1289</v>
      </c>
      <c r="G568" s="29" t="s">
        <v>22</v>
      </c>
      <c r="H568" s="35" t="s">
        <v>23</v>
      </c>
      <c r="I568" s="29" t="s">
        <v>24</v>
      </c>
      <c r="J568" s="29" t="s">
        <v>1266</v>
      </c>
      <c r="K568" s="29"/>
      <c r="L568" s="36"/>
      <c r="M568" s="32">
        <v>4057962233508</v>
      </c>
      <c r="N568" s="28">
        <v>44.95</v>
      </c>
      <c r="O568" s="31" t="s">
        <v>27</v>
      </c>
      <c r="P568" s="29">
        <v>0.5</v>
      </c>
      <c r="Q568" s="10"/>
      <c r="R568" s="10" t="s">
        <v>98</v>
      </c>
      <c r="S568" s="10" t="str">
        <f>IF(T568="", "", IFERROR(VLOOKUP(T568, colorList!A:B,2,FALSE),""))</f>
        <v>éjkék</v>
      </c>
      <c r="T568" s="10" t="str">
        <f t="shared" si="24"/>
        <v>nachtblau</v>
      </c>
    </row>
    <row r="569" spans="1:20" ht="59.95" customHeight="1" x14ac:dyDescent="0.3">
      <c r="A569" s="28" t="s">
        <v>1290</v>
      </c>
      <c r="B569" s="1" t="str">
        <f t="shared" si="25"/>
        <v>XL</v>
      </c>
      <c r="C569" s="1" t="str">
        <f>IFERROR(VLOOKUP(D569, sizeList!A:B, 2, FALSE), "")</f>
        <v>XL</v>
      </c>
      <c r="D569" s="10" t="s">
        <v>58</v>
      </c>
      <c r="E569" s="25" t="s">
        <v>1280</v>
      </c>
      <c r="F569" s="28" t="s">
        <v>1291</v>
      </c>
      <c r="G569" s="29" t="s">
        <v>22</v>
      </c>
      <c r="H569" s="35" t="s">
        <v>23</v>
      </c>
      <c r="I569" s="29" t="s">
        <v>24</v>
      </c>
      <c r="J569" s="29" t="s">
        <v>1266</v>
      </c>
      <c r="K569" s="29"/>
      <c r="L569" s="21"/>
      <c r="M569" s="32">
        <v>4057962233515</v>
      </c>
      <c r="N569" s="28">
        <v>44.95</v>
      </c>
      <c r="O569" s="31" t="s">
        <v>27</v>
      </c>
      <c r="P569" s="29">
        <v>0.5</v>
      </c>
      <c r="Q569" s="10"/>
      <c r="R569" s="10" t="s">
        <v>98</v>
      </c>
      <c r="S569" s="10" t="str">
        <f>IF(T569="", "", IFERROR(VLOOKUP(T569, colorList!A:B,2,FALSE),""))</f>
        <v>éjkék</v>
      </c>
      <c r="T569" s="10" t="str">
        <f t="shared" si="24"/>
        <v>nachtblau</v>
      </c>
    </row>
    <row r="570" spans="1:20" ht="59.95" customHeight="1" x14ac:dyDescent="0.3">
      <c r="A570" s="28" t="s">
        <v>1292</v>
      </c>
      <c r="B570" s="1" t="str">
        <f t="shared" si="25"/>
        <v>L</v>
      </c>
      <c r="C570" s="1" t="str">
        <f>IFERROR(VLOOKUP(D570, sizeList!A:B, 2, FALSE), "")</f>
        <v>L</v>
      </c>
      <c r="D570" s="10" t="s">
        <v>43</v>
      </c>
      <c r="E570" s="26" t="s">
        <v>1293</v>
      </c>
      <c r="F570" s="28" t="s">
        <v>1294</v>
      </c>
      <c r="G570" s="29" t="s">
        <v>22</v>
      </c>
      <c r="H570" s="35" t="s">
        <v>23</v>
      </c>
      <c r="I570" s="29" t="s">
        <v>24</v>
      </c>
      <c r="J570" s="29" t="s">
        <v>1266</v>
      </c>
      <c r="K570" s="31"/>
      <c r="L570" s="22"/>
      <c r="M570" s="32">
        <v>4057962234185</v>
      </c>
      <c r="N570" s="28">
        <v>44.95</v>
      </c>
      <c r="O570" s="31" t="s">
        <v>27</v>
      </c>
      <c r="P570" s="29">
        <v>0.5</v>
      </c>
      <c r="Q570" s="10"/>
      <c r="R570" s="10" t="s">
        <v>50</v>
      </c>
      <c r="S570" s="10" t="str">
        <f>IF(T570="", "", IFERROR(VLOOKUP(T570, colorList!A:B,2,FALSE),""))</f>
        <v>fekete</v>
      </c>
      <c r="T570" s="10" t="str">
        <f t="shared" si="24"/>
        <v>schwarz</v>
      </c>
    </row>
    <row r="571" spans="1:20" ht="59.95" customHeight="1" x14ac:dyDescent="0.3">
      <c r="A571" s="28" t="s">
        <v>1295</v>
      </c>
      <c r="B571" s="1" t="str">
        <f t="shared" si="25"/>
        <v>M</v>
      </c>
      <c r="C571" s="1" t="str">
        <f>IFERROR(VLOOKUP(D571, sizeList!A:B, 2, FALSE), "")</f>
        <v>M</v>
      </c>
      <c r="D571" s="10" t="s">
        <v>52</v>
      </c>
      <c r="E571" s="26" t="s">
        <v>1293</v>
      </c>
      <c r="F571" s="28" t="s">
        <v>1296</v>
      </c>
      <c r="G571" s="29" t="s">
        <v>22</v>
      </c>
      <c r="H571" s="35" t="s">
        <v>23</v>
      </c>
      <c r="I571" s="29" t="s">
        <v>24</v>
      </c>
      <c r="J571" s="29" t="s">
        <v>1266</v>
      </c>
      <c r="K571" s="31"/>
      <c r="L571" s="22"/>
      <c r="M571" s="32">
        <v>4057962234192</v>
      </c>
      <c r="N571" s="28">
        <v>44.95</v>
      </c>
      <c r="O571" s="31" t="s">
        <v>27</v>
      </c>
      <c r="P571" s="29">
        <v>0.5</v>
      </c>
      <c r="Q571" s="10"/>
      <c r="R571" s="10" t="s">
        <v>50</v>
      </c>
      <c r="S571" s="10" t="str">
        <f>IF(T571="", "", IFERROR(VLOOKUP(T571, colorList!A:B,2,FALSE),""))</f>
        <v>fekete</v>
      </c>
      <c r="T571" s="10" t="str">
        <f t="shared" si="24"/>
        <v>schwarz</v>
      </c>
    </row>
    <row r="572" spans="1:20" ht="59.95" customHeight="1" x14ac:dyDescent="0.3">
      <c r="A572" s="28" t="s">
        <v>1297</v>
      </c>
      <c r="B572" s="1" t="str">
        <f t="shared" si="25"/>
        <v>XL</v>
      </c>
      <c r="C572" s="1" t="str">
        <f>IFERROR(VLOOKUP(D572, sizeList!A:B, 2, FALSE), "")</f>
        <v>XL</v>
      </c>
      <c r="D572" s="10" t="s">
        <v>58</v>
      </c>
      <c r="E572" s="26" t="s">
        <v>1293</v>
      </c>
      <c r="F572" s="28" t="s">
        <v>1298</v>
      </c>
      <c r="G572" s="29" t="s">
        <v>22</v>
      </c>
      <c r="H572" s="35" t="s">
        <v>23</v>
      </c>
      <c r="I572" s="29" t="s">
        <v>24</v>
      </c>
      <c r="J572" s="29" t="s">
        <v>1266</v>
      </c>
      <c r="K572" s="29"/>
      <c r="L572" s="21"/>
      <c r="M572" s="32">
        <v>4057962234208</v>
      </c>
      <c r="N572" s="28">
        <v>44.95</v>
      </c>
      <c r="O572" s="31" t="s">
        <v>27</v>
      </c>
      <c r="P572" s="29">
        <v>0.5</v>
      </c>
      <c r="Q572" s="10"/>
      <c r="R572" s="10" t="s">
        <v>50</v>
      </c>
      <c r="S572" s="10" t="str">
        <f>IF(T572="", "", IFERROR(VLOOKUP(T572, colorList!A:B,2,FALSE),""))</f>
        <v>fekete</v>
      </c>
      <c r="T572" s="10" t="str">
        <f t="shared" si="24"/>
        <v>schwarz</v>
      </c>
    </row>
    <row r="573" spans="1:20" ht="59.95" customHeight="1" x14ac:dyDescent="0.3">
      <c r="A573" s="28" t="s">
        <v>1299</v>
      </c>
      <c r="B573" s="1" t="str">
        <f t="shared" si="25"/>
        <v>L</v>
      </c>
      <c r="C573" s="1" t="str">
        <f>IFERROR(VLOOKUP(D573, sizeList!A:B, 2, FALSE), "")</f>
        <v>L</v>
      </c>
      <c r="D573" s="10" t="s">
        <v>43</v>
      </c>
      <c r="E573" s="25" t="s">
        <v>1300</v>
      </c>
      <c r="F573" s="28" t="s">
        <v>1301</v>
      </c>
      <c r="G573" s="29" t="s">
        <v>22</v>
      </c>
      <c r="H573" s="35" t="s">
        <v>23</v>
      </c>
      <c r="I573" s="29" t="s">
        <v>24</v>
      </c>
      <c r="J573" s="29" t="s">
        <v>1302</v>
      </c>
      <c r="K573" s="29"/>
      <c r="L573" s="21"/>
      <c r="M573" s="32">
        <v>4057962234215</v>
      </c>
      <c r="N573" s="28">
        <v>34.950000000000003</v>
      </c>
      <c r="O573" s="31" t="s">
        <v>27</v>
      </c>
      <c r="P573" s="29">
        <v>0.3</v>
      </c>
      <c r="Q573" s="10"/>
      <c r="R573" s="10" t="s">
        <v>50</v>
      </c>
      <c r="S573" s="10" t="str">
        <f>IF(T573="", "", IFERROR(VLOOKUP(T573, colorList!A:B,2,FALSE),""))</f>
        <v>fekete</v>
      </c>
      <c r="T573" s="10" t="str">
        <f t="shared" si="24"/>
        <v>schwarz</v>
      </c>
    </row>
    <row r="574" spans="1:20" ht="59.95" customHeight="1" x14ac:dyDescent="0.3">
      <c r="A574" s="28" t="s">
        <v>1303</v>
      </c>
      <c r="B574" s="1" t="str">
        <f t="shared" si="25"/>
        <v>M</v>
      </c>
      <c r="C574" s="1" t="str">
        <f>IFERROR(VLOOKUP(D574, sizeList!A:B, 2, FALSE), "")</f>
        <v>M</v>
      </c>
      <c r="D574" s="10" t="s">
        <v>52</v>
      </c>
      <c r="E574" s="25" t="s">
        <v>1300</v>
      </c>
      <c r="F574" s="28" t="s">
        <v>1304</v>
      </c>
      <c r="G574" s="29" t="s">
        <v>22</v>
      </c>
      <c r="H574" s="35" t="s">
        <v>23</v>
      </c>
      <c r="I574" s="29" t="s">
        <v>24</v>
      </c>
      <c r="J574" s="31" t="s">
        <v>1302</v>
      </c>
      <c r="K574" s="31"/>
      <c r="L574" s="22"/>
      <c r="M574" s="32">
        <v>4057962234222</v>
      </c>
      <c r="N574" s="28">
        <v>34.950000000000003</v>
      </c>
      <c r="O574" s="31" t="s">
        <v>27</v>
      </c>
      <c r="P574" s="29">
        <v>0.3</v>
      </c>
      <c r="Q574" s="10"/>
      <c r="R574" s="10" t="s">
        <v>50</v>
      </c>
      <c r="S574" s="10" t="str">
        <f>IF(T574="", "", IFERROR(VLOOKUP(T574, colorList!A:B,2,FALSE),""))</f>
        <v>fekete</v>
      </c>
      <c r="T574" s="10" t="str">
        <f t="shared" si="24"/>
        <v>schwarz</v>
      </c>
    </row>
    <row r="575" spans="1:20" ht="59.95" customHeight="1" x14ac:dyDescent="0.3">
      <c r="A575" s="28" t="s">
        <v>1305</v>
      </c>
      <c r="B575" s="1" t="str">
        <f t="shared" si="25"/>
        <v>XL</v>
      </c>
      <c r="C575" s="1" t="str">
        <f>IFERROR(VLOOKUP(D575, sizeList!A:B, 2, FALSE), "")</f>
        <v>XL</v>
      </c>
      <c r="D575" s="10" t="s">
        <v>58</v>
      </c>
      <c r="E575" s="25" t="s">
        <v>1300</v>
      </c>
      <c r="F575" s="28" t="s">
        <v>1306</v>
      </c>
      <c r="G575" s="29" t="s">
        <v>22</v>
      </c>
      <c r="H575" s="35" t="s">
        <v>23</v>
      </c>
      <c r="I575" s="29" t="s">
        <v>24</v>
      </c>
      <c r="J575" s="31" t="s">
        <v>1302</v>
      </c>
      <c r="K575" s="31"/>
      <c r="L575" s="22"/>
      <c r="M575" s="32">
        <v>4057962234239</v>
      </c>
      <c r="N575" s="28">
        <v>34.950000000000003</v>
      </c>
      <c r="O575" s="31" t="s">
        <v>27</v>
      </c>
      <c r="P575" s="29">
        <v>0.3</v>
      </c>
      <c r="Q575" s="10"/>
      <c r="R575" s="10" t="s">
        <v>50</v>
      </c>
      <c r="S575" s="10" t="str">
        <f>IF(T575="", "", IFERROR(VLOOKUP(T575, colorList!A:B,2,FALSE),""))</f>
        <v>fekete</v>
      </c>
      <c r="T575" s="10" t="str">
        <f t="shared" si="24"/>
        <v>schwarz</v>
      </c>
    </row>
    <row r="576" spans="1:20" ht="59.95" customHeight="1" x14ac:dyDescent="0.3">
      <c r="A576" s="28">
        <v>3906107</v>
      </c>
      <c r="B576" s="1" t="str">
        <f t="shared" si="25"/>
        <v>475 ml</v>
      </c>
      <c r="C576" s="1" t="str">
        <f>IFERROR(VLOOKUP(D576, sizeList!A:B, 2, FALSE), "")</f>
        <v>475 ml</v>
      </c>
      <c r="D576" s="10" t="s">
        <v>1307</v>
      </c>
      <c r="E576" s="26" t="s">
        <v>1308</v>
      </c>
      <c r="F576" s="28" t="s">
        <v>1309</v>
      </c>
      <c r="G576" s="31" t="s">
        <v>1310</v>
      </c>
      <c r="H576" s="30" t="s">
        <v>23</v>
      </c>
      <c r="I576" s="46" t="s">
        <v>1311</v>
      </c>
      <c r="J576" s="46" t="s">
        <v>1312</v>
      </c>
      <c r="K576" s="31"/>
      <c r="L576" s="37"/>
      <c r="M576" s="32">
        <v>4260320840007</v>
      </c>
      <c r="N576" s="28">
        <v>28.9</v>
      </c>
      <c r="O576" s="31" t="s">
        <v>27</v>
      </c>
      <c r="P576" s="31">
        <v>0.48</v>
      </c>
      <c r="Q576" s="10"/>
      <c r="R576" s="10"/>
      <c r="S576" s="10" t="str">
        <f>IF(T576="", "", IFERROR(VLOOKUP(T576, colorList!A:B,2,FALSE),""))</f>
        <v/>
      </c>
      <c r="T576" s="10" t="str">
        <f t="shared" si="24"/>
        <v/>
      </c>
    </row>
    <row r="577" spans="1:20" ht="59.95" customHeight="1" x14ac:dyDescent="0.3">
      <c r="A577" s="28">
        <v>393500</v>
      </c>
      <c r="B577" s="1" t="str">
        <f t="shared" si="25"/>
        <v>500 g</v>
      </c>
      <c r="C577" s="1" t="str">
        <f>IFERROR(VLOOKUP(D577, sizeList!A:B, 2, FALSE), "")</f>
        <v>500 g</v>
      </c>
      <c r="D577" s="10" t="s">
        <v>1313</v>
      </c>
      <c r="E577" s="26" t="s">
        <v>1314</v>
      </c>
      <c r="F577" s="28" t="s">
        <v>1315</v>
      </c>
      <c r="G577" s="31" t="s">
        <v>22</v>
      </c>
      <c r="H577" s="30" t="s">
        <v>23</v>
      </c>
      <c r="I577" s="31" t="s">
        <v>1316</v>
      </c>
      <c r="J577" s="31" t="s">
        <v>1317</v>
      </c>
      <c r="K577" s="31"/>
      <c r="L577" s="22"/>
      <c r="M577" s="32">
        <v>4057962223523</v>
      </c>
      <c r="N577" s="28">
        <v>4.95</v>
      </c>
      <c r="O577" s="31" t="s">
        <v>27</v>
      </c>
      <c r="P577" s="31">
        <v>0.5</v>
      </c>
      <c r="Q577" s="10"/>
      <c r="R577" s="10"/>
      <c r="S577" s="10" t="str">
        <f>IF(T577="", "", IFERROR(VLOOKUP(T577, colorList!A:B,2,FALSE),""))</f>
        <v/>
      </c>
      <c r="T577" s="10" t="str">
        <f t="shared" ref="T577:T593" si="26">IF(R577 = "", "", TRIM(R577))</f>
        <v/>
      </c>
    </row>
    <row r="578" spans="1:20" ht="59.95" customHeight="1" x14ac:dyDescent="0.3">
      <c r="A578" s="28">
        <v>393600</v>
      </c>
      <c r="B578" s="1" t="str">
        <f>IF(ISBLANK(D578),"",TRIM(D578))</f>
        <v>500 ml</v>
      </c>
      <c r="C578" s="1" t="str">
        <f>IFERROR(VLOOKUP(D578, sizeList!A:B, 2, FALSE), "")</f>
        <v>500 ml</v>
      </c>
      <c r="D578" s="10" t="s">
        <v>1318</v>
      </c>
      <c r="E578" s="25" t="s">
        <v>1319</v>
      </c>
      <c r="F578" s="28" t="s">
        <v>1320</v>
      </c>
      <c r="G578" s="29" t="s">
        <v>22</v>
      </c>
      <c r="H578" s="35" t="s">
        <v>23</v>
      </c>
      <c r="I578" s="29" t="s">
        <v>1311</v>
      </c>
      <c r="J578" s="29" t="s">
        <v>1312</v>
      </c>
      <c r="K578" s="29"/>
      <c r="L578" s="21"/>
      <c r="M578" s="32">
        <v>4057962223622</v>
      </c>
      <c r="N578" s="28">
        <v>12.95</v>
      </c>
      <c r="O578" s="31" t="s">
        <v>27</v>
      </c>
      <c r="P578" s="29" t="s">
        <v>1321</v>
      </c>
      <c r="Q578" s="10"/>
      <c r="R578" s="10"/>
      <c r="S578" s="10" t="str">
        <f>IF(T578="", "", IFERROR(VLOOKUP(T578, colorList!A:B,2,FALSE),""))</f>
        <v/>
      </c>
      <c r="T578" s="10" t="str">
        <f t="shared" si="26"/>
        <v/>
      </c>
    </row>
    <row r="579" spans="1:20" ht="59.95" customHeight="1" x14ac:dyDescent="0.3">
      <c r="A579" s="28">
        <v>393700</v>
      </c>
      <c r="B579" s="1" t="str">
        <f t="shared" si="25"/>
        <v>250 ml</v>
      </c>
      <c r="C579" s="1" t="str">
        <f>IFERROR(VLOOKUP(D579, sizeList!A:B, 2, FALSE), "")</f>
        <v>250 ml</v>
      </c>
      <c r="D579" s="10" t="s">
        <v>1322</v>
      </c>
      <c r="E579" s="26" t="s">
        <v>1323</v>
      </c>
      <c r="F579" s="28" t="s">
        <v>1324</v>
      </c>
      <c r="G579" s="31" t="s">
        <v>22</v>
      </c>
      <c r="H579" s="45" t="s">
        <v>23</v>
      </c>
      <c r="I579" s="46" t="s">
        <v>1311</v>
      </c>
      <c r="J579" s="46" t="s">
        <v>1325</v>
      </c>
      <c r="K579" s="31"/>
      <c r="L579" s="22"/>
      <c r="M579" s="32">
        <v>4057962223639</v>
      </c>
      <c r="N579" s="28">
        <v>8.9499999999999993</v>
      </c>
      <c r="O579" s="31" t="s">
        <v>27</v>
      </c>
      <c r="P579" s="31">
        <v>0.3</v>
      </c>
      <c r="Q579" s="10"/>
      <c r="R579" s="10"/>
      <c r="S579" s="10" t="str">
        <f>IF(T579="", "", IFERROR(VLOOKUP(T579, colorList!A:B,2,FALSE),""))</f>
        <v/>
      </c>
      <c r="T579" s="10" t="str">
        <f t="shared" si="26"/>
        <v/>
      </c>
    </row>
    <row r="580" spans="1:20" s="33" customFormat="1" ht="59.95" customHeight="1" x14ac:dyDescent="0.3">
      <c r="A580" s="28">
        <v>393800</v>
      </c>
      <c r="B580" s="1" t="str">
        <f t="shared" si="25"/>
        <v>350 ml</v>
      </c>
      <c r="C580" s="1" t="str">
        <f>IFERROR(VLOOKUP(D580, sizeList!A:B, 2, FALSE), "")</f>
        <v>350 ml</v>
      </c>
      <c r="D580" s="10" t="s">
        <v>1326</v>
      </c>
      <c r="E580" s="25" t="s">
        <v>1327</v>
      </c>
      <c r="F580" s="28" t="s">
        <v>1328</v>
      </c>
      <c r="G580" s="29" t="s">
        <v>22</v>
      </c>
      <c r="H580" s="35" t="s">
        <v>23</v>
      </c>
      <c r="I580" s="46" t="s">
        <v>1311</v>
      </c>
      <c r="J580" s="46" t="s">
        <v>1325</v>
      </c>
      <c r="K580" s="29"/>
      <c r="L580" s="21"/>
      <c r="M580" s="32">
        <v>4057962223646</v>
      </c>
      <c r="N580" s="28">
        <v>8.9499999999999993</v>
      </c>
      <c r="O580" s="29" t="s">
        <v>27</v>
      </c>
      <c r="P580" s="29">
        <v>0.4</v>
      </c>
      <c r="Q580" s="10"/>
      <c r="R580" s="10"/>
      <c r="S580" s="10" t="str">
        <f>IF(T580="", "", IFERROR(VLOOKUP(T580, colorList!A:B,2,FALSE),""))</f>
        <v/>
      </c>
      <c r="T580" s="10" t="str">
        <f t="shared" si="26"/>
        <v/>
      </c>
    </row>
    <row r="581" spans="1:20" ht="59.95" customHeight="1" x14ac:dyDescent="0.3">
      <c r="A581" s="28">
        <v>5002100</v>
      </c>
      <c r="B581" s="1" t="str">
        <f t="shared" ref="B581:B604" si="27">IF(ISBLANK(D581),"",TRIM(D581))</f>
        <v/>
      </c>
      <c r="C581" s="1" t="str">
        <f>IFERROR(VLOOKUP(D581, sizeList!A:B, 2, FALSE), "")</f>
        <v/>
      </c>
      <c r="D581" s="10"/>
      <c r="E581" s="26" t="s">
        <v>1329</v>
      </c>
      <c r="F581" s="28" t="s">
        <v>1330</v>
      </c>
      <c r="G581" s="31" t="s">
        <v>22</v>
      </c>
      <c r="H581" s="30" t="s">
        <v>23</v>
      </c>
      <c r="I581" s="31" t="s">
        <v>1331</v>
      </c>
      <c r="J581" s="29" t="s">
        <v>1332</v>
      </c>
      <c r="K581" s="29"/>
      <c r="L581" s="22"/>
      <c r="M581" s="32">
        <v>4057962235670</v>
      </c>
      <c r="N581" s="28">
        <v>8.9499999999999993</v>
      </c>
      <c r="O581" s="31" t="s">
        <v>27</v>
      </c>
      <c r="P581" s="31">
        <v>0.4</v>
      </c>
      <c r="Q581" s="10"/>
      <c r="R581" s="10" t="s">
        <v>50</v>
      </c>
      <c r="S581" s="10" t="str">
        <f>IF(T581="", "", IFERROR(VLOOKUP(T581, colorList!A:B,2,FALSE),""))</f>
        <v>fekete</v>
      </c>
      <c r="T581" s="10" t="str">
        <f t="shared" si="26"/>
        <v>schwarz</v>
      </c>
    </row>
    <row r="582" spans="1:20" ht="59.95" customHeight="1" x14ac:dyDescent="0.3">
      <c r="A582" s="28">
        <v>5002134</v>
      </c>
      <c r="B582" s="1" t="str">
        <f t="shared" si="27"/>
        <v/>
      </c>
      <c r="C582" s="1" t="str">
        <f>IFERROR(VLOOKUP(D582, sizeList!A:B, 2, FALSE), "")</f>
        <v/>
      </c>
      <c r="D582" s="10"/>
      <c r="E582" s="26" t="s">
        <v>1329</v>
      </c>
      <c r="F582" s="28" t="s">
        <v>1333</v>
      </c>
      <c r="G582" s="31" t="s">
        <v>22</v>
      </c>
      <c r="H582" s="30" t="s">
        <v>23</v>
      </c>
      <c r="I582" s="31" t="s">
        <v>1331</v>
      </c>
      <c r="J582" s="29" t="s">
        <v>1332</v>
      </c>
      <c r="K582" s="29"/>
      <c r="L582" s="21"/>
      <c r="M582" s="32">
        <v>4057962235601</v>
      </c>
      <c r="N582" s="28">
        <v>8.9499999999999993</v>
      </c>
      <c r="O582" s="31" t="s">
        <v>27</v>
      </c>
      <c r="P582" s="29">
        <v>0.4</v>
      </c>
      <c r="Q582" s="10"/>
      <c r="R582" s="10" t="s">
        <v>425</v>
      </c>
      <c r="S582" s="10" t="str">
        <f>IF(T582="", "", IFERROR(VLOOKUP(T582, colorList!A:B,2,FALSE),""))</f>
        <v>cappuccino</v>
      </c>
      <c r="T582" s="10" t="str">
        <f t="shared" si="26"/>
        <v>cappuccino</v>
      </c>
    </row>
    <row r="583" spans="1:20" ht="59.95" customHeight="1" x14ac:dyDescent="0.3">
      <c r="A583" s="28">
        <v>5002151</v>
      </c>
      <c r="B583" s="1" t="str">
        <f t="shared" si="27"/>
        <v/>
      </c>
      <c r="C583" s="1" t="str">
        <f>IFERROR(VLOOKUP(D583, sizeList!A:B, 2, FALSE), "")</f>
        <v/>
      </c>
      <c r="D583" s="10"/>
      <c r="E583" s="26" t="s">
        <v>1329</v>
      </c>
      <c r="F583" s="28" t="s">
        <v>1334</v>
      </c>
      <c r="G583" s="31" t="s">
        <v>22</v>
      </c>
      <c r="H583" s="30" t="s">
        <v>23</v>
      </c>
      <c r="I583" s="31" t="s">
        <v>1331</v>
      </c>
      <c r="J583" s="29" t="s">
        <v>1332</v>
      </c>
      <c r="K583" s="29"/>
      <c r="L583" s="22"/>
      <c r="M583" s="32">
        <v>4043969133439</v>
      </c>
      <c r="N583" s="28">
        <v>8.9499999999999993</v>
      </c>
      <c r="O583" s="31" t="s">
        <v>27</v>
      </c>
      <c r="P583" s="29">
        <v>0.4</v>
      </c>
      <c r="Q583" s="10"/>
      <c r="R583" s="10" t="s">
        <v>1335</v>
      </c>
      <c r="S583" s="10" t="s">
        <v>1336</v>
      </c>
      <c r="T583" s="10" t="str">
        <f t="shared" si="26"/>
        <v>nachtblau/beige/cappuccino</v>
      </c>
    </row>
    <row r="584" spans="1:20" ht="59.95" customHeight="1" x14ac:dyDescent="0.3">
      <c r="A584" s="28">
        <v>5002166</v>
      </c>
      <c r="B584" s="1" t="str">
        <f t="shared" si="27"/>
        <v/>
      </c>
      <c r="C584" s="1" t="str">
        <f>IFERROR(VLOOKUP(D584, sizeList!A:B, 2, FALSE), "")</f>
        <v/>
      </c>
      <c r="D584" s="10"/>
      <c r="E584" s="26" t="s">
        <v>1329</v>
      </c>
      <c r="F584" s="28" t="s">
        <v>1337</v>
      </c>
      <c r="G584" s="31" t="s">
        <v>22</v>
      </c>
      <c r="H584" s="30" t="s">
        <v>23</v>
      </c>
      <c r="I584" s="31" t="s">
        <v>1331</v>
      </c>
      <c r="J584" s="29" t="s">
        <v>1332</v>
      </c>
      <c r="K584" s="29"/>
      <c r="L584" s="21"/>
      <c r="M584" s="32">
        <v>4057962238985</v>
      </c>
      <c r="N584" s="28">
        <v>8.9499999999999993</v>
      </c>
      <c r="O584" s="31" t="s">
        <v>27</v>
      </c>
      <c r="P584" s="29">
        <v>0.4</v>
      </c>
      <c r="Q584" s="10"/>
      <c r="R584" s="10" t="s">
        <v>299</v>
      </c>
      <c r="S584" s="10" t="str">
        <f>IF(T584="", "", IFERROR(VLOOKUP(T584, colorList!A:B,2,FALSE),""))</f>
        <v>sötét olivazöld</v>
      </c>
      <c r="T584" s="10" t="str">
        <f t="shared" si="26"/>
        <v>dunkeloliv</v>
      </c>
    </row>
    <row r="585" spans="1:20" ht="59.95" customHeight="1" x14ac:dyDescent="0.3">
      <c r="A585" s="28">
        <v>5002168</v>
      </c>
      <c r="B585" s="1" t="str">
        <f t="shared" si="27"/>
        <v/>
      </c>
      <c r="C585" s="1" t="str">
        <f>IFERROR(VLOOKUP(D585, sizeList!A:B, 2, FALSE), "")</f>
        <v/>
      </c>
      <c r="D585" s="10"/>
      <c r="E585" s="26" t="s">
        <v>1329</v>
      </c>
      <c r="F585" s="28" t="s">
        <v>1338</v>
      </c>
      <c r="G585" s="31" t="s">
        <v>22</v>
      </c>
      <c r="H585" s="30" t="s">
        <v>23</v>
      </c>
      <c r="I585" s="31" t="s">
        <v>1331</v>
      </c>
      <c r="J585" s="29" t="s">
        <v>1332</v>
      </c>
      <c r="K585" s="29"/>
      <c r="L585" s="21"/>
      <c r="M585" s="32">
        <v>4057962235618</v>
      </c>
      <c r="N585" s="28">
        <v>8.9499999999999993</v>
      </c>
      <c r="O585" s="31" t="s">
        <v>27</v>
      </c>
      <c r="P585" s="29">
        <v>0.4</v>
      </c>
      <c r="Q585" s="10"/>
      <c r="R585" s="10" t="s">
        <v>31</v>
      </c>
      <c r="S585" s="10" t="str">
        <f>IF(T585="", "", IFERROR(VLOOKUP(T585, colorList!A:B,2,FALSE),""))</f>
        <v>fahéj</v>
      </c>
      <c r="T585" s="10" t="str">
        <f t="shared" si="26"/>
        <v>zimt</v>
      </c>
    </row>
    <row r="586" spans="1:20" ht="59.95" customHeight="1" x14ac:dyDescent="0.3">
      <c r="A586" s="28">
        <v>5002169</v>
      </c>
      <c r="B586" s="1" t="str">
        <f t="shared" si="27"/>
        <v/>
      </c>
      <c r="C586" s="1" t="str">
        <f>IFERROR(VLOOKUP(D586, sizeList!A:B, 2, FALSE), "")</f>
        <v/>
      </c>
      <c r="D586" s="10"/>
      <c r="E586" s="26" t="s">
        <v>1329</v>
      </c>
      <c r="F586" s="28" t="s">
        <v>1339</v>
      </c>
      <c r="G586" s="31" t="s">
        <v>22</v>
      </c>
      <c r="H586" s="30" t="s">
        <v>23</v>
      </c>
      <c r="I586" s="31" t="s">
        <v>1331</v>
      </c>
      <c r="J586" s="29" t="s">
        <v>1332</v>
      </c>
      <c r="K586" s="31"/>
      <c r="L586" s="22"/>
      <c r="M586" s="32">
        <v>4057962235656</v>
      </c>
      <c r="N586" s="28">
        <v>8.9499999999999993</v>
      </c>
      <c r="O586" s="31" t="s">
        <v>27</v>
      </c>
      <c r="P586" s="31">
        <v>0.4</v>
      </c>
      <c r="Q586" s="10"/>
      <c r="R586" s="10" t="s">
        <v>1340</v>
      </c>
      <c r="S586" s="10" t="str">
        <f>IF(T586="", "", IFERROR(VLOOKUP(T586, colorList!A:B,2,FALSE),""))</f>
        <v>fahéj/fekete</v>
      </c>
      <c r="T586" s="10" t="str">
        <f t="shared" si="26"/>
        <v>zimt/schwarz</v>
      </c>
    </row>
    <row r="587" spans="1:20" ht="59.95" customHeight="1" x14ac:dyDescent="0.3">
      <c r="A587" s="28">
        <v>5003001</v>
      </c>
      <c r="B587" s="1" t="str">
        <f t="shared" si="27"/>
        <v/>
      </c>
      <c r="C587" s="1" t="str">
        <f>IFERROR(VLOOKUP(D587, sizeList!A:B, 2, FALSE), "")</f>
        <v/>
      </c>
      <c r="D587" s="10"/>
      <c r="E587" s="26" t="s">
        <v>1341</v>
      </c>
      <c r="F587" s="28" t="s">
        <v>1342</v>
      </c>
      <c r="G587" s="31" t="s">
        <v>22</v>
      </c>
      <c r="H587" s="30" t="s">
        <v>23</v>
      </c>
      <c r="I587" s="31" t="s">
        <v>1331</v>
      </c>
      <c r="J587" s="29" t="s">
        <v>1332</v>
      </c>
      <c r="K587" s="31"/>
      <c r="L587" s="22"/>
      <c r="M587" s="32">
        <v>4057962233447</v>
      </c>
      <c r="N587" s="28">
        <v>14.95</v>
      </c>
      <c r="O587" s="31" t="s">
        <v>27</v>
      </c>
      <c r="P587" s="31">
        <v>0.4</v>
      </c>
      <c r="Q587" s="10"/>
      <c r="R587" s="10" t="s">
        <v>50</v>
      </c>
      <c r="S587" s="10" t="str">
        <f>IF(T587="", "", IFERROR(VLOOKUP(T587, colorList!A:B,2,FALSE),""))</f>
        <v>fekete</v>
      </c>
      <c r="T587" s="10" t="str">
        <f t="shared" si="26"/>
        <v>schwarz</v>
      </c>
    </row>
    <row r="588" spans="1:20" ht="59.95" customHeight="1" x14ac:dyDescent="0.3">
      <c r="A588" s="28">
        <v>5003005</v>
      </c>
      <c r="B588" s="1" t="str">
        <f t="shared" si="27"/>
        <v/>
      </c>
      <c r="C588" s="1" t="str">
        <f>IFERROR(VLOOKUP(D588, sizeList!A:B, 2, FALSE), "")</f>
        <v/>
      </c>
      <c r="D588" s="10"/>
      <c r="E588" s="26" t="s">
        <v>1341</v>
      </c>
      <c r="F588" s="28" t="s">
        <v>1343</v>
      </c>
      <c r="G588" s="31" t="s">
        <v>22</v>
      </c>
      <c r="H588" s="30" t="s">
        <v>23</v>
      </c>
      <c r="I588" s="31" t="s">
        <v>1331</v>
      </c>
      <c r="J588" s="29" t="s">
        <v>1332</v>
      </c>
      <c r="K588" s="29"/>
      <c r="L588" s="21"/>
      <c r="M588" s="32">
        <v>4057962233454</v>
      </c>
      <c r="N588" s="28">
        <v>14.95</v>
      </c>
      <c r="O588" s="31" t="s">
        <v>27</v>
      </c>
      <c r="P588" s="31">
        <v>0.4</v>
      </c>
      <c r="Q588" s="10"/>
      <c r="R588" s="10" t="s">
        <v>98</v>
      </c>
      <c r="S588" s="10" t="str">
        <f>IF(T588="", "", IFERROR(VLOOKUP(T588, colorList!A:B,2,FALSE),""))</f>
        <v>éjkék</v>
      </c>
      <c r="T588" s="10" t="str">
        <f t="shared" si="26"/>
        <v>nachtblau</v>
      </c>
    </row>
    <row r="589" spans="1:20" ht="59.95" customHeight="1" x14ac:dyDescent="0.3">
      <c r="A589" s="28">
        <v>5006100</v>
      </c>
      <c r="B589" s="1" t="str">
        <f t="shared" si="27"/>
        <v/>
      </c>
      <c r="C589" s="1" t="str">
        <f>IFERROR(VLOOKUP(D589, sizeList!A:B, 2, FALSE), "")</f>
        <v/>
      </c>
      <c r="D589" s="10"/>
      <c r="E589" s="26" t="s">
        <v>1344</v>
      </c>
      <c r="F589" s="28" t="s">
        <v>1345</v>
      </c>
      <c r="G589" s="31" t="s">
        <v>22</v>
      </c>
      <c r="H589" s="30" t="s">
        <v>23</v>
      </c>
      <c r="I589" s="31" t="s">
        <v>1331</v>
      </c>
      <c r="J589" s="29" t="s">
        <v>1332</v>
      </c>
      <c r="K589" s="31"/>
      <c r="L589" s="22"/>
      <c r="M589" s="32">
        <v>4057962235687</v>
      </c>
      <c r="N589" s="28">
        <v>8.9499999999999993</v>
      </c>
      <c r="O589" s="31" t="s">
        <v>27</v>
      </c>
      <c r="P589" s="31">
        <v>0.4</v>
      </c>
      <c r="Q589" s="10"/>
      <c r="R589" s="10" t="s">
        <v>50</v>
      </c>
      <c r="S589" s="10" t="str">
        <f>IF(T589="", "", IFERROR(VLOOKUP(T589, colorList!A:B,2,FALSE),""))</f>
        <v>fekete</v>
      </c>
      <c r="T589" s="10" t="str">
        <f t="shared" si="26"/>
        <v>schwarz</v>
      </c>
    </row>
    <row r="590" spans="1:20" ht="59.95" customHeight="1" x14ac:dyDescent="0.3">
      <c r="A590" s="28">
        <v>5006134</v>
      </c>
      <c r="B590" s="1" t="str">
        <f t="shared" si="27"/>
        <v/>
      </c>
      <c r="C590" s="1" t="str">
        <f>IFERROR(VLOOKUP(D590, sizeList!A:B, 2, FALSE), "")</f>
        <v/>
      </c>
      <c r="D590" s="10"/>
      <c r="E590" s="26" t="s">
        <v>1344</v>
      </c>
      <c r="F590" s="28" t="s">
        <v>1346</v>
      </c>
      <c r="G590" s="31" t="s">
        <v>22</v>
      </c>
      <c r="H590" s="30" t="s">
        <v>23</v>
      </c>
      <c r="I590" s="31" t="s">
        <v>1331</v>
      </c>
      <c r="J590" s="29" t="s">
        <v>1332</v>
      </c>
      <c r="K590" s="29"/>
      <c r="L590" s="21"/>
      <c r="M590" s="32">
        <v>4057962235625</v>
      </c>
      <c r="N590" s="28">
        <v>8.9499999999999993</v>
      </c>
      <c r="O590" s="31" t="s">
        <v>27</v>
      </c>
      <c r="P590" s="29">
        <v>0.4</v>
      </c>
      <c r="Q590" s="10"/>
      <c r="R590" s="10" t="s">
        <v>425</v>
      </c>
      <c r="S590" s="10" t="str">
        <f>IF(T590="", "", IFERROR(VLOOKUP(T590, colorList!A:B,2,FALSE),""))</f>
        <v>cappuccino</v>
      </c>
      <c r="T590" s="10" t="str">
        <f t="shared" si="26"/>
        <v>cappuccino</v>
      </c>
    </row>
    <row r="591" spans="1:20" ht="59.95" customHeight="1" x14ac:dyDescent="0.3">
      <c r="A591" s="28">
        <v>5006166</v>
      </c>
      <c r="B591" s="1" t="str">
        <f t="shared" si="27"/>
        <v/>
      </c>
      <c r="C591" s="1" t="str">
        <f>IFERROR(VLOOKUP(D591, sizeList!A:B, 2, FALSE), "")</f>
        <v/>
      </c>
      <c r="D591" s="10"/>
      <c r="E591" s="26" t="s">
        <v>1344</v>
      </c>
      <c r="F591" s="28" t="s">
        <v>1347</v>
      </c>
      <c r="G591" s="31" t="s">
        <v>22</v>
      </c>
      <c r="H591" s="30" t="s">
        <v>23</v>
      </c>
      <c r="I591" s="31" t="s">
        <v>1331</v>
      </c>
      <c r="J591" s="29" t="s">
        <v>1332</v>
      </c>
      <c r="K591" s="29"/>
      <c r="L591" s="21"/>
      <c r="M591" s="32">
        <v>4057962238978</v>
      </c>
      <c r="N591" s="28">
        <v>8.9499999999999993</v>
      </c>
      <c r="O591" s="31" t="s">
        <v>27</v>
      </c>
      <c r="P591" s="29">
        <v>0.4</v>
      </c>
      <c r="Q591" s="10"/>
      <c r="R591" s="10" t="s">
        <v>299</v>
      </c>
      <c r="S591" s="10" t="str">
        <f>IF(T591="", "", IFERROR(VLOOKUP(T591, colorList!A:B,2,FALSE),""))</f>
        <v>sötét olivazöld</v>
      </c>
      <c r="T591" s="10" t="str">
        <f t="shared" si="26"/>
        <v>dunkeloliv</v>
      </c>
    </row>
    <row r="592" spans="1:20" ht="59.95" customHeight="1" x14ac:dyDescent="0.3">
      <c r="A592" s="28">
        <v>5006168</v>
      </c>
      <c r="B592" s="1" t="str">
        <f t="shared" si="27"/>
        <v/>
      </c>
      <c r="C592" s="1" t="str">
        <f>IFERROR(VLOOKUP(D592, sizeList!A:B, 2, FALSE), "")</f>
        <v/>
      </c>
      <c r="D592" s="10"/>
      <c r="E592" s="26" t="s">
        <v>1344</v>
      </c>
      <c r="F592" s="28" t="s">
        <v>1348</v>
      </c>
      <c r="G592" s="31" t="s">
        <v>22</v>
      </c>
      <c r="H592" s="30" t="s">
        <v>23</v>
      </c>
      <c r="I592" s="31" t="s">
        <v>1331</v>
      </c>
      <c r="J592" s="29" t="s">
        <v>1332</v>
      </c>
      <c r="K592" s="31"/>
      <c r="L592" s="22"/>
      <c r="M592" s="32">
        <v>4057962235632</v>
      </c>
      <c r="N592" s="28">
        <v>8.9499999999999993</v>
      </c>
      <c r="O592" s="31" t="s">
        <v>27</v>
      </c>
      <c r="P592" s="29">
        <v>0.4</v>
      </c>
      <c r="Q592" s="10"/>
      <c r="R592" s="10" t="s">
        <v>31</v>
      </c>
      <c r="S592" s="10" t="str">
        <f>IF(T592="", "", IFERROR(VLOOKUP(T592, colorList!A:B,2,FALSE),""))</f>
        <v>fahéj</v>
      </c>
      <c r="T592" s="10" t="str">
        <f t="shared" si="26"/>
        <v>zimt</v>
      </c>
    </row>
    <row r="593" spans="1:20" ht="59.95" customHeight="1" x14ac:dyDescent="0.3">
      <c r="A593" s="28">
        <v>5006169</v>
      </c>
      <c r="B593" s="1" t="str">
        <f t="shared" si="27"/>
        <v/>
      </c>
      <c r="C593" s="1" t="str">
        <f>IFERROR(VLOOKUP(D593, sizeList!A:B, 2, FALSE), "")</f>
        <v/>
      </c>
      <c r="D593" s="10"/>
      <c r="E593" s="26" t="s">
        <v>1344</v>
      </c>
      <c r="F593" s="28" t="s">
        <v>1349</v>
      </c>
      <c r="G593" s="31" t="s">
        <v>22</v>
      </c>
      <c r="H593" s="30" t="s">
        <v>23</v>
      </c>
      <c r="I593" s="31" t="s">
        <v>1331</v>
      </c>
      <c r="J593" s="29" t="s">
        <v>1332</v>
      </c>
      <c r="K593" s="29"/>
      <c r="L593" s="21"/>
      <c r="M593" s="32">
        <v>4057962235649</v>
      </c>
      <c r="N593" s="28">
        <v>8.9499999999999993</v>
      </c>
      <c r="O593" s="31" t="s">
        <v>27</v>
      </c>
      <c r="P593" s="29">
        <v>0.4</v>
      </c>
      <c r="Q593" s="10"/>
      <c r="R593" s="10" t="s">
        <v>1340</v>
      </c>
      <c r="S593" s="10" t="str">
        <f>IF(T593="", "", IFERROR(VLOOKUP(T593, colorList!A:B,2,FALSE),""))</f>
        <v>fahéj/fekete</v>
      </c>
      <c r="T593" s="10" t="str">
        <f t="shared" si="26"/>
        <v>zimt/schwarz</v>
      </c>
    </row>
    <row r="594" spans="1:20" ht="59.95" customHeight="1" x14ac:dyDescent="0.3">
      <c r="A594" s="28" t="s">
        <v>1350</v>
      </c>
      <c r="B594" s="1" t="str">
        <f t="shared" si="27"/>
        <v>60 cm</v>
      </c>
      <c r="C594" s="1" t="str">
        <f>IFERROR(VLOOKUP(D594, sizeList!A:B, 2, FALSE), "")</f>
        <v>60 cm</v>
      </c>
      <c r="D594" s="10" t="s">
        <v>1351</v>
      </c>
      <c r="E594" s="25" t="s">
        <v>1352</v>
      </c>
      <c r="F594" s="28" t="s">
        <v>1353</v>
      </c>
      <c r="G594" s="31" t="s">
        <v>22</v>
      </c>
      <c r="H594" s="30" t="s">
        <v>23</v>
      </c>
      <c r="I594" s="31" t="s">
        <v>36</v>
      </c>
      <c r="J594" s="29" t="s">
        <v>1354</v>
      </c>
      <c r="K594" s="29"/>
      <c r="L594" s="21"/>
      <c r="M594" s="32">
        <v>4057962123755</v>
      </c>
      <c r="N594" s="28">
        <v>34.950000000000003</v>
      </c>
      <c r="O594" s="31" t="s">
        <v>27</v>
      </c>
      <c r="P594" s="29">
        <v>0.3</v>
      </c>
      <c r="Q594" s="10"/>
      <c r="R594" s="10" t="s">
        <v>50</v>
      </c>
      <c r="S594" s="10" t="str">
        <f>IF(T594="", "", IFERROR(VLOOKUP(T594, colorList!A:B,2,FALSE),""))</f>
        <v>fekete</v>
      </c>
      <c r="T594" s="10" t="str">
        <f t="shared" ref="T594:T606" si="28">IF(R594 = "", "", TRIM(R594))</f>
        <v>schwarz</v>
      </c>
    </row>
    <row r="595" spans="1:20" ht="59.95" customHeight="1" x14ac:dyDescent="0.3">
      <c r="A595" s="28" t="s">
        <v>1355</v>
      </c>
      <c r="B595" s="1" t="str">
        <f t="shared" si="27"/>
        <v>70 cm</v>
      </c>
      <c r="C595" s="1" t="str">
        <f>IFERROR(VLOOKUP(D595, sizeList!A:B, 2, FALSE), "")</f>
        <v>70 cm</v>
      </c>
      <c r="D595" s="10" t="s">
        <v>1356</v>
      </c>
      <c r="E595" s="25" t="s">
        <v>1352</v>
      </c>
      <c r="F595" s="28" t="s">
        <v>1357</v>
      </c>
      <c r="G595" s="31" t="s">
        <v>22</v>
      </c>
      <c r="H595" s="30" t="s">
        <v>23</v>
      </c>
      <c r="I595" s="31" t="s">
        <v>36</v>
      </c>
      <c r="J595" s="29" t="s">
        <v>1354</v>
      </c>
      <c r="K595" s="31"/>
      <c r="L595" s="22"/>
      <c r="M595" s="32">
        <v>4057962058316</v>
      </c>
      <c r="N595" s="28">
        <v>34.950000000000003</v>
      </c>
      <c r="O595" s="31" t="s">
        <v>27</v>
      </c>
      <c r="P595" s="29">
        <v>0.3</v>
      </c>
      <c r="Q595" s="10"/>
      <c r="R595" s="10" t="s">
        <v>50</v>
      </c>
      <c r="S595" s="10" t="str">
        <f>IF(T595="", "", IFERROR(VLOOKUP(T595, colorList!A:B,2,FALSE),""))</f>
        <v>fekete</v>
      </c>
      <c r="T595" s="10" t="str">
        <f t="shared" si="28"/>
        <v>schwarz</v>
      </c>
    </row>
    <row r="596" spans="1:20" ht="59.95" customHeight="1" x14ac:dyDescent="0.3">
      <c r="A596" s="28" t="s">
        <v>1358</v>
      </c>
      <c r="B596" s="1" t="str">
        <f t="shared" si="27"/>
        <v>80 cm</v>
      </c>
      <c r="C596" s="1" t="str">
        <f>IFERROR(VLOOKUP(D596, sizeList!A:B, 2, FALSE), "")</f>
        <v>80 cm</v>
      </c>
      <c r="D596" s="10" t="s">
        <v>516</v>
      </c>
      <c r="E596" s="25" t="s">
        <v>1352</v>
      </c>
      <c r="F596" s="28" t="s">
        <v>1359</v>
      </c>
      <c r="G596" s="31" t="s">
        <v>22</v>
      </c>
      <c r="H596" s="30" t="s">
        <v>23</v>
      </c>
      <c r="I596" s="31" t="s">
        <v>36</v>
      </c>
      <c r="J596" s="29" t="s">
        <v>1354</v>
      </c>
      <c r="K596" s="31"/>
      <c r="L596" s="22"/>
      <c r="M596" s="32">
        <v>4057962099623</v>
      </c>
      <c r="N596" s="28">
        <v>34.950000000000003</v>
      </c>
      <c r="O596" s="31" t="s">
        <v>27</v>
      </c>
      <c r="P596" s="29">
        <v>0.3</v>
      </c>
      <c r="Q596" s="10"/>
      <c r="R596" s="10" t="s">
        <v>50</v>
      </c>
      <c r="S596" s="10" t="str">
        <f>IF(T596="", "", IFERROR(VLOOKUP(T596, colorList!A:B,2,FALSE),""))</f>
        <v>fekete</v>
      </c>
      <c r="T596" s="10" t="str">
        <f t="shared" si="28"/>
        <v>schwarz</v>
      </c>
    </row>
    <row r="597" spans="1:20" ht="59.95" customHeight="1" x14ac:dyDescent="0.3">
      <c r="A597" s="28" t="s">
        <v>1360</v>
      </c>
      <c r="B597" s="1" t="str">
        <f t="shared" si="27"/>
        <v>45 cm</v>
      </c>
      <c r="C597" s="1" t="str">
        <f>IFERROR(VLOOKUP(D597, sizeList!A:B, 2, FALSE), "")</f>
        <v>45 cm</v>
      </c>
      <c r="D597" s="10" t="s">
        <v>1361</v>
      </c>
      <c r="E597" s="25" t="s">
        <v>1362</v>
      </c>
      <c r="F597" s="28" t="s">
        <v>1363</v>
      </c>
      <c r="G597" s="31" t="s">
        <v>22</v>
      </c>
      <c r="H597" s="30" t="s">
        <v>23</v>
      </c>
      <c r="I597" s="29" t="s">
        <v>36</v>
      </c>
      <c r="J597" s="29" t="s">
        <v>1354</v>
      </c>
      <c r="K597" s="29"/>
      <c r="L597" s="21"/>
      <c r="M597" s="32">
        <v>4057962124127</v>
      </c>
      <c r="N597" s="28">
        <v>24.95</v>
      </c>
      <c r="O597" s="31" t="s">
        <v>27</v>
      </c>
      <c r="P597" s="29">
        <v>0.3</v>
      </c>
      <c r="Q597" s="10"/>
      <c r="R597" s="10" t="s">
        <v>50</v>
      </c>
      <c r="S597" s="10" t="str">
        <f>IF(T597="", "", IFERROR(VLOOKUP(T597, colorList!A:B,2,FALSE),""))</f>
        <v>fekete</v>
      </c>
      <c r="T597" s="10" t="str">
        <f t="shared" si="28"/>
        <v>schwarz</v>
      </c>
    </row>
    <row r="598" spans="1:20" ht="59.95" customHeight="1" x14ac:dyDescent="0.3">
      <c r="A598" s="28" t="s">
        <v>1364</v>
      </c>
      <c r="B598" s="1" t="str">
        <f t="shared" si="27"/>
        <v>60 cm</v>
      </c>
      <c r="C598" s="1" t="str">
        <f>IFERROR(VLOOKUP(D598, sizeList!A:B, 2, FALSE), "")</f>
        <v>60 cm</v>
      </c>
      <c r="D598" s="10" t="s">
        <v>1351</v>
      </c>
      <c r="E598" s="25" t="s">
        <v>1362</v>
      </c>
      <c r="F598" s="28" t="s">
        <v>1365</v>
      </c>
      <c r="G598" s="31" t="s">
        <v>22</v>
      </c>
      <c r="H598" s="30" t="s">
        <v>23</v>
      </c>
      <c r="I598" s="29" t="s">
        <v>36</v>
      </c>
      <c r="J598" s="29" t="s">
        <v>1354</v>
      </c>
      <c r="K598" s="29"/>
      <c r="L598" s="21"/>
      <c r="M598" s="32">
        <v>4057962123762</v>
      </c>
      <c r="N598" s="28">
        <v>24.95</v>
      </c>
      <c r="O598" s="31" t="s">
        <v>27</v>
      </c>
      <c r="P598" s="29">
        <v>0.3</v>
      </c>
      <c r="Q598" s="10"/>
      <c r="R598" s="10" t="s">
        <v>50</v>
      </c>
      <c r="S598" s="10" t="str">
        <f>IF(T598="", "", IFERROR(VLOOKUP(T598, colorList!A:B,2,FALSE),""))</f>
        <v>fekete</v>
      </c>
      <c r="T598" s="10" t="str">
        <f t="shared" si="28"/>
        <v>schwarz</v>
      </c>
    </row>
    <row r="599" spans="1:20" ht="59.95" customHeight="1" x14ac:dyDescent="0.3">
      <c r="A599" s="28" t="s">
        <v>1366</v>
      </c>
      <c r="B599" s="1" t="str">
        <f t="shared" si="27"/>
        <v>70 cm</v>
      </c>
      <c r="C599" s="1" t="str">
        <f>IFERROR(VLOOKUP(D599, sizeList!A:B, 2, FALSE), "")</f>
        <v>70 cm</v>
      </c>
      <c r="D599" s="10" t="s">
        <v>1356</v>
      </c>
      <c r="E599" s="50" t="s">
        <v>1362</v>
      </c>
      <c r="F599" s="28" t="s">
        <v>1367</v>
      </c>
      <c r="G599" s="31" t="s">
        <v>22</v>
      </c>
      <c r="H599" s="30" t="s">
        <v>23</v>
      </c>
      <c r="I599" s="31" t="s">
        <v>36</v>
      </c>
      <c r="J599" s="29" t="s">
        <v>1354</v>
      </c>
      <c r="K599" s="31"/>
      <c r="L599" s="22"/>
      <c r="M599" s="32">
        <v>4057962058323</v>
      </c>
      <c r="N599" s="28">
        <v>24.95</v>
      </c>
      <c r="O599" s="31" t="s">
        <v>27</v>
      </c>
      <c r="P599" s="29">
        <v>0.3</v>
      </c>
      <c r="Q599" s="10"/>
      <c r="R599" s="10" t="s">
        <v>50</v>
      </c>
      <c r="S599" s="10" t="str">
        <f>IF(T599="", "", IFERROR(VLOOKUP(T599, colorList!A:B,2,FALSE),""))</f>
        <v>fekete</v>
      </c>
      <c r="T599" s="10" t="str">
        <f t="shared" si="28"/>
        <v>schwarz</v>
      </c>
    </row>
    <row r="600" spans="1:20" ht="59.95" customHeight="1" x14ac:dyDescent="0.3">
      <c r="A600" s="28" t="s">
        <v>1368</v>
      </c>
      <c r="B600" s="1" t="str">
        <f t="shared" si="27"/>
        <v>80 cm</v>
      </c>
      <c r="C600" s="1" t="str">
        <f>IFERROR(VLOOKUP(D600, sizeList!A:B, 2, FALSE), "")</f>
        <v>80 cm</v>
      </c>
      <c r="D600" s="10" t="s">
        <v>516</v>
      </c>
      <c r="E600" s="50" t="s">
        <v>1362</v>
      </c>
      <c r="F600" s="28" t="s">
        <v>1369</v>
      </c>
      <c r="G600" s="31" t="s">
        <v>22</v>
      </c>
      <c r="H600" s="30" t="s">
        <v>23</v>
      </c>
      <c r="I600" s="31" t="s">
        <v>36</v>
      </c>
      <c r="J600" s="29" t="s">
        <v>1354</v>
      </c>
      <c r="K600" s="31"/>
      <c r="L600" s="22"/>
      <c r="M600" s="32">
        <v>4057962123748</v>
      </c>
      <c r="N600" s="28">
        <v>24.95</v>
      </c>
      <c r="O600" s="31" t="s">
        <v>27</v>
      </c>
      <c r="P600" s="29">
        <v>0.3</v>
      </c>
      <c r="Q600" s="10"/>
      <c r="R600" s="10" t="s">
        <v>50</v>
      </c>
      <c r="S600" s="10" t="str">
        <f>IF(T600="", "", IFERROR(VLOOKUP(T600, colorList!A:B,2,FALSE),""))</f>
        <v>fekete</v>
      </c>
      <c r="T600" s="10" t="str">
        <f t="shared" si="28"/>
        <v>schwarz</v>
      </c>
    </row>
    <row r="601" spans="1:20" ht="59.95" customHeight="1" x14ac:dyDescent="0.3">
      <c r="A601" s="28" t="s">
        <v>1370</v>
      </c>
      <c r="B601" s="1" t="str">
        <f t="shared" si="27"/>
        <v>Pony</v>
      </c>
      <c r="C601" s="1" t="str">
        <f>IFERROR(VLOOKUP(D601, sizeList!A:B, 2, FALSE), "")</f>
        <v>Póni</v>
      </c>
      <c r="D601" s="10" t="s">
        <v>1371</v>
      </c>
      <c r="E601" s="25" t="s">
        <v>1372</v>
      </c>
      <c r="F601" s="28" t="s">
        <v>1373</v>
      </c>
      <c r="G601" s="31" t="s">
        <v>22</v>
      </c>
      <c r="H601" s="30" t="s">
        <v>23</v>
      </c>
      <c r="I601" s="29" t="s">
        <v>1331</v>
      </c>
      <c r="J601" s="29" t="s">
        <v>1374</v>
      </c>
      <c r="K601" s="29"/>
      <c r="L601" s="21"/>
      <c r="M601" s="32">
        <v>4043969392058</v>
      </c>
      <c r="N601" s="28">
        <v>15.95</v>
      </c>
      <c r="O601" s="31" t="s">
        <v>27</v>
      </c>
      <c r="P601" s="29">
        <v>0.3</v>
      </c>
      <c r="Q601" s="10"/>
      <c r="R601" s="10" t="s">
        <v>50</v>
      </c>
      <c r="S601" s="10" t="str">
        <f>IF(T601="", "", IFERROR(VLOOKUP(T601, colorList!A:B,2,FALSE),""))</f>
        <v>fekete</v>
      </c>
      <c r="T601" s="10" t="str">
        <f t="shared" si="28"/>
        <v>schwarz</v>
      </c>
    </row>
    <row r="602" spans="1:20" ht="59.95" customHeight="1" x14ac:dyDescent="0.3">
      <c r="A602" s="28" t="s">
        <v>1375</v>
      </c>
      <c r="B602" s="1" t="str">
        <f t="shared" si="27"/>
        <v>Cob</v>
      </c>
      <c r="C602" s="1" t="str">
        <f>IFERROR(VLOOKUP(D602, sizeList!A:B, 2, FALSE), "")</f>
        <v>Cob</v>
      </c>
      <c r="D602" s="10" t="s">
        <v>1376</v>
      </c>
      <c r="E602" s="25" t="s">
        <v>1372</v>
      </c>
      <c r="F602" s="28" t="s">
        <v>1377</v>
      </c>
      <c r="G602" s="31" t="s">
        <v>22</v>
      </c>
      <c r="H602" s="30" t="s">
        <v>23</v>
      </c>
      <c r="I602" s="31" t="s">
        <v>1331</v>
      </c>
      <c r="J602" s="29" t="s">
        <v>1374</v>
      </c>
      <c r="K602" s="31"/>
      <c r="L602" s="22"/>
      <c r="M602" s="32">
        <v>4043969392041</v>
      </c>
      <c r="N602" s="28">
        <v>15.95</v>
      </c>
      <c r="O602" s="31" t="s">
        <v>27</v>
      </c>
      <c r="P602" s="31">
        <v>0.3</v>
      </c>
      <c r="Q602" s="10"/>
      <c r="R602" s="10" t="s">
        <v>50</v>
      </c>
      <c r="S602" s="10" t="str">
        <f>IF(T602="", "", IFERROR(VLOOKUP(T602, colorList!A:B,2,FALSE),""))</f>
        <v>fekete</v>
      </c>
      <c r="T602" s="10" t="str">
        <f t="shared" si="28"/>
        <v>schwarz</v>
      </c>
    </row>
    <row r="603" spans="1:20" s="33" customFormat="1" ht="59.95" customHeight="1" x14ac:dyDescent="0.3">
      <c r="A603" s="28" t="s">
        <v>1378</v>
      </c>
      <c r="B603" s="1" t="str">
        <f t="shared" si="27"/>
        <v>Full</v>
      </c>
      <c r="C603" s="1" t="str">
        <f>IFERROR(VLOOKUP(D603, sizeList!A:B, 2, FALSE), "")</f>
        <v>Full</v>
      </c>
      <c r="D603" s="10" t="s">
        <v>1379</v>
      </c>
      <c r="E603" s="25" t="s">
        <v>1372</v>
      </c>
      <c r="F603" s="28" t="s">
        <v>1380</v>
      </c>
      <c r="G603" s="29" t="s">
        <v>22</v>
      </c>
      <c r="H603" s="35" t="s">
        <v>23</v>
      </c>
      <c r="I603" s="29" t="s">
        <v>1331</v>
      </c>
      <c r="J603" s="29" t="s">
        <v>1374</v>
      </c>
      <c r="K603" s="29"/>
      <c r="L603" s="21"/>
      <c r="M603" s="32">
        <v>4043969391976</v>
      </c>
      <c r="N603" s="28">
        <v>15.95</v>
      </c>
      <c r="O603" s="29" t="s">
        <v>27</v>
      </c>
      <c r="P603" s="29">
        <v>0.3</v>
      </c>
      <c r="Q603" s="10"/>
      <c r="R603" s="10" t="s">
        <v>50</v>
      </c>
      <c r="S603" s="10" t="str">
        <f>IF(T603="", "", IFERROR(VLOOKUP(T603, colorList!A:B,2,FALSE),""))</f>
        <v>fekete</v>
      </c>
      <c r="T603" s="10" t="str">
        <f t="shared" si="28"/>
        <v>schwarz</v>
      </c>
    </row>
    <row r="604" spans="1:20" ht="59.95" customHeight="1" x14ac:dyDescent="0.3">
      <c r="A604" s="28" t="s">
        <v>1381</v>
      </c>
      <c r="B604" s="1" t="str">
        <f t="shared" si="27"/>
        <v>Pony</v>
      </c>
      <c r="C604" s="1" t="str">
        <f>IFERROR(VLOOKUP(D604, sizeList!A:B, 2, FALSE), "")</f>
        <v>Póni</v>
      </c>
      <c r="D604" s="10" t="s">
        <v>1371</v>
      </c>
      <c r="E604" s="25" t="s">
        <v>1372</v>
      </c>
      <c r="F604" s="28" t="s">
        <v>1382</v>
      </c>
      <c r="G604" s="31" t="s">
        <v>22</v>
      </c>
      <c r="H604" s="30" t="s">
        <v>23</v>
      </c>
      <c r="I604" s="31" t="s">
        <v>1331</v>
      </c>
      <c r="J604" s="29" t="s">
        <v>1374</v>
      </c>
      <c r="K604" s="31"/>
      <c r="L604" s="22"/>
      <c r="M604" s="32">
        <v>4057962189355</v>
      </c>
      <c r="N604" s="28">
        <v>15.95</v>
      </c>
      <c r="O604" s="31" t="s">
        <v>27</v>
      </c>
      <c r="P604" s="31">
        <v>0.3</v>
      </c>
      <c r="Q604" s="10"/>
      <c r="R604" s="10" t="s">
        <v>1383</v>
      </c>
      <c r="S604" s="10" t="str">
        <f>IF(T604="", "", IFERROR(VLOOKUP(T604, colorList!A:B,2,FALSE),""))</f>
        <v>fenyő zöld</v>
      </c>
      <c r="T604" s="10" t="str">
        <f t="shared" si="28"/>
        <v>tannengrün</v>
      </c>
    </row>
    <row r="605" spans="1:20" ht="59.95" customHeight="1" x14ac:dyDescent="0.3">
      <c r="A605" s="28" t="s">
        <v>1384</v>
      </c>
      <c r="B605" s="1" t="str">
        <f t="shared" ref="B605:B634" si="29">IF(ISBLANK(D605),"",TRIM(D605))</f>
        <v>Cob</v>
      </c>
      <c r="C605" s="1" t="str">
        <f>IFERROR(VLOOKUP(D605, sizeList!A:B, 2, FALSE), "")</f>
        <v>Cob</v>
      </c>
      <c r="D605" s="10" t="s">
        <v>1376</v>
      </c>
      <c r="E605" s="25" t="s">
        <v>1372</v>
      </c>
      <c r="F605" s="28" t="s">
        <v>1385</v>
      </c>
      <c r="G605" s="31" t="s">
        <v>22</v>
      </c>
      <c r="H605" s="30" t="s">
        <v>23</v>
      </c>
      <c r="I605" s="31" t="s">
        <v>1331</v>
      </c>
      <c r="J605" s="29" t="s">
        <v>1374</v>
      </c>
      <c r="K605" s="29"/>
      <c r="L605" s="21"/>
      <c r="M605" s="32">
        <v>4057962189362</v>
      </c>
      <c r="N605" s="28">
        <v>15.95</v>
      </c>
      <c r="O605" s="31" t="s">
        <v>27</v>
      </c>
      <c r="P605" s="31">
        <v>0.3</v>
      </c>
      <c r="Q605" s="10"/>
      <c r="R605" s="10" t="s">
        <v>1383</v>
      </c>
      <c r="S605" s="10" t="str">
        <f>IF(T605="", "", IFERROR(VLOOKUP(T605, colorList!A:B,2,FALSE),""))</f>
        <v>fenyő zöld</v>
      </c>
      <c r="T605" s="10" t="str">
        <f t="shared" si="28"/>
        <v>tannengrün</v>
      </c>
    </row>
    <row r="606" spans="1:20" ht="59.95" customHeight="1" x14ac:dyDescent="0.3">
      <c r="A606" s="28" t="s">
        <v>1386</v>
      </c>
      <c r="B606" s="1" t="str">
        <f t="shared" si="29"/>
        <v>Full</v>
      </c>
      <c r="C606" s="1" t="str">
        <f>IFERROR(VLOOKUP(D606, sizeList!A:B, 2, FALSE), "")</f>
        <v>Full</v>
      </c>
      <c r="D606" s="10" t="s">
        <v>1379</v>
      </c>
      <c r="E606" s="25" t="s">
        <v>1372</v>
      </c>
      <c r="F606" s="28" t="s">
        <v>1387</v>
      </c>
      <c r="G606" s="31" t="s">
        <v>22</v>
      </c>
      <c r="H606" s="30" t="s">
        <v>23</v>
      </c>
      <c r="I606" s="31" t="s">
        <v>1331</v>
      </c>
      <c r="J606" s="29" t="s">
        <v>1374</v>
      </c>
      <c r="K606" s="31"/>
      <c r="L606" s="22"/>
      <c r="M606" s="32">
        <v>4057962189379</v>
      </c>
      <c r="N606" s="28">
        <v>15.95</v>
      </c>
      <c r="O606" s="31" t="s">
        <v>27</v>
      </c>
      <c r="P606" s="31">
        <v>0.3</v>
      </c>
      <c r="Q606" s="10"/>
      <c r="R606" s="10" t="s">
        <v>1383</v>
      </c>
      <c r="S606" s="10" t="str">
        <f>IF(T606="", "", IFERROR(VLOOKUP(T606, colorList!A:B,2,FALSE),""))</f>
        <v>fenyő zöld</v>
      </c>
      <c r="T606" s="10" t="str">
        <f t="shared" si="28"/>
        <v>tannengrün</v>
      </c>
    </row>
    <row r="607" spans="1:20" ht="59.95" customHeight="1" x14ac:dyDescent="0.3">
      <c r="A607" s="28">
        <v>5044234</v>
      </c>
      <c r="B607" s="1" t="str">
        <f t="shared" si="29"/>
        <v/>
      </c>
      <c r="C607" s="1" t="str">
        <f>IFERROR(VLOOKUP(D607, sizeList!A:B, 2, FALSE), "")</f>
        <v/>
      </c>
      <c r="D607" s="10"/>
      <c r="E607" s="25" t="s">
        <v>1388</v>
      </c>
      <c r="F607" s="28" t="s">
        <v>1389</v>
      </c>
      <c r="G607" s="31" t="s">
        <v>22</v>
      </c>
      <c r="H607" s="30" t="s">
        <v>23</v>
      </c>
      <c r="I607" s="31" t="s">
        <v>1331</v>
      </c>
      <c r="J607" s="29" t="s">
        <v>1332</v>
      </c>
      <c r="K607" s="29"/>
      <c r="L607" s="21"/>
      <c r="M607" s="32">
        <v>4057962234093</v>
      </c>
      <c r="N607" s="28">
        <v>7.95</v>
      </c>
      <c r="O607" s="31" t="s">
        <v>27</v>
      </c>
      <c r="P607" s="29">
        <v>0.4</v>
      </c>
      <c r="Q607" s="10"/>
      <c r="R607" s="10" t="s">
        <v>425</v>
      </c>
      <c r="S607" s="10" t="str">
        <f>IF(T607="", "", IFERROR(VLOOKUP(T607, colorList!A:B,2,FALSE),""))</f>
        <v>cappuccino</v>
      </c>
      <c r="T607" s="10" t="str">
        <f t="shared" ref="T607:T621" si="30">IF(R607 = "", "", TRIM(R607))</f>
        <v>cappuccino</v>
      </c>
    </row>
    <row r="608" spans="1:20" s="8" customFormat="1" ht="59.95" customHeight="1" x14ac:dyDescent="0.3">
      <c r="A608" s="28">
        <v>5044266</v>
      </c>
      <c r="B608" s="1" t="str">
        <f t="shared" si="29"/>
        <v/>
      </c>
      <c r="C608" s="1" t="str">
        <f>IFERROR(VLOOKUP(D608, sizeList!A:B, 2, FALSE), "")</f>
        <v/>
      </c>
      <c r="D608" s="10"/>
      <c r="E608" s="25" t="s">
        <v>1388</v>
      </c>
      <c r="F608" s="28" t="s">
        <v>1390</v>
      </c>
      <c r="G608" s="31" t="s">
        <v>22</v>
      </c>
      <c r="H608" s="30" t="s">
        <v>23</v>
      </c>
      <c r="I608" s="31" t="s">
        <v>1331</v>
      </c>
      <c r="J608" s="29" t="s">
        <v>1332</v>
      </c>
      <c r="K608" s="29"/>
      <c r="L608" s="21"/>
      <c r="M608" s="32">
        <v>4057962234109</v>
      </c>
      <c r="N608" s="28">
        <v>7.95</v>
      </c>
      <c r="O608" s="31" t="s">
        <v>27</v>
      </c>
      <c r="P608" s="29">
        <v>0.4</v>
      </c>
      <c r="Q608" s="10"/>
      <c r="R608" s="10" t="s">
        <v>299</v>
      </c>
      <c r="S608" s="10" t="str">
        <f>IF(T608="", "", IFERROR(VLOOKUP(T608, colorList!A:B,2,FALSE),""))</f>
        <v>sötét olivazöld</v>
      </c>
      <c r="T608" s="10" t="str">
        <f t="shared" si="30"/>
        <v>dunkeloliv</v>
      </c>
    </row>
    <row r="609" spans="1:20" ht="59.95" customHeight="1" x14ac:dyDescent="0.3">
      <c r="A609" s="28">
        <v>5046368</v>
      </c>
      <c r="B609" s="1" t="str">
        <f t="shared" si="29"/>
        <v/>
      </c>
      <c r="C609" s="1" t="str">
        <f>IFERROR(VLOOKUP(D609, sizeList!A:B, 2, FALSE), "")</f>
        <v/>
      </c>
      <c r="D609" s="10"/>
      <c r="E609" s="25" t="s">
        <v>1391</v>
      </c>
      <c r="F609" s="28" t="s">
        <v>1392</v>
      </c>
      <c r="G609" s="31" t="s">
        <v>22</v>
      </c>
      <c r="H609" s="30" t="s">
        <v>23</v>
      </c>
      <c r="I609" s="31" t="s">
        <v>1331</v>
      </c>
      <c r="J609" s="29" t="s">
        <v>1332</v>
      </c>
      <c r="K609" s="29"/>
      <c r="L609" s="36"/>
      <c r="M609" s="32">
        <v>4057962057128</v>
      </c>
      <c r="N609" s="28">
        <v>7.95</v>
      </c>
      <c r="O609" s="31" t="s">
        <v>27</v>
      </c>
      <c r="P609" s="29">
        <v>0.4</v>
      </c>
      <c r="Q609" s="10"/>
      <c r="R609" s="10" t="s">
        <v>31</v>
      </c>
      <c r="S609" s="10" t="str">
        <f>IF(T609="", "", IFERROR(VLOOKUP(T609, colorList!A:B,2,FALSE),""))</f>
        <v>fahéj</v>
      </c>
      <c r="T609" s="10" t="str">
        <f t="shared" si="30"/>
        <v>zimt</v>
      </c>
    </row>
    <row r="610" spans="1:20" ht="59.95" customHeight="1" x14ac:dyDescent="0.3">
      <c r="A610" s="28" t="s">
        <v>1393</v>
      </c>
      <c r="B610" s="1" t="str">
        <f t="shared" si="29"/>
        <v>Pony</v>
      </c>
      <c r="C610" s="1" t="str">
        <f>IFERROR(VLOOKUP(D610, sizeList!A:B, 2, FALSE), "")</f>
        <v>Póni</v>
      </c>
      <c r="D610" s="10" t="s">
        <v>1371</v>
      </c>
      <c r="E610" s="25" t="s">
        <v>1394</v>
      </c>
      <c r="F610" s="28" t="s">
        <v>1395</v>
      </c>
      <c r="G610" s="31" t="s">
        <v>22</v>
      </c>
      <c r="H610" s="30" t="s">
        <v>23</v>
      </c>
      <c r="I610" s="31" t="s">
        <v>1331</v>
      </c>
      <c r="J610" s="29" t="s">
        <v>1374</v>
      </c>
      <c r="K610" s="29"/>
      <c r="L610" s="36"/>
      <c r="M610" s="32">
        <v>4057962233843</v>
      </c>
      <c r="N610" s="28">
        <v>19.95</v>
      </c>
      <c r="O610" s="31" t="s">
        <v>27</v>
      </c>
      <c r="P610" s="29">
        <v>0.4</v>
      </c>
      <c r="Q610" s="10"/>
      <c r="R610" s="10" t="s">
        <v>425</v>
      </c>
      <c r="S610" s="10" t="str">
        <f>IF(T610="", "", IFERROR(VLOOKUP(T610, colorList!A:B,2,FALSE),""))</f>
        <v>cappuccino</v>
      </c>
      <c r="T610" s="10" t="str">
        <f t="shared" si="30"/>
        <v>cappuccino</v>
      </c>
    </row>
    <row r="611" spans="1:20" ht="59.95" customHeight="1" x14ac:dyDescent="0.3">
      <c r="A611" s="28" t="s">
        <v>1396</v>
      </c>
      <c r="B611" s="1" t="str">
        <f t="shared" si="29"/>
        <v>Cob</v>
      </c>
      <c r="C611" s="1" t="str">
        <f>IFERROR(VLOOKUP(D611, sizeList!A:B, 2, FALSE), "")</f>
        <v>Cob</v>
      </c>
      <c r="D611" s="10" t="s">
        <v>1376</v>
      </c>
      <c r="E611" s="25" t="s">
        <v>1394</v>
      </c>
      <c r="F611" s="28" t="s">
        <v>1397</v>
      </c>
      <c r="G611" s="31" t="s">
        <v>22</v>
      </c>
      <c r="H611" s="30" t="s">
        <v>23</v>
      </c>
      <c r="I611" s="31" t="s">
        <v>1331</v>
      </c>
      <c r="J611" s="29" t="s">
        <v>1374</v>
      </c>
      <c r="K611" s="29"/>
      <c r="L611" s="21"/>
      <c r="M611" s="32">
        <v>4057962233850</v>
      </c>
      <c r="N611" s="28">
        <v>19.95</v>
      </c>
      <c r="O611" s="31" t="s">
        <v>27</v>
      </c>
      <c r="P611" s="29">
        <v>0.4</v>
      </c>
      <c r="Q611" s="10"/>
      <c r="R611" s="10" t="s">
        <v>425</v>
      </c>
      <c r="S611" s="10" t="str">
        <f>IF(T611="", "", IFERROR(VLOOKUP(T611, colorList!A:B,2,FALSE),""))</f>
        <v>cappuccino</v>
      </c>
      <c r="T611" s="10" t="str">
        <f t="shared" si="30"/>
        <v>cappuccino</v>
      </c>
    </row>
    <row r="612" spans="1:20" s="8" customFormat="1" ht="59.95" customHeight="1" x14ac:dyDescent="0.3">
      <c r="A612" s="28" t="s">
        <v>1398</v>
      </c>
      <c r="B612" s="1" t="str">
        <f t="shared" si="29"/>
        <v>Full</v>
      </c>
      <c r="C612" s="1" t="str">
        <f>IFERROR(VLOOKUP(D612, sizeList!A:B, 2, FALSE), "")</f>
        <v>Full</v>
      </c>
      <c r="D612" s="10" t="s">
        <v>1379</v>
      </c>
      <c r="E612" s="25" t="s">
        <v>1394</v>
      </c>
      <c r="F612" s="28" t="s">
        <v>1399</v>
      </c>
      <c r="G612" s="31" t="s">
        <v>22</v>
      </c>
      <c r="H612" s="30" t="s">
        <v>23</v>
      </c>
      <c r="I612" s="31" t="s">
        <v>1331</v>
      </c>
      <c r="J612" s="29" t="s">
        <v>1374</v>
      </c>
      <c r="K612" s="31"/>
      <c r="L612" s="22"/>
      <c r="M612" s="32">
        <v>4057962233867</v>
      </c>
      <c r="N612" s="28">
        <v>19.95</v>
      </c>
      <c r="O612" s="31" t="s">
        <v>27</v>
      </c>
      <c r="P612" s="29">
        <v>0.4</v>
      </c>
      <c r="Q612" s="10"/>
      <c r="R612" s="10" t="s">
        <v>425</v>
      </c>
      <c r="S612" s="10" t="str">
        <f>IF(T612="", "", IFERROR(VLOOKUP(T612, colorList!A:B,2,FALSE),""))</f>
        <v>cappuccino</v>
      </c>
      <c r="T612" s="10" t="str">
        <f t="shared" si="30"/>
        <v>cappuccino</v>
      </c>
    </row>
    <row r="613" spans="1:20" ht="59.95" customHeight="1" x14ac:dyDescent="0.3">
      <c r="A613" s="28" t="s">
        <v>1400</v>
      </c>
      <c r="B613" s="1" t="str">
        <f t="shared" si="29"/>
        <v>Pony</v>
      </c>
      <c r="C613" s="1" t="str">
        <f>IFERROR(VLOOKUP(D613, sizeList!A:B, 2, FALSE), "")</f>
        <v>Póni</v>
      </c>
      <c r="D613" s="10" t="s">
        <v>1371</v>
      </c>
      <c r="E613" s="25" t="s">
        <v>1394</v>
      </c>
      <c r="F613" s="28" t="s">
        <v>1401</v>
      </c>
      <c r="G613" s="31" t="s">
        <v>22</v>
      </c>
      <c r="H613" s="30" t="s">
        <v>23</v>
      </c>
      <c r="I613" s="31" t="s">
        <v>1331</v>
      </c>
      <c r="J613" s="29" t="s">
        <v>1374</v>
      </c>
      <c r="K613" s="29"/>
      <c r="L613" s="21"/>
      <c r="M613" s="32">
        <v>4057962233805</v>
      </c>
      <c r="N613" s="28">
        <v>19.95</v>
      </c>
      <c r="O613" s="31" t="s">
        <v>27</v>
      </c>
      <c r="P613" s="29">
        <v>0.4</v>
      </c>
      <c r="Q613" s="10"/>
      <c r="R613" s="10" t="s">
        <v>31</v>
      </c>
      <c r="S613" s="10" t="str">
        <f>IF(T613="", "", IFERROR(VLOOKUP(T613, colorList!A:B,2,FALSE),""))</f>
        <v>fahéj</v>
      </c>
      <c r="T613" s="10" t="str">
        <f t="shared" si="30"/>
        <v>zimt</v>
      </c>
    </row>
    <row r="614" spans="1:20" ht="59.95" customHeight="1" x14ac:dyDescent="0.3">
      <c r="A614" s="28" t="s">
        <v>1402</v>
      </c>
      <c r="B614" s="1" t="str">
        <f t="shared" si="29"/>
        <v>Cob</v>
      </c>
      <c r="C614" s="1" t="str">
        <f>IFERROR(VLOOKUP(D614, sizeList!A:B, 2, FALSE), "")</f>
        <v>Cob</v>
      </c>
      <c r="D614" s="10" t="s">
        <v>1376</v>
      </c>
      <c r="E614" s="25" t="s">
        <v>1394</v>
      </c>
      <c r="F614" s="28" t="s">
        <v>1403</v>
      </c>
      <c r="G614" s="31" t="s">
        <v>22</v>
      </c>
      <c r="H614" s="30" t="s">
        <v>23</v>
      </c>
      <c r="I614" s="31" t="s">
        <v>1331</v>
      </c>
      <c r="J614" s="29" t="s">
        <v>1374</v>
      </c>
      <c r="K614" s="31"/>
      <c r="L614" s="22"/>
      <c r="M614" s="32">
        <v>4057962233812</v>
      </c>
      <c r="N614" s="28">
        <v>19.95</v>
      </c>
      <c r="O614" s="31" t="s">
        <v>27</v>
      </c>
      <c r="P614" s="29">
        <v>0.4</v>
      </c>
      <c r="Q614" s="10"/>
      <c r="R614" s="10" t="s">
        <v>31</v>
      </c>
      <c r="S614" s="10" t="str">
        <f>IF(T614="", "", IFERROR(VLOOKUP(T614, colorList!A:B,2,FALSE),""))</f>
        <v>fahéj</v>
      </c>
      <c r="T614" s="10" t="str">
        <f t="shared" si="30"/>
        <v>zimt</v>
      </c>
    </row>
    <row r="615" spans="1:20" ht="59.95" customHeight="1" x14ac:dyDescent="0.3">
      <c r="A615" s="28" t="s">
        <v>1404</v>
      </c>
      <c r="B615" s="1" t="str">
        <f t="shared" si="29"/>
        <v>Full</v>
      </c>
      <c r="C615" s="1" t="str">
        <f>IFERROR(VLOOKUP(D615, sizeList!A:B, 2, FALSE), "")</f>
        <v>Full</v>
      </c>
      <c r="D615" s="10" t="s">
        <v>1379</v>
      </c>
      <c r="E615" s="25" t="s">
        <v>1394</v>
      </c>
      <c r="F615" s="28" t="s">
        <v>1405</v>
      </c>
      <c r="G615" s="31" t="s">
        <v>22</v>
      </c>
      <c r="H615" s="30" t="s">
        <v>23</v>
      </c>
      <c r="I615" s="31" t="s">
        <v>1331</v>
      </c>
      <c r="J615" s="29" t="s">
        <v>1374</v>
      </c>
      <c r="K615" s="29"/>
      <c r="L615" s="21"/>
      <c r="M615" s="32">
        <v>4057962233829</v>
      </c>
      <c r="N615" s="28">
        <v>19.95</v>
      </c>
      <c r="O615" s="31" t="s">
        <v>27</v>
      </c>
      <c r="P615" s="29">
        <v>0.4</v>
      </c>
      <c r="Q615" s="10"/>
      <c r="R615" s="10" t="s">
        <v>31</v>
      </c>
      <c r="S615" s="10" t="str">
        <f>IF(T615="", "", IFERROR(VLOOKUP(T615, colorList!A:B,2,FALSE),""))</f>
        <v>fahéj</v>
      </c>
      <c r="T615" s="10" t="str">
        <f t="shared" si="30"/>
        <v>zimt</v>
      </c>
    </row>
    <row r="616" spans="1:20" ht="59.95" customHeight="1" x14ac:dyDescent="0.3">
      <c r="A616" s="28" t="s">
        <v>1406</v>
      </c>
      <c r="B616" s="1" t="str">
        <f t="shared" si="29"/>
        <v>Pony</v>
      </c>
      <c r="C616" s="1" t="str">
        <f>IFERROR(VLOOKUP(D616, sizeList!A:B, 2, FALSE), "")</f>
        <v>Póni</v>
      </c>
      <c r="D616" s="10" t="s">
        <v>1371</v>
      </c>
      <c r="E616" s="26" t="s">
        <v>1407</v>
      </c>
      <c r="F616" s="28" t="s">
        <v>1408</v>
      </c>
      <c r="G616" s="31" t="s">
        <v>22</v>
      </c>
      <c r="H616" s="30" t="s">
        <v>23</v>
      </c>
      <c r="I616" s="31" t="s">
        <v>1331</v>
      </c>
      <c r="J616" s="29" t="s">
        <v>1374</v>
      </c>
      <c r="K616" s="31"/>
      <c r="L616" s="22"/>
      <c r="M616" s="32">
        <v>4057962236479</v>
      </c>
      <c r="N616" s="28">
        <v>17.95</v>
      </c>
      <c r="O616" s="31" t="s">
        <v>27</v>
      </c>
      <c r="P616" s="29">
        <v>0.4</v>
      </c>
      <c r="Q616" s="10"/>
      <c r="R616" s="10" t="s">
        <v>50</v>
      </c>
      <c r="S616" s="10" t="str">
        <f>IF(T616="", "", IFERROR(VLOOKUP(T616, colorList!A:B,2,FALSE),""))</f>
        <v>fekete</v>
      </c>
      <c r="T616" s="10" t="str">
        <f t="shared" si="30"/>
        <v>schwarz</v>
      </c>
    </row>
    <row r="617" spans="1:20" s="8" customFormat="1" ht="59.95" customHeight="1" x14ac:dyDescent="0.3">
      <c r="A617" s="28" t="s">
        <v>1409</v>
      </c>
      <c r="B617" s="1" t="str">
        <f t="shared" si="29"/>
        <v>Cob</v>
      </c>
      <c r="C617" s="1" t="str">
        <f>IFERROR(VLOOKUP(D617, sizeList!A:B, 2, FALSE), "")</f>
        <v>Cob</v>
      </c>
      <c r="D617" s="10" t="s">
        <v>1376</v>
      </c>
      <c r="E617" s="26" t="s">
        <v>1407</v>
      </c>
      <c r="F617" s="28" t="s">
        <v>1410</v>
      </c>
      <c r="G617" s="31" t="s">
        <v>22</v>
      </c>
      <c r="H617" s="30" t="s">
        <v>23</v>
      </c>
      <c r="I617" s="31" t="s">
        <v>1331</v>
      </c>
      <c r="J617" s="29" t="s">
        <v>1374</v>
      </c>
      <c r="K617" s="29"/>
      <c r="L617" s="21"/>
      <c r="M617" s="32">
        <v>4057962236486</v>
      </c>
      <c r="N617" s="28">
        <v>17.95</v>
      </c>
      <c r="O617" s="31" t="s">
        <v>27</v>
      </c>
      <c r="P617" s="29">
        <v>0.4</v>
      </c>
      <c r="Q617" s="10"/>
      <c r="R617" s="10" t="s">
        <v>50</v>
      </c>
      <c r="S617" s="10" t="str">
        <f>IF(T617="", "", IFERROR(VLOOKUP(T617, colorList!A:B,2,FALSE),""))</f>
        <v>fekete</v>
      </c>
      <c r="T617" s="10" t="str">
        <f t="shared" si="30"/>
        <v>schwarz</v>
      </c>
    </row>
    <row r="618" spans="1:20" ht="59.95" customHeight="1" x14ac:dyDescent="0.3">
      <c r="A618" s="28" t="s">
        <v>1411</v>
      </c>
      <c r="B618" s="1" t="str">
        <f t="shared" si="29"/>
        <v>Full</v>
      </c>
      <c r="C618" s="1" t="str">
        <f>IFERROR(VLOOKUP(D618, sizeList!A:B, 2, FALSE), "")</f>
        <v>Full</v>
      </c>
      <c r="D618" s="10" t="s">
        <v>1379</v>
      </c>
      <c r="E618" s="26" t="s">
        <v>1407</v>
      </c>
      <c r="F618" s="28" t="s">
        <v>1412</v>
      </c>
      <c r="G618" s="31" t="s">
        <v>22</v>
      </c>
      <c r="H618" s="30" t="s">
        <v>23</v>
      </c>
      <c r="I618" s="31" t="s">
        <v>1331</v>
      </c>
      <c r="J618" s="29" t="s">
        <v>1374</v>
      </c>
      <c r="K618" s="31"/>
      <c r="L618" s="22"/>
      <c r="M618" s="32">
        <v>4057962236509</v>
      </c>
      <c r="N618" s="28">
        <v>17.95</v>
      </c>
      <c r="O618" s="31" t="s">
        <v>27</v>
      </c>
      <c r="P618" s="29">
        <v>0.4</v>
      </c>
      <c r="Q618" s="10"/>
      <c r="R618" s="10" t="s">
        <v>50</v>
      </c>
      <c r="S618" s="10" t="str">
        <f>IF(T618="", "", IFERROR(VLOOKUP(T618, colorList!A:B,2,FALSE),""))</f>
        <v>fekete</v>
      </c>
      <c r="T618" s="10" t="str">
        <f t="shared" si="30"/>
        <v>schwarz</v>
      </c>
    </row>
    <row r="619" spans="1:20" ht="59.95" customHeight="1" x14ac:dyDescent="0.3">
      <c r="A619" s="28" t="s">
        <v>1413</v>
      </c>
      <c r="B619" s="1" t="str">
        <f t="shared" si="29"/>
        <v>Pony</v>
      </c>
      <c r="C619" s="1" t="str">
        <f>IFERROR(VLOOKUP(D619, sizeList!A:B, 2, FALSE), "")</f>
        <v>Póni</v>
      </c>
      <c r="D619" s="10" t="s">
        <v>1371</v>
      </c>
      <c r="E619" s="26" t="s">
        <v>1407</v>
      </c>
      <c r="F619" s="28" t="s">
        <v>1414</v>
      </c>
      <c r="G619" s="31" t="s">
        <v>22</v>
      </c>
      <c r="H619" s="30" t="s">
        <v>23</v>
      </c>
      <c r="I619" s="31" t="s">
        <v>1331</v>
      </c>
      <c r="J619" s="29" t="s">
        <v>1374</v>
      </c>
      <c r="K619" s="29"/>
      <c r="L619" s="21"/>
      <c r="M619" s="32">
        <v>4057962238947</v>
      </c>
      <c r="N619" s="28">
        <v>17.95</v>
      </c>
      <c r="O619" s="31" t="s">
        <v>27</v>
      </c>
      <c r="P619" s="29">
        <v>0.4</v>
      </c>
      <c r="Q619" s="10"/>
      <c r="R619" s="10" t="s">
        <v>425</v>
      </c>
      <c r="S619" s="10" t="str">
        <f>IF(T619="", "", IFERROR(VLOOKUP(T619, colorList!A:B,2,FALSE),""))</f>
        <v>cappuccino</v>
      </c>
      <c r="T619" s="10" t="str">
        <f t="shared" si="30"/>
        <v>cappuccino</v>
      </c>
    </row>
    <row r="620" spans="1:20" ht="59.95" customHeight="1" x14ac:dyDescent="0.3">
      <c r="A620" s="28" t="s">
        <v>1415</v>
      </c>
      <c r="B620" s="1" t="str">
        <f t="shared" si="29"/>
        <v>Cob</v>
      </c>
      <c r="C620" s="1" t="str">
        <f>IFERROR(VLOOKUP(D620, sizeList!A:B, 2, FALSE), "")</f>
        <v>Cob</v>
      </c>
      <c r="D620" s="10" t="s">
        <v>1376</v>
      </c>
      <c r="E620" s="26" t="s">
        <v>1407</v>
      </c>
      <c r="F620" s="28" t="s">
        <v>1416</v>
      </c>
      <c r="G620" s="31" t="s">
        <v>22</v>
      </c>
      <c r="H620" s="30" t="s">
        <v>23</v>
      </c>
      <c r="I620" s="31" t="s">
        <v>1331</v>
      </c>
      <c r="J620" s="29" t="s">
        <v>1374</v>
      </c>
      <c r="K620" s="31"/>
      <c r="L620" s="22"/>
      <c r="M620" s="32">
        <v>4057962238954</v>
      </c>
      <c r="N620" s="28">
        <v>17.95</v>
      </c>
      <c r="O620" s="31" t="s">
        <v>27</v>
      </c>
      <c r="P620" s="29">
        <v>0.4</v>
      </c>
      <c r="Q620" s="10"/>
      <c r="R620" s="10" t="s">
        <v>425</v>
      </c>
      <c r="S620" s="10" t="str">
        <f>IF(T620="", "", IFERROR(VLOOKUP(T620, colorList!A:B,2,FALSE),""))</f>
        <v>cappuccino</v>
      </c>
      <c r="T620" s="10" t="str">
        <f t="shared" si="30"/>
        <v>cappuccino</v>
      </c>
    </row>
    <row r="621" spans="1:20" ht="59.95" customHeight="1" x14ac:dyDescent="0.3">
      <c r="A621" s="28" t="s">
        <v>1417</v>
      </c>
      <c r="B621" s="1" t="str">
        <f t="shared" si="29"/>
        <v>Full</v>
      </c>
      <c r="C621" s="1" t="str">
        <f>IFERROR(VLOOKUP(D621, sizeList!A:B, 2, FALSE), "")</f>
        <v>Full</v>
      </c>
      <c r="D621" s="10" t="s">
        <v>1379</v>
      </c>
      <c r="E621" s="26" t="s">
        <v>1407</v>
      </c>
      <c r="F621" s="28" t="s">
        <v>1418</v>
      </c>
      <c r="G621" s="31" t="s">
        <v>22</v>
      </c>
      <c r="H621" s="30" t="s">
        <v>23</v>
      </c>
      <c r="I621" s="31" t="s">
        <v>1331</v>
      </c>
      <c r="J621" s="29" t="s">
        <v>1374</v>
      </c>
      <c r="K621" s="29"/>
      <c r="L621" s="21"/>
      <c r="M621" s="32">
        <v>4057962238961</v>
      </c>
      <c r="N621" s="28">
        <v>17.95</v>
      </c>
      <c r="O621" s="31" t="s">
        <v>27</v>
      </c>
      <c r="P621" s="29">
        <v>0.4</v>
      </c>
      <c r="Q621" s="10"/>
      <c r="R621" s="10" t="s">
        <v>425</v>
      </c>
      <c r="S621" s="10" t="str">
        <f>IF(T621="", "", IFERROR(VLOOKUP(T621, colorList!A:B,2,FALSE),""))</f>
        <v>cappuccino</v>
      </c>
      <c r="T621" s="10" t="str">
        <f t="shared" si="30"/>
        <v>cappuccino</v>
      </c>
    </row>
    <row r="622" spans="1:20" ht="59.95" customHeight="1" x14ac:dyDescent="0.3">
      <c r="A622" s="28" t="s">
        <v>1419</v>
      </c>
      <c r="B622" s="1" t="str">
        <f t="shared" si="29"/>
        <v>Pony</v>
      </c>
      <c r="C622" s="1" t="str">
        <f>IFERROR(VLOOKUP(D622, sizeList!A:B, 2, FALSE), "")</f>
        <v>Póni</v>
      </c>
      <c r="D622" s="10" t="s">
        <v>1371</v>
      </c>
      <c r="E622" s="26" t="s">
        <v>1407</v>
      </c>
      <c r="F622" s="28" t="s">
        <v>1420</v>
      </c>
      <c r="G622" s="31" t="s">
        <v>22</v>
      </c>
      <c r="H622" s="30" t="s">
        <v>23</v>
      </c>
      <c r="I622" s="31" t="s">
        <v>1331</v>
      </c>
      <c r="J622" s="29" t="s">
        <v>1374</v>
      </c>
      <c r="K622" s="29"/>
      <c r="L622" s="21"/>
      <c r="M622" s="32">
        <v>4057962236370</v>
      </c>
      <c r="N622" s="28">
        <v>17.95</v>
      </c>
      <c r="O622" s="31" t="s">
        <v>27</v>
      </c>
      <c r="P622" s="29">
        <v>0.4</v>
      </c>
      <c r="Q622" s="10"/>
      <c r="R622" s="10" t="s">
        <v>1421</v>
      </c>
      <c r="S622" s="10" t="s">
        <v>1422</v>
      </c>
      <c r="T622" s="10" t="str">
        <f t="shared" ref="T622:T652" si="31">IF(R622 = "", "", TRIM(R622))</f>
        <v>cappuccino/nachtblau</v>
      </c>
    </row>
    <row r="623" spans="1:20" ht="59.95" customHeight="1" x14ac:dyDescent="0.3">
      <c r="A623" s="28" t="s">
        <v>1423</v>
      </c>
      <c r="B623" s="1" t="str">
        <f t="shared" si="29"/>
        <v>Cob</v>
      </c>
      <c r="C623" s="1" t="str">
        <f>IFERROR(VLOOKUP(D623, sizeList!A:B, 2, FALSE), "")</f>
        <v>Cob</v>
      </c>
      <c r="D623" s="10" t="s">
        <v>1376</v>
      </c>
      <c r="E623" s="26" t="s">
        <v>1407</v>
      </c>
      <c r="F623" s="28" t="s">
        <v>1424</v>
      </c>
      <c r="G623" s="31" t="s">
        <v>22</v>
      </c>
      <c r="H623" s="30" t="s">
        <v>23</v>
      </c>
      <c r="I623" s="31" t="s">
        <v>1331</v>
      </c>
      <c r="J623" s="29" t="s">
        <v>1374</v>
      </c>
      <c r="K623" s="31"/>
      <c r="L623" s="22"/>
      <c r="M623" s="32">
        <v>4057962236387</v>
      </c>
      <c r="N623" s="28">
        <v>17.95</v>
      </c>
      <c r="O623" s="31" t="s">
        <v>27</v>
      </c>
      <c r="P623" s="29">
        <v>0.4</v>
      </c>
      <c r="Q623" s="10"/>
      <c r="R623" s="10" t="s">
        <v>1421</v>
      </c>
      <c r="S623" s="10" t="s">
        <v>1422</v>
      </c>
      <c r="T623" s="10" t="str">
        <f t="shared" si="31"/>
        <v>cappuccino/nachtblau</v>
      </c>
    </row>
    <row r="624" spans="1:20" ht="59.95" customHeight="1" x14ac:dyDescent="0.3">
      <c r="A624" s="28" t="s">
        <v>1425</v>
      </c>
      <c r="B624" s="1" t="str">
        <f t="shared" si="29"/>
        <v>Full</v>
      </c>
      <c r="C624" s="1" t="str">
        <f>IFERROR(VLOOKUP(D624, sizeList!A:B, 2, FALSE), "")</f>
        <v>Full</v>
      </c>
      <c r="D624" s="10" t="s">
        <v>1379</v>
      </c>
      <c r="E624" s="26" t="s">
        <v>1407</v>
      </c>
      <c r="F624" s="28" t="s">
        <v>1426</v>
      </c>
      <c r="G624" s="31" t="s">
        <v>22</v>
      </c>
      <c r="H624" s="30" t="s">
        <v>23</v>
      </c>
      <c r="I624" s="31" t="s">
        <v>1331</v>
      </c>
      <c r="J624" s="29" t="s">
        <v>1374</v>
      </c>
      <c r="K624" s="29"/>
      <c r="L624" s="21"/>
      <c r="M624" s="32">
        <v>4057962236394</v>
      </c>
      <c r="N624" s="28">
        <v>17.95</v>
      </c>
      <c r="O624" s="31" t="s">
        <v>27</v>
      </c>
      <c r="P624" s="29">
        <v>0.4</v>
      </c>
      <c r="Q624" s="10"/>
      <c r="R624" s="10" t="s">
        <v>1421</v>
      </c>
      <c r="S624" s="10" t="s">
        <v>1422</v>
      </c>
      <c r="T624" s="10" t="str">
        <f t="shared" si="31"/>
        <v>cappuccino/nachtblau</v>
      </c>
    </row>
    <row r="625" spans="1:20" ht="59.95" customHeight="1" x14ac:dyDescent="0.3">
      <c r="A625" s="28" t="s">
        <v>1427</v>
      </c>
      <c r="B625" s="1" t="str">
        <f t="shared" si="29"/>
        <v>Pony</v>
      </c>
      <c r="C625" s="1" t="str">
        <f>IFERROR(VLOOKUP(D625, sizeList!A:B, 2, FALSE), "")</f>
        <v>Póni</v>
      </c>
      <c r="D625" s="10" t="s">
        <v>1371</v>
      </c>
      <c r="E625" s="26" t="s">
        <v>1407</v>
      </c>
      <c r="F625" s="28" t="s">
        <v>1428</v>
      </c>
      <c r="G625" s="31" t="s">
        <v>22</v>
      </c>
      <c r="H625" s="30" t="s">
        <v>23</v>
      </c>
      <c r="I625" s="31" t="s">
        <v>1331</v>
      </c>
      <c r="J625" s="29" t="s">
        <v>1374</v>
      </c>
      <c r="K625" s="31"/>
      <c r="L625" s="22"/>
      <c r="M625" s="32">
        <v>4057962236448</v>
      </c>
      <c r="N625" s="28">
        <v>17.95</v>
      </c>
      <c r="O625" s="31" t="s">
        <v>27</v>
      </c>
      <c r="P625" s="29">
        <v>0.4</v>
      </c>
      <c r="Q625" s="10"/>
      <c r="R625" s="10" t="s">
        <v>299</v>
      </c>
      <c r="S625" s="10" t="str">
        <f>IF(T625="", "", IFERROR(VLOOKUP(T625, colorList!A:B,2,FALSE),""))</f>
        <v>sötét olivazöld</v>
      </c>
      <c r="T625" s="10" t="str">
        <f t="shared" si="31"/>
        <v>dunkeloliv</v>
      </c>
    </row>
    <row r="626" spans="1:20" s="8" customFormat="1" ht="59.95" customHeight="1" x14ac:dyDescent="0.3">
      <c r="A626" s="28" t="s">
        <v>1429</v>
      </c>
      <c r="B626" s="1" t="str">
        <f t="shared" si="29"/>
        <v>Cob</v>
      </c>
      <c r="C626" s="1" t="str">
        <f>IFERROR(VLOOKUP(D626, sizeList!A:B, 2, FALSE), "")</f>
        <v>Cob</v>
      </c>
      <c r="D626" s="10" t="s">
        <v>1376</v>
      </c>
      <c r="E626" s="26" t="s">
        <v>1407</v>
      </c>
      <c r="F626" s="28" t="s">
        <v>1430</v>
      </c>
      <c r="G626" s="31" t="s">
        <v>22</v>
      </c>
      <c r="H626" s="30" t="s">
        <v>23</v>
      </c>
      <c r="I626" s="31" t="s">
        <v>1331</v>
      </c>
      <c r="J626" s="29" t="s">
        <v>1374</v>
      </c>
      <c r="K626" s="31"/>
      <c r="L626" s="22"/>
      <c r="M626" s="32">
        <v>4057962236455</v>
      </c>
      <c r="N626" s="28">
        <v>17.95</v>
      </c>
      <c r="O626" s="31" t="s">
        <v>27</v>
      </c>
      <c r="P626" s="29">
        <v>0.4</v>
      </c>
      <c r="Q626" s="10"/>
      <c r="R626" s="10" t="s">
        <v>299</v>
      </c>
      <c r="S626" s="10" t="str">
        <f>IF(T626="", "", IFERROR(VLOOKUP(T626, colorList!A:B,2,FALSE),""))</f>
        <v>sötét olivazöld</v>
      </c>
      <c r="T626" s="10" t="str">
        <f t="shared" si="31"/>
        <v>dunkeloliv</v>
      </c>
    </row>
    <row r="627" spans="1:20" ht="59.95" customHeight="1" x14ac:dyDescent="0.3">
      <c r="A627" s="28" t="s">
        <v>1431</v>
      </c>
      <c r="B627" s="1" t="str">
        <f t="shared" si="29"/>
        <v>Full</v>
      </c>
      <c r="C627" s="1" t="str">
        <f>IFERROR(VLOOKUP(D627, sizeList!A:B, 2, FALSE), "")</f>
        <v>Full</v>
      </c>
      <c r="D627" s="10" t="s">
        <v>1379</v>
      </c>
      <c r="E627" s="26" t="s">
        <v>1407</v>
      </c>
      <c r="F627" s="28" t="s">
        <v>1432</v>
      </c>
      <c r="G627" s="31" t="s">
        <v>22</v>
      </c>
      <c r="H627" s="30" t="s">
        <v>23</v>
      </c>
      <c r="I627" s="31" t="s">
        <v>1331</v>
      </c>
      <c r="J627" s="29" t="s">
        <v>1374</v>
      </c>
      <c r="K627" s="29"/>
      <c r="L627" s="21"/>
      <c r="M627" s="32">
        <v>4057962236462</v>
      </c>
      <c r="N627" s="28">
        <v>17.95</v>
      </c>
      <c r="O627" s="31" t="s">
        <v>27</v>
      </c>
      <c r="P627" s="29">
        <v>0.4</v>
      </c>
      <c r="Q627" s="10"/>
      <c r="R627" s="10" t="s">
        <v>299</v>
      </c>
      <c r="S627" s="10" t="str">
        <f>IF(T627="", "", IFERROR(VLOOKUP(T627, colorList!A:B,2,FALSE),""))</f>
        <v>sötét olivazöld</v>
      </c>
      <c r="T627" s="10" t="str">
        <f t="shared" si="31"/>
        <v>dunkeloliv</v>
      </c>
    </row>
    <row r="628" spans="1:20" ht="59.95" customHeight="1" x14ac:dyDescent="0.3">
      <c r="A628" s="28" t="s">
        <v>1433</v>
      </c>
      <c r="B628" s="1" t="str">
        <f t="shared" si="29"/>
        <v>Pony</v>
      </c>
      <c r="C628" s="1" t="str">
        <f>IFERROR(VLOOKUP(D628, sizeList!A:B, 2, FALSE), "")</f>
        <v>Póni</v>
      </c>
      <c r="D628" s="10" t="s">
        <v>1371</v>
      </c>
      <c r="E628" s="26" t="s">
        <v>1407</v>
      </c>
      <c r="F628" s="28" t="s">
        <v>1434</v>
      </c>
      <c r="G628" s="31" t="s">
        <v>22</v>
      </c>
      <c r="H628" s="30" t="s">
        <v>23</v>
      </c>
      <c r="I628" s="31" t="s">
        <v>1331</v>
      </c>
      <c r="J628" s="29" t="s">
        <v>1374</v>
      </c>
      <c r="K628" s="29"/>
      <c r="L628" s="21"/>
      <c r="M628" s="32">
        <v>4057962236417</v>
      </c>
      <c r="N628" s="28">
        <v>17.95</v>
      </c>
      <c r="O628" s="31" t="s">
        <v>27</v>
      </c>
      <c r="P628" s="29">
        <v>0.4</v>
      </c>
      <c r="Q628" s="10"/>
      <c r="R628" s="10" t="s">
        <v>31</v>
      </c>
      <c r="S628" s="10" t="str">
        <f>IF(T628="", "", IFERROR(VLOOKUP(T628, colorList!A:B,2,FALSE),""))</f>
        <v>fahéj</v>
      </c>
      <c r="T628" s="10" t="str">
        <f t="shared" si="31"/>
        <v>zimt</v>
      </c>
    </row>
    <row r="629" spans="1:20" ht="59.95" customHeight="1" x14ac:dyDescent="0.3">
      <c r="A629" s="28" t="s">
        <v>1435</v>
      </c>
      <c r="B629" s="1" t="str">
        <f t="shared" si="29"/>
        <v>Cob</v>
      </c>
      <c r="C629" s="1" t="str">
        <f>IFERROR(VLOOKUP(D629, sizeList!A:B, 2, FALSE), "")</f>
        <v>Cob</v>
      </c>
      <c r="D629" s="10" t="s">
        <v>1376</v>
      </c>
      <c r="E629" s="26" t="s">
        <v>1407</v>
      </c>
      <c r="F629" s="28" t="s">
        <v>1436</v>
      </c>
      <c r="G629" s="31" t="s">
        <v>22</v>
      </c>
      <c r="H629" s="30" t="s">
        <v>23</v>
      </c>
      <c r="I629" s="31" t="s">
        <v>1331</v>
      </c>
      <c r="J629" s="29" t="s">
        <v>1374</v>
      </c>
      <c r="K629" s="29"/>
      <c r="L629" s="21"/>
      <c r="M629" s="32">
        <v>4057962236424</v>
      </c>
      <c r="N629" s="28">
        <v>17.95</v>
      </c>
      <c r="O629" s="31" t="s">
        <v>27</v>
      </c>
      <c r="P629" s="29">
        <v>0.4</v>
      </c>
      <c r="Q629" s="10"/>
      <c r="R629" s="10" t="s">
        <v>31</v>
      </c>
      <c r="S629" s="10" t="str">
        <f>IF(T629="", "", IFERROR(VLOOKUP(T629, colorList!A:B,2,FALSE),""))</f>
        <v>fahéj</v>
      </c>
      <c r="T629" s="10" t="str">
        <f t="shared" si="31"/>
        <v>zimt</v>
      </c>
    </row>
    <row r="630" spans="1:20" ht="59.95" customHeight="1" x14ac:dyDescent="0.3">
      <c r="A630" s="28" t="s">
        <v>1437</v>
      </c>
      <c r="B630" s="1" t="str">
        <f t="shared" si="29"/>
        <v>Full</v>
      </c>
      <c r="C630" s="1" t="str">
        <f>IFERROR(VLOOKUP(D630, sizeList!A:B, 2, FALSE), "")</f>
        <v>Full</v>
      </c>
      <c r="D630" s="10" t="s">
        <v>1379</v>
      </c>
      <c r="E630" s="26" t="s">
        <v>1407</v>
      </c>
      <c r="F630" s="28" t="s">
        <v>1438</v>
      </c>
      <c r="G630" s="31" t="s">
        <v>22</v>
      </c>
      <c r="H630" s="30" t="s">
        <v>23</v>
      </c>
      <c r="I630" s="31" t="s">
        <v>1331</v>
      </c>
      <c r="J630" s="29" t="s">
        <v>1374</v>
      </c>
      <c r="K630" s="31"/>
      <c r="L630" s="22"/>
      <c r="M630" s="32">
        <v>4057962236431</v>
      </c>
      <c r="N630" s="28">
        <v>17.95</v>
      </c>
      <c r="O630" s="31" t="s">
        <v>27</v>
      </c>
      <c r="P630" s="29">
        <v>0.4</v>
      </c>
      <c r="Q630" s="10"/>
      <c r="R630" s="10" t="s">
        <v>31</v>
      </c>
      <c r="S630" s="10" t="str">
        <f>IF(T630="", "", IFERROR(VLOOKUP(T630, colorList!A:B,2,FALSE),""))</f>
        <v>fahéj</v>
      </c>
      <c r="T630" s="10" t="str">
        <f t="shared" si="31"/>
        <v>zimt</v>
      </c>
    </row>
    <row r="631" spans="1:20" ht="59.95" customHeight="1" x14ac:dyDescent="0.3">
      <c r="A631" s="28" t="s">
        <v>1439</v>
      </c>
      <c r="B631" s="1" t="str">
        <f t="shared" si="29"/>
        <v>Minishetty</v>
      </c>
      <c r="C631" s="1" t="str">
        <f>IFERROR(VLOOKUP(D631, sizeList!A:B, 2, FALSE), "")</f>
        <v>Mini shetty</v>
      </c>
      <c r="D631" s="10" t="s">
        <v>1440</v>
      </c>
      <c r="E631" s="25" t="s">
        <v>1441</v>
      </c>
      <c r="F631" s="28" t="s">
        <v>1442</v>
      </c>
      <c r="G631" s="31" t="s">
        <v>22</v>
      </c>
      <c r="H631" s="30" t="s">
        <v>23</v>
      </c>
      <c r="I631" s="31" t="s">
        <v>1331</v>
      </c>
      <c r="J631" s="29" t="s">
        <v>1374</v>
      </c>
      <c r="K631" s="29"/>
      <c r="L631" s="21"/>
      <c r="M631" s="32">
        <v>4057962221543</v>
      </c>
      <c r="N631" s="28">
        <v>12.95</v>
      </c>
      <c r="O631" s="31" t="s">
        <v>27</v>
      </c>
      <c r="P631" s="29">
        <v>0.4</v>
      </c>
      <c r="Q631" s="10"/>
      <c r="R631" s="10" t="s">
        <v>1443</v>
      </c>
      <c r="S631" s="10" t="str">
        <f>IF(T631="", "", IFERROR(VLOOKUP(T631, colorList!A:B,2,FALSE),""))</f>
        <v>rózsa</v>
      </c>
      <c r="T631" s="10" t="str">
        <f t="shared" si="31"/>
        <v>rosa</v>
      </c>
    </row>
    <row r="632" spans="1:20" ht="59.95" customHeight="1" x14ac:dyDescent="0.3">
      <c r="A632" s="28" t="s">
        <v>1444</v>
      </c>
      <c r="B632" s="1" t="str">
        <f t="shared" si="29"/>
        <v>Pony</v>
      </c>
      <c r="C632" s="1" t="str">
        <f>IFERROR(VLOOKUP(D632, sizeList!A:B, 2, FALSE), "")</f>
        <v>Póni</v>
      </c>
      <c r="D632" s="10" t="s">
        <v>1371</v>
      </c>
      <c r="E632" s="25" t="s">
        <v>1441</v>
      </c>
      <c r="F632" s="28" t="s">
        <v>1445</v>
      </c>
      <c r="G632" s="31" t="s">
        <v>22</v>
      </c>
      <c r="H632" s="30" t="s">
        <v>23</v>
      </c>
      <c r="I632" s="31" t="s">
        <v>1331</v>
      </c>
      <c r="J632" s="29" t="s">
        <v>1374</v>
      </c>
      <c r="K632" s="31"/>
      <c r="L632" s="22"/>
      <c r="M632" s="32">
        <v>4057962222526</v>
      </c>
      <c r="N632" s="28">
        <v>12.95</v>
      </c>
      <c r="O632" s="31" t="s">
        <v>27</v>
      </c>
      <c r="P632" s="29">
        <v>0.4</v>
      </c>
      <c r="Q632" s="10"/>
      <c r="R632" s="10" t="s">
        <v>1446</v>
      </c>
      <c r="S632" s="10" t="str">
        <f>IF(T632="", "", IFERROR(VLOOKUP(T632, colorList!A:B,2,FALSE),""))</f>
        <v>cseresznyevirág</v>
      </c>
      <c r="T632" s="10" t="str">
        <f t="shared" si="31"/>
        <v>kirschblüte</v>
      </c>
    </row>
    <row r="633" spans="1:20" ht="59.95" customHeight="1" x14ac:dyDescent="0.3">
      <c r="A633" s="28" t="s">
        <v>1447</v>
      </c>
      <c r="B633" s="1" t="str">
        <f t="shared" si="29"/>
        <v>Shetty</v>
      </c>
      <c r="C633" s="1" t="str">
        <f>IFERROR(VLOOKUP(D633, sizeList!A:B, 2, FALSE), "")</f>
        <v>Shetty</v>
      </c>
      <c r="D633" s="10" t="s">
        <v>1448</v>
      </c>
      <c r="E633" s="25" t="s">
        <v>1441</v>
      </c>
      <c r="F633" s="28" t="s">
        <v>1449</v>
      </c>
      <c r="G633" s="31" t="s">
        <v>22</v>
      </c>
      <c r="H633" s="30" t="s">
        <v>23</v>
      </c>
      <c r="I633" s="31" t="s">
        <v>1331</v>
      </c>
      <c r="J633" s="29" t="s">
        <v>1374</v>
      </c>
      <c r="K633" s="29"/>
      <c r="L633" s="21"/>
      <c r="M633" s="32">
        <v>4057962221550</v>
      </c>
      <c r="N633" s="28">
        <v>12.95</v>
      </c>
      <c r="O633" s="31" t="s">
        <v>27</v>
      </c>
      <c r="P633" s="29">
        <v>0.4</v>
      </c>
      <c r="Q633" s="10"/>
      <c r="R633" s="10" t="s">
        <v>1446</v>
      </c>
      <c r="S633" s="10" t="str">
        <f>IF(T633="", "", IFERROR(VLOOKUP(T633, colorList!A:B,2,FALSE),""))</f>
        <v>cseresznyevirág</v>
      </c>
      <c r="T633" s="10" t="str">
        <f t="shared" si="31"/>
        <v>kirschblüte</v>
      </c>
    </row>
    <row r="634" spans="1:20" ht="59.95" customHeight="1" x14ac:dyDescent="0.3">
      <c r="A634" s="28" t="s">
        <v>1450</v>
      </c>
      <c r="B634" s="1" t="str">
        <f t="shared" si="29"/>
        <v>Pony</v>
      </c>
      <c r="C634" s="1" t="str">
        <f>IFERROR(VLOOKUP(D634, sizeList!A:B, 2, FALSE), "")</f>
        <v>Póni</v>
      </c>
      <c r="D634" s="10" t="s">
        <v>1371</v>
      </c>
      <c r="E634" s="26" t="s">
        <v>1451</v>
      </c>
      <c r="F634" s="28" t="s">
        <v>1452</v>
      </c>
      <c r="G634" s="31" t="s">
        <v>22</v>
      </c>
      <c r="H634" s="30" t="s">
        <v>23</v>
      </c>
      <c r="I634" s="31" t="s">
        <v>1331</v>
      </c>
      <c r="J634" s="29" t="s">
        <v>1374</v>
      </c>
      <c r="K634" s="31"/>
      <c r="L634" s="37"/>
      <c r="M634" s="32">
        <v>4057962236240</v>
      </c>
      <c r="N634" s="28">
        <v>29.95</v>
      </c>
      <c r="O634" s="31" t="s">
        <v>27</v>
      </c>
      <c r="P634" s="29">
        <v>0.4</v>
      </c>
      <c r="Q634" s="10"/>
      <c r="R634" s="10" t="s">
        <v>425</v>
      </c>
      <c r="S634" s="10" t="str">
        <f>IF(T634="", "", IFERROR(VLOOKUP(T634, colorList!A:B,2,FALSE),""))</f>
        <v>cappuccino</v>
      </c>
      <c r="T634" s="10" t="str">
        <f t="shared" si="31"/>
        <v>cappuccino</v>
      </c>
    </row>
    <row r="635" spans="1:20" ht="59.95" customHeight="1" x14ac:dyDescent="0.3">
      <c r="A635" s="28" t="s">
        <v>1453</v>
      </c>
      <c r="B635" s="1" t="str">
        <f t="shared" ref="B635:B680" si="32">IF(ISBLANK(D635),"",TRIM(D635))</f>
        <v>Cob</v>
      </c>
      <c r="C635" s="1" t="str">
        <f>IFERROR(VLOOKUP(D635, sizeList!A:B, 2, FALSE), "")</f>
        <v>Cob</v>
      </c>
      <c r="D635" s="10" t="s">
        <v>1376</v>
      </c>
      <c r="E635" s="26" t="s">
        <v>1451</v>
      </c>
      <c r="F635" s="28" t="s">
        <v>1454</v>
      </c>
      <c r="G635" s="31" t="s">
        <v>22</v>
      </c>
      <c r="H635" s="30" t="s">
        <v>23</v>
      </c>
      <c r="I635" s="31" t="s">
        <v>1331</v>
      </c>
      <c r="J635" s="29" t="s">
        <v>1374</v>
      </c>
      <c r="K635" s="29"/>
      <c r="L635" s="36"/>
      <c r="M635" s="32">
        <v>4057962236318</v>
      </c>
      <c r="N635" s="28">
        <v>29.95</v>
      </c>
      <c r="O635" s="31" t="s">
        <v>27</v>
      </c>
      <c r="P635" s="29">
        <v>0.4</v>
      </c>
      <c r="Q635" s="10"/>
      <c r="R635" s="10" t="s">
        <v>425</v>
      </c>
      <c r="S635" s="10" t="str">
        <f>IF(T635="", "", IFERROR(VLOOKUP(T635, colorList!A:B,2,FALSE),""))</f>
        <v>cappuccino</v>
      </c>
      <c r="T635" s="10" t="str">
        <f t="shared" si="31"/>
        <v>cappuccino</v>
      </c>
    </row>
    <row r="636" spans="1:20" ht="59.95" customHeight="1" x14ac:dyDescent="0.3">
      <c r="A636" s="28" t="s">
        <v>1455</v>
      </c>
      <c r="B636" s="1" t="str">
        <f t="shared" si="32"/>
        <v>Full</v>
      </c>
      <c r="C636" s="1" t="str">
        <f>IFERROR(VLOOKUP(D636, sizeList!A:B, 2, FALSE), "")</f>
        <v>Full</v>
      </c>
      <c r="D636" s="10" t="s">
        <v>1379</v>
      </c>
      <c r="E636" s="26" t="s">
        <v>1451</v>
      </c>
      <c r="F636" s="28" t="s">
        <v>1456</v>
      </c>
      <c r="G636" s="31" t="s">
        <v>22</v>
      </c>
      <c r="H636" s="30" t="s">
        <v>23</v>
      </c>
      <c r="I636" s="31" t="s">
        <v>1331</v>
      </c>
      <c r="J636" s="29" t="s">
        <v>1374</v>
      </c>
      <c r="K636" s="31"/>
      <c r="L636" s="37"/>
      <c r="M636" s="32">
        <v>4057962236325</v>
      </c>
      <c r="N636" s="28">
        <v>29.95</v>
      </c>
      <c r="O636" s="31" t="s">
        <v>27</v>
      </c>
      <c r="P636" s="29">
        <v>0.4</v>
      </c>
      <c r="Q636" s="10"/>
      <c r="R636" s="10" t="s">
        <v>425</v>
      </c>
      <c r="S636" s="10" t="str">
        <f>IF(T636="", "", IFERROR(VLOOKUP(T636, colorList!A:B,2,FALSE),""))</f>
        <v>cappuccino</v>
      </c>
      <c r="T636" s="10" t="str">
        <f t="shared" si="31"/>
        <v>cappuccino</v>
      </c>
    </row>
    <row r="637" spans="1:20" ht="59.95" customHeight="1" x14ac:dyDescent="0.3">
      <c r="A637" s="28" t="s">
        <v>1457</v>
      </c>
      <c r="B637" s="1" t="str">
        <f t="shared" si="32"/>
        <v>Cob</v>
      </c>
      <c r="C637" s="1" t="str">
        <f>IFERROR(VLOOKUP(D637, sizeList!A:B, 2, FALSE), "")</f>
        <v>Cob</v>
      </c>
      <c r="D637" s="10" t="s">
        <v>1376</v>
      </c>
      <c r="E637" s="26" t="s">
        <v>1451</v>
      </c>
      <c r="F637" s="28" t="s">
        <v>1458</v>
      </c>
      <c r="G637" s="31" t="s">
        <v>22</v>
      </c>
      <c r="H637" s="30" t="s">
        <v>23</v>
      </c>
      <c r="I637" s="31" t="s">
        <v>1331</v>
      </c>
      <c r="J637" s="29" t="s">
        <v>1374</v>
      </c>
      <c r="K637" s="29"/>
      <c r="L637" s="36"/>
      <c r="M637" s="32">
        <v>4057962236332</v>
      </c>
      <c r="N637" s="28">
        <v>29.95</v>
      </c>
      <c r="O637" s="31" t="s">
        <v>27</v>
      </c>
      <c r="P637" s="29">
        <v>0.4</v>
      </c>
      <c r="Q637" s="10"/>
      <c r="R637" s="10" t="s">
        <v>31</v>
      </c>
      <c r="S637" s="10" t="str">
        <f>IF(T637="", "", IFERROR(VLOOKUP(T637, colorList!A:B,2,FALSE),""))</f>
        <v>fahéj</v>
      </c>
      <c r="T637" s="10" t="str">
        <f t="shared" si="31"/>
        <v>zimt</v>
      </c>
    </row>
    <row r="638" spans="1:20" ht="59.95" customHeight="1" x14ac:dyDescent="0.3">
      <c r="A638" s="28" t="s">
        <v>1459</v>
      </c>
      <c r="B638" s="1" t="str">
        <f t="shared" si="32"/>
        <v>Cob</v>
      </c>
      <c r="C638" s="1" t="str">
        <f>IFERROR(VLOOKUP(D638, sizeList!A:B, 2, FALSE), "")</f>
        <v>Cob</v>
      </c>
      <c r="D638" s="10" t="s">
        <v>1376</v>
      </c>
      <c r="E638" s="26" t="s">
        <v>1451</v>
      </c>
      <c r="F638" s="28" t="s">
        <v>1460</v>
      </c>
      <c r="G638" s="31" t="s">
        <v>22</v>
      </c>
      <c r="H638" s="30" t="s">
        <v>23</v>
      </c>
      <c r="I638" s="31" t="s">
        <v>1331</v>
      </c>
      <c r="J638" s="29" t="s">
        <v>1374</v>
      </c>
      <c r="K638" s="31"/>
      <c r="L638" s="37"/>
      <c r="M638" s="32">
        <v>4057962236349</v>
      </c>
      <c r="N638" s="28">
        <v>29.95</v>
      </c>
      <c r="O638" s="31" t="s">
        <v>27</v>
      </c>
      <c r="P638" s="29">
        <v>0.4</v>
      </c>
      <c r="Q638" s="10"/>
      <c r="R638" s="10" t="s">
        <v>31</v>
      </c>
      <c r="S638" s="10" t="str">
        <f>IF(T638="", "", IFERROR(VLOOKUP(T638, colorList!A:B,2,FALSE),""))</f>
        <v>fahéj</v>
      </c>
      <c r="T638" s="10" t="str">
        <f t="shared" si="31"/>
        <v>zimt</v>
      </c>
    </row>
    <row r="639" spans="1:20" ht="59.95" customHeight="1" x14ac:dyDescent="0.3">
      <c r="A639" s="28" t="s">
        <v>1461</v>
      </c>
      <c r="B639" s="1" t="str">
        <f t="shared" si="32"/>
        <v>Full</v>
      </c>
      <c r="C639" s="1" t="str">
        <f>IFERROR(VLOOKUP(D639, sizeList!A:B, 2, FALSE), "")</f>
        <v>Full</v>
      </c>
      <c r="D639" s="10" t="s">
        <v>1379</v>
      </c>
      <c r="E639" s="26" t="s">
        <v>1451</v>
      </c>
      <c r="F639" s="28" t="s">
        <v>1462</v>
      </c>
      <c r="G639" s="31" t="s">
        <v>22</v>
      </c>
      <c r="H639" s="30" t="s">
        <v>23</v>
      </c>
      <c r="I639" s="31" t="s">
        <v>1331</v>
      </c>
      <c r="J639" s="29" t="s">
        <v>1374</v>
      </c>
      <c r="K639" s="31"/>
      <c r="L639" s="37"/>
      <c r="M639" s="32">
        <v>4057962236356</v>
      </c>
      <c r="N639" s="28">
        <v>29.95</v>
      </c>
      <c r="O639" s="31" t="s">
        <v>27</v>
      </c>
      <c r="P639" s="29">
        <v>0.4</v>
      </c>
      <c r="Q639" s="10"/>
      <c r="R639" s="10" t="s">
        <v>31</v>
      </c>
      <c r="S639" s="10" t="str">
        <f>IF(T639="", "", IFERROR(VLOOKUP(T639, colorList!A:B,2,FALSE),""))</f>
        <v>fahéj</v>
      </c>
      <c r="T639" s="10" t="str">
        <f t="shared" si="31"/>
        <v>zimt</v>
      </c>
    </row>
    <row r="640" spans="1:20" ht="59.95" customHeight="1" x14ac:dyDescent="0.3">
      <c r="A640" s="28" t="s">
        <v>1463</v>
      </c>
      <c r="B640" s="1" t="str">
        <f t="shared" si="32"/>
        <v>Cob</v>
      </c>
      <c r="C640" s="1" t="str">
        <f>IFERROR(VLOOKUP(D640, sizeList!A:B, 2, FALSE), "")</f>
        <v>Cob</v>
      </c>
      <c r="D640" s="10" t="s">
        <v>1376</v>
      </c>
      <c r="E640" s="25" t="s">
        <v>1464</v>
      </c>
      <c r="F640" s="28" t="s">
        <v>1465</v>
      </c>
      <c r="G640" s="31" t="s">
        <v>22</v>
      </c>
      <c r="H640" s="30" t="s">
        <v>23</v>
      </c>
      <c r="I640" s="31" t="s">
        <v>1331</v>
      </c>
      <c r="J640" s="29" t="s">
        <v>1374</v>
      </c>
      <c r="K640" s="29"/>
      <c r="L640" s="36"/>
      <c r="M640" s="32">
        <v>4057962229686</v>
      </c>
      <c r="N640" s="28">
        <v>34.950000000000003</v>
      </c>
      <c r="O640" s="31" t="s">
        <v>27</v>
      </c>
      <c r="P640" s="29">
        <v>0.4</v>
      </c>
      <c r="Q640" s="10"/>
      <c r="R640" s="10" t="s">
        <v>1466</v>
      </c>
      <c r="S640" s="10" t="str">
        <f>IF(T640="", "", IFERROR(VLOOKUP(T640, colorList!A:B,2,FALSE),""))</f>
        <v>fekete/fekete</v>
      </c>
      <c r="T640" s="10" t="str">
        <f t="shared" si="31"/>
        <v>schwarz/schwarz</v>
      </c>
    </row>
    <row r="641" spans="1:20" ht="59.95" customHeight="1" x14ac:dyDescent="0.3">
      <c r="A641" s="28" t="s">
        <v>1467</v>
      </c>
      <c r="B641" s="1" t="str">
        <f t="shared" si="32"/>
        <v>Full</v>
      </c>
      <c r="C641" s="1" t="str">
        <f>IFERROR(VLOOKUP(D641, sizeList!A:B, 2, FALSE), "")</f>
        <v>Full</v>
      </c>
      <c r="D641" s="10" t="s">
        <v>1379</v>
      </c>
      <c r="E641" s="25" t="s">
        <v>1464</v>
      </c>
      <c r="F641" s="28" t="s">
        <v>1468</v>
      </c>
      <c r="G641" s="31" t="s">
        <v>22</v>
      </c>
      <c r="H641" s="30" t="s">
        <v>23</v>
      </c>
      <c r="I641" s="31" t="s">
        <v>1331</v>
      </c>
      <c r="J641" s="29" t="s">
        <v>1374</v>
      </c>
      <c r="K641" s="31"/>
      <c r="L641" s="37"/>
      <c r="M641" s="32">
        <v>4057962229693</v>
      </c>
      <c r="N641" s="28">
        <v>34.950000000000003</v>
      </c>
      <c r="O641" s="31" t="s">
        <v>27</v>
      </c>
      <c r="P641" s="29">
        <v>0.4</v>
      </c>
      <c r="Q641" s="10"/>
      <c r="R641" s="10" t="s">
        <v>1466</v>
      </c>
      <c r="S641" s="10" t="str">
        <f>IF(T641="", "", IFERROR(VLOOKUP(T641, colorList!A:B,2,FALSE),""))</f>
        <v>fekete/fekete</v>
      </c>
      <c r="T641" s="10" t="str">
        <f t="shared" si="31"/>
        <v>schwarz/schwarz</v>
      </c>
    </row>
    <row r="642" spans="1:20" ht="59.95" customHeight="1" x14ac:dyDescent="0.3">
      <c r="A642" s="28" t="s">
        <v>1469</v>
      </c>
      <c r="B642" s="1" t="str">
        <f t="shared" si="32"/>
        <v>Cob</v>
      </c>
      <c r="C642" s="1" t="str">
        <f>IFERROR(VLOOKUP(D642, sizeList!A:B, 2, FALSE), "")</f>
        <v>Cob</v>
      </c>
      <c r="D642" s="10" t="s">
        <v>1376</v>
      </c>
      <c r="E642" s="25" t="s">
        <v>1464</v>
      </c>
      <c r="F642" s="28" t="s">
        <v>1470</v>
      </c>
      <c r="G642" s="31" t="s">
        <v>22</v>
      </c>
      <c r="H642" s="30" t="s">
        <v>23</v>
      </c>
      <c r="I642" s="31" t="s">
        <v>1331</v>
      </c>
      <c r="J642" s="29" t="s">
        <v>1374</v>
      </c>
      <c r="K642" s="24"/>
      <c r="L642" s="23"/>
      <c r="M642" s="32">
        <v>4057962229662</v>
      </c>
      <c r="N642" s="28">
        <v>34.950000000000003</v>
      </c>
      <c r="O642" s="31" t="s">
        <v>27</v>
      </c>
      <c r="P642" s="29">
        <v>0.4</v>
      </c>
      <c r="Q642" s="10"/>
      <c r="R642" s="10" t="s">
        <v>1471</v>
      </c>
      <c r="S642" s="10" t="s">
        <v>1472</v>
      </c>
      <c r="T642" s="10" t="str">
        <f t="shared" si="31"/>
        <v>nachtblau/beige</v>
      </c>
    </row>
    <row r="643" spans="1:20" ht="59.95" customHeight="1" x14ac:dyDescent="0.3">
      <c r="A643" s="28" t="s">
        <v>1473</v>
      </c>
      <c r="B643" s="1" t="str">
        <f t="shared" si="32"/>
        <v>Full</v>
      </c>
      <c r="C643" s="1" t="str">
        <f>IFERROR(VLOOKUP(D643, sizeList!A:B, 2, FALSE), "")</f>
        <v>Full</v>
      </c>
      <c r="D643" s="10" t="s">
        <v>1379</v>
      </c>
      <c r="E643" s="25" t="s">
        <v>1464</v>
      </c>
      <c r="F643" s="28" t="s">
        <v>1474</v>
      </c>
      <c r="G643" s="31" t="s">
        <v>22</v>
      </c>
      <c r="H643" s="30" t="s">
        <v>23</v>
      </c>
      <c r="I643" s="31" t="s">
        <v>1331</v>
      </c>
      <c r="J643" s="29" t="s">
        <v>1374</v>
      </c>
      <c r="K643" s="29"/>
      <c r="L643" s="36"/>
      <c r="M643" s="32">
        <v>4057962229679</v>
      </c>
      <c r="N643" s="28">
        <v>34.950000000000003</v>
      </c>
      <c r="O643" s="31" t="s">
        <v>27</v>
      </c>
      <c r="P643" s="29">
        <v>0.4</v>
      </c>
      <c r="Q643" s="10"/>
      <c r="R643" s="10" t="s">
        <v>1471</v>
      </c>
      <c r="S643" s="10" t="s">
        <v>1472</v>
      </c>
      <c r="T643" s="10" t="str">
        <f t="shared" si="31"/>
        <v>nachtblau/beige</v>
      </c>
    </row>
    <row r="644" spans="1:20" ht="59.95" customHeight="1" x14ac:dyDescent="0.3">
      <c r="A644" s="28" t="s">
        <v>1475</v>
      </c>
      <c r="B644" s="1" t="str">
        <f t="shared" si="32"/>
        <v>Cob</v>
      </c>
      <c r="C644" s="1" t="str">
        <f>IFERROR(VLOOKUP(D644, sizeList!A:B, 2, FALSE), "")</f>
        <v>Cob</v>
      </c>
      <c r="D644" s="10" t="s">
        <v>1376</v>
      </c>
      <c r="E644" s="25" t="s">
        <v>1476</v>
      </c>
      <c r="F644" s="28" t="s">
        <v>1477</v>
      </c>
      <c r="G644" s="31" t="s">
        <v>22</v>
      </c>
      <c r="H644" s="30" t="s">
        <v>23</v>
      </c>
      <c r="I644" s="31" t="s">
        <v>1331</v>
      </c>
      <c r="J644" s="29" t="s">
        <v>1374</v>
      </c>
      <c r="K644" s="29"/>
      <c r="L644" s="36"/>
      <c r="M644" s="32">
        <v>4057962234130</v>
      </c>
      <c r="N644" s="28">
        <v>33.950000000000003</v>
      </c>
      <c r="O644" s="31" t="s">
        <v>27</v>
      </c>
      <c r="P644" s="29">
        <v>0.4</v>
      </c>
      <c r="Q644" s="10"/>
      <c r="R644" s="10" t="s">
        <v>50</v>
      </c>
      <c r="S644" s="10" t="str">
        <f>IF(T644="", "", IFERROR(VLOOKUP(T644, colorList!A:B,2,FALSE),""))</f>
        <v>fekete</v>
      </c>
      <c r="T644" s="10" t="str">
        <f t="shared" si="31"/>
        <v>schwarz</v>
      </c>
    </row>
    <row r="645" spans="1:20" ht="59.95" customHeight="1" x14ac:dyDescent="0.3">
      <c r="A645" s="28" t="s">
        <v>1478</v>
      </c>
      <c r="B645" s="1" t="str">
        <f t="shared" si="32"/>
        <v>Full</v>
      </c>
      <c r="C645" s="1" t="str">
        <f>IFERROR(VLOOKUP(D645, sizeList!A:B, 2, FALSE), "")</f>
        <v>Full</v>
      </c>
      <c r="D645" s="10" t="s">
        <v>1379</v>
      </c>
      <c r="E645" s="25" t="s">
        <v>1476</v>
      </c>
      <c r="F645" s="28" t="s">
        <v>1479</v>
      </c>
      <c r="G645" s="31" t="s">
        <v>22</v>
      </c>
      <c r="H645" s="30" t="s">
        <v>23</v>
      </c>
      <c r="I645" s="31" t="s">
        <v>1331</v>
      </c>
      <c r="J645" s="29" t="s">
        <v>1374</v>
      </c>
      <c r="K645" s="31"/>
      <c r="L645" s="37"/>
      <c r="M645" s="32">
        <v>4057962234147</v>
      </c>
      <c r="N645" s="28">
        <v>33.950000000000003</v>
      </c>
      <c r="O645" s="31" t="s">
        <v>27</v>
      </c>
      <c r="P645" s="29">
        <v>0.4</v>
      </c>
      <c r="Q645" s="10"/>
      <c r="R645" s="10" t="s">
        <v>50</v>
      </c>
      <c r="S645" s="10" t="str">
        <f>IF(T645="", "", IFERROR(VLOOKUP(T645, colorList!A:B,2,FALSE),""))</f>
        <v>fekete</v>
      </c>
      <c r="T645" s="10" t="str">
        <f t="shared" si="31"/>
        <v>schwarz</v>
      </c>
    </row>
    <row r="646" spans="1:20" ht="59.95" customHeight="1" x14ac:dyDescent="0.3">
      <c r="A646" s="28" t="s">
        <v>1480</v>
      </c>
      <c r="B646" s="1" t="str">
        <f t="shared" si="32"/>
        <v>Cob</v>
      </c>
      <c r="C646" s="1" t="str">
        <f>IFERROR(VLOOKUP(D646, sizeList!A:B, 2, FALSE), "")</f>
        <v>Cob</v>
      </c>
      <c r="D646" s="10" t="s">
        <v>1376</v>
      </c>
      <c r="E646" s="26" t="s">
        <v>1481</v>
      </c>
      <c r="F646" s="28" t="s">
        <v>1482</v>
      </c>
      <c r="G646" s="31" t="s">
        <v>22</v>
      </c>
      <c r="H646" s="30" t="s">
        <v>23</v>
      </c>
      <c r="I646" s="31" t="s">
        <v>1331</v>
      </c>
      <c r="J646" s="29" t="s">
        <v>1374</v>
      </c>
      <c r="K646" s="31"/>
      <c r="L646" s="37"/>
      <c r="M646" s="32">
        <v>4057962239029</v>
      </c>
      <c r="N646" s="28">
        <v>32.950000000000003</v>
      </c>
      <c r="O646" s="31" t="s">
        <v>27</v>
      </c>
      <c r="P646" s="29">
        <v>0.4</v>
      </c>
      <c r="Q646" s="10"/>
      <c r="R646" s="10" t="s">
        <v>1466</v>
      </c>
      <c r="S646" s="10" t="str">
        <f>IF(T646="", "", IFERROR(VLOOKUP(T646, colorList!A:B,2,FALSE),""))</f>
        <v>fekete/fekete</v>
      </c>
      <c r="T646" s="10" t="str">
        <f t="shared" si="31"/>
        <v>schwarz/schwarz</v>
      </c>
    </row>
    <row r="647" spans="1:20" ht="59.95" customHeight="1" x14ac:dyDescent="0.3">
      <c r="A647" s="28" t="s">
        <v>1483</v>
      </c>
      <c r="B647" s="1" t="str">
        <f t="shared" si="32"/>
        <v>Full</v>
      </c>
      <c r="C647" s="1" t="str">
        <f>IFERROR(VLOOKUP(D647, sizeList!A:B, 2, FALSE), "")</f>
        <v>Full</v>
      </c>
      <c r="D647" s="10" t="s">
        <v>1379</v>
      </c>
      <c r="E647" s="26" t="s">
        <v>1481</v>
      </c>
      <c r="F647" s="28" t="s">
        <v>1484</v>
      </c>
      <c r="G647" s="31" t="s">
        <v>22</v>
      </c>
      <c r="H647" s="30" t="s">
        <v>23</v>
      </c>
      <c r="I647" s="31" t="s">
        <v>1331</v>
      </c>
      <c r="J647" s="29" t="s">
        <v>1374</v>
      </c>
      <c r="K647" s="29"/>
      <c r="L647" s="36"/>
      <c r="M647" s="32">
        <v>4057962239036</v>
      </c>
      <c r="N647" s="28">
        <v>32.950000000000003</v>
      </c>
      <c r="O647" s="31" t="s">
        <v>27</v>
      </c>
      <c r="P647" s="29">
        <v>0.4</v>
      </c>
      <c r="Q647" s="10"/>
      <c r="R647" s="10" t="s">
        <v>1466</v>
      </c>
      <c r="S647" s="10" t="str">
        <f>IF(T647="", "", IFERROR(VLOOKUP(T647, colorList!A:B,2,FALSE),""))</f>
        <v>fekete/fekete</v>
      </c>
      <c r="T647" s="10" t="str">
        <f t="shared" si="31"/>
        <v>schwarz/schwarz</v>
      </c>
    </row>
    <row r="648" spans="1:20" ht="59.95" customHeight="1" x14ac:dyDescent="0.3">
      <c r="A648" s="28" t="s">
        <v>1485</v>
      </c>
      <c r="B648" s="1" t="str">
        <f t="shared" si="32"/>
        <v>Cob</v>
      </c>
      <c r="C648" s="1" t="str">
        <f>IFERROR(VLOOKUP(D648, sizeList!A:B, 2, FALSE), "")</f>
        <v>Cob</v>
      </c>
      <c r="D648" s="10" t="s">
        <v>1376</v>
      </c>
      <c r="E648" s="26" t="s">
        <v>1481</v>
      </c>
      <c r="F648" s="28" t="s">
        <v>1486</v>
      </c>
      <c r="G648" s="31" t="s">
        <v>22</v>
      </c>
      <c r="H648" s="30" t="s">
        <v>23</v>
      </c>
      <c r="I648" s="31" t="s">
        <v>1331</v>
      </c>
      <c r="J648" s="29" t="s">
        <v>1374</v>
      </c>
      <c r="K648" s="29"/>
      <c r="L648" s="36"/>
      <c r="M648" s="32">
        <v>4057962238992</v>
      </c>
      <c r="N648" s="28">
        <v>32.950000000000003</v>
      </c>
      <c r="O648" s="31" t="s">
        <v>27</v>
      </c>
      <c r="P648" s="29">
        <v>0.4</v>
      </c>
      <c r="Q648" s="10"/>
      <c r="R648" s="10" t="s">
        <v>1487</v>
      </c>
      <c r="S648" s="10" t="str">
        <f>IF(T648="", "", IFERROR(VLOOKUP(T648, colorList!A:B,2,FALSE),""))</f>
        <v>cappuccino/fekete</v>
      </c>
      <c r="T648" s="10" t="str">
        <f t="shared" si="31"/>
        <v>cappuccino/schwarz</v>
      </c>
    </row>
    <row r="649" spans="1:20" ht="59.95" customHeight="1" x14ac:dyDescent="0.3">
      <c r="A649" s="28" t="s">
        <v>1488</v>
      </c>
      <c r="B649" s="1" t="str">
        <f t="shared" si="32"/>
        <v>Full</v>
      </c>
      <c r="C649" s="1" t="str">
        <f>IFERROR(VLOOKUP(D649, sizeList!A:B, 2, FALSE), "")</f>
        <v>Full</v>
      </c>
      <c r="D649" s="10" t="s">
        <v>1379</v>
      </c>
      <c r="E649" s="26" t="s">
        <v>1481</v>
      </c>
      <c r="F649" s="28" t="s">
        <v>1489</v>
      </c>
      <c r="G649" s="31" t="s">
        <v>22</v>
      </c>
      <c r="H649" s="30" t="s">
        <v>23</v>
      </c>
      <c r="I649" s="31" t="s">
        <v>1331</v>
      </c>
      <c r="J649" s="29" t="s">
        <v>1374</v>
      </c>
      <c r="K649" s="29"/>
      <c r="L649" s="36"/>
      <c r="M649" s="32">
        <v>4057962239043</v>
      </c>
      <c r="N649" s="28">
        <v>32.950000000000003</v>
      </c>
      <c r="O649" s="31" t="s">
        <v>27</v>
      </c>
      <c r="P649" s="29">
        <v>0.4</v>
      </c>
      <c r="Q649" s="10"/>
      <c r="R649" s="10" t="s">
        <v>1487</v>
      </c>
      <c r="S649" s="10" t="str">
        <f>IF(T649="", "", IFERROR(VLOOKUP(T649, colorList!A:B,2,FALSE),""))</f>
        <v>cappuccino/fekete</v>
      </c>
      <c r="T649" s="10" t="str">
        <f t="shared" si="31"/>
        <v>cappuccino/schwarz</v>
      </c>
    </row>
    <row r="650" spans="1:20" ht="59.95" customHeight="1" x14ac:dyDescent="0.3">
      <c r="A650" s="28" t="s">
        <v>1490</v>
      </c>
      <c r="B650" s="1" t="str">
        <f t="shared" si="32"/>
        <v>Cob</v>
      </c>
      <c r="C650" s="1" t="str">
        <f>IFERROR(VLOOKUP(D650, sizeList!A:B, 2, FALSE), "")</f>
        <v>Cob</v>
      </c>
      <c r="D650" s="10" t="s">
        <v>1376</v>
      </c>
      <c r="E650" s="26" t="s">
        <v>1481</v>
      </c>
      <c r="F650" s="28" t="s">
        <v>1491</v>
      </c>
      <c r="G650" s="31" t="s">
        <v>22</v>
      </c>
      <c r="H650" s="30" t="s">
        <v>23</v>
      </c>
      <c r="I650" s="31" t="s">
        <v>1331</v>
      </c>
      <c r="J650" s="29" t="s">
        <v>1374</v>
      </c>
      <c r="K650" s="29"/>
      <c r="L650" s="36"/>
      <c r="M650" s="32">
        <v>4057962239050</v>
      </c>
      <c r="N650" s="28">
        <v>32.950000000000003</v>
      </c>
      <c r="O650" s="31" t="s">
        <v>27</v>
      </c>
      <c r="P650" s="29">
        <v>0.4</v>
      </c>
      <c r="Q650" s="10"/>
      <c r="R650" s="10" t="s">
        <v>1340</v>
      </c>
      <c r="S650" s="10" t="str">
        <f>IF(T650="", "", IFERROR(VLOOKUP(T650, colorList!A:B,2,FALSE),""))</f>
        <v>fahéj/fekete</v>
      </c>
      <c r="T650" s="10" t="str">
        <f t="shared" si="31"/>
        <v>zimt/schwarz</v>
      </c>
    </row>
    <row r="651" spans="1:20" ht="59.95" customHeight="1" x14ac:dyDescent="0.3">
      <c r="A651" s="28" t="s">
        <v>1492</v>
      </c>
      <c r="B651" s="1" t="str">
        <f t="shared" si="32"/>
        <v>Full</v>
      </c>
      <c r="C651" s="1" t="str">
        <f>IFERROR(VLOOKUP(D651, sizeList!A:B, 2, FALSE), "")</f>
        <v>Full</v>
      </c>
      <c r="D651" s="10" t="s">
        <v>1379</v>
      </c>
      <c r="E651" s="26" t="s">
        <v>1481</v>
      </c>
      <c r="F651" s="28" t="s">
        <v>1493</v>
      </c>
      <c r="G651" s="31" t="s">
        <v>22</v>
      </c>
      <c r="H651" s="30" t="s">
        <v>23</v>
      </c>
      <c r="I651" s="31" t="s">
        <v>1331</v>
      </c>
      <c r="J651" s="29" t="s">
        <v>1374</v>
      </c>
      <c r="K651" s="29"/>
      <c r="L651" s="36"/>
      <c r="M651" s="32">
        <v>4057962239067</v>
      </c>
      <c r="N651" s="28">
        <v>32.950000000000003</v>
      </c>
      <c r="O651" s="31" t="s">
        <v>27</v>
      </c>
      <c r="P651" s="29">
        <v>0.4</v>
      </c>
      <c r="Q651" s="10"/>
      <c r="R651" s="10" t="s">
        <v>1340</v>
      </c>
      <c r="S651" s="10" t="str">
        <f>IF(T651="", "", IFERROR(VLOOKUP(T651, colorList!A:B,2,FALSE),""))</f>
        <v>fahéj/fekete</v>
      </c>
      <c r="T651" s="10" t="str">
        <f t="shared" si="31"/>
        <v>zimt/schwarz</v>
      </c>
    </row>
    <row r="652" spans="1:20" ht="59.95" customHeight="1" x14ac:dyDescent="0.3">
      <c r="A652" s="28" t="s">
        <v>1494</v>
      </c>
      <c r="B652" s="1" t="str">
        <f t="shared" si="32"/>
        <v>53</v>
      </c>
      <c r="C652" s="1">
        <f>IFERROR(VLOOKUP(D652, sizeList!A:B, 2, FALSE), "")</f>
        <v>53</v>
      </c>
      <c r="D652" s="10">
        <v>53</v>
      </c>
      <c r="E652" s="25" t="s">
        <v>1495</v>
      </c>
      <c r="F652" s="28" t="s">
        <v>1496</v>
      </c>
      <c r="G652" s="29" t="s">
        <v>1497</v>
      </c>
      <c r="H652" s="35" t="s">
        <v>47</v>
      </c>
      <c r="I652" s="31" t="s">
        <v>1498</v>
      </c>
      <c r="J652" s="29" t="s">
        <v>1499</v>
      </c>
      <c r="K652" s="29" t="s">
        <v>1500</v>
      </c>
      <c r="L652" s="36"/>
      <c r="M652" s="32">
        <v>7421129562973</v>
      </c>
      <c r="N652" s="28">
        <v>569.95000000000005</v>
      </c>
      <c r="O652" s="31" t="s">
        <v>27</v>
      </c>
      <c r="P652" s="29">
        <v>0.9</v>
      </c>
      <c r="Q652" s="10"/>
      <c r="R652" s="10" t="s">
        <v>1501</v>
      </c>
      <c r="S652" s="10" t="str">
        <f>IF(T652="", "", IFERROR(VLOOKUP(T652, colorList!A:B,2,FALSE),""))</f>
        <v>matt fekete</v>
      </c>
      <c r="T652" s="10" t="str">
        <f t="shared" si="31"/>
        <v>schwarz matt</v>
      </c>
    </row>
    <row r="653" spans="1:20" ht="59.95" customHeight="1" x14ac:dyDescent="0.3">
      <c r="A653" s="28">
        <v>520001</v>
      </c>
      <c r="B653" s="1" t="str">
        <f t="shared" si="32"/>
        <v>30 cm</v>
      </c>
      <c r="C653" s="1" t="str">
        <f>IFERROR(VLOOKUP(D653, sizeList!A:B, 2, FALSE), "")</f>
        <v>30 cm</v>
      </c>
      <c r="D653" s="10" t="s">
        <v>1502</v>
      </c>
      <c r="E653" s="25" t="s">
        <v>1503</v>
      </c>
      <c r="F653" s="28" t="s">
        <v>1504</v>
      </c>
      <c r="G653" s="31" t="s">
        <v>22</v>
      </c>
      <c r="H653" s="35" t="s">
        <v>23</v>
      </c>
      <c r="I653" s="31" t="s">
        <v>36</v>
      </c>
      <c r="J653" s="29" t="s">
        <v>1505</v>
      </c>
      <c r="K653" s="29"/>
      <c r="L653" s="36"/>
      <c r="M653" s="32">
        <v>4043969336298</v>
      </c>
      <c r="N653" s="28">
        <v>19.95</v>
      </c>
      <c r="O653" s="31" t="s">
        <v>27</v>
      </c>
      <c r="P653" s="29">
        <v>0.3</v>
      </c>
      <c r="Q653" s="10"/>
      <c r="R653" s="10" t="s">
        <v>50</v>
      </c>
      <c r="S653" s="10" t="str">
        <f>IF(T653="", "", IFERROR(VLOOKUP(T653, colorList!A:B,2,FALSE),""))</f>
        <v>fekete</v>
      </c>
      <c r="T653" s="10" t="str">
        <f t="shared" ref="T653:T680" si="33">IF(R653 = "", "", TRIM(R653))</f>
        <v>schwarz</v>
      </c>
    </row>
    <row r="654" spans="1:20" ht="59.95" customHeight="1" x14ac:dyDescent="0.3">
      <c r="A654" s="28">
        <v>520003</v>
      </c>
      <c r="B654" s="1" t="str">
        <f t="shared" si="32"/>
        <v>34 cm</v>
      </c>
      <c r="C654" s="1" t="str">
        <f>IFERROR(VLOOKUP(D654, sizeList!A:B, 2, FALSE), "")</f>
        <v>34 cm</v>
      </c>
      <c r="D654" s="10" t="s">
        <v>1506</v>
      </c>
      <c r="E654" s="25" t="s">
        <v>1503</v>
      </c>
      <c r="F654" s="28" t="s">
        <v>1507</v>
      </c>
      <c r="G654" s="31" t="s">
        <v>22</v>
      </c>
      <c r="H654" s="35" t="s">
        <v>23</v>
      </c>
      <c r="I654" s="31" t="s">
        <v>36</v>
      </c>
      <c r="J654" s="29" t="s">
        <v>1505</v>
      </c>
      <c r="K654" s="29"/>
      <c r="L654" s="36"/>
      <c r="M654" s="32">
        <v>4043969336311</v>
      </c>
      <c r="N654" s="28">
        <v>19.95</v>
      </c>
      <c r="O654" s="31" t="s">
        <v>27</v>
      </c>
      <c r="P654" s="29">
        <v>0.3</v>
      </c>
      <c r="Q654" s="10"/>
      <c r="R654" s="10" t="s">
        <v>1508</v>
      </c>
      <c r="S654" s="10" t="str">
        <f>IF(T654="", "", IFERROR(VLOOKUP(T654, colorList!A:B,2,FALSE),""))</f>
        <v>narancssárga</v>
      </c>
      <c r="T654" s="10" t="str">
        <f t="shared" si="33"/>
        <v>orange</v>
      </c>
    </row>
    <row r="655" spans="1:20" ht="59.95" customHeight="1" x14ac:dyDescent="0.3">
      <c r="A655" s="28">
        <v>520005</v>
      </c>
      <c r="B655" s="1" t="str">
        <f t="shared" si="32"/>
        <v>28 cm</v>
      </c>
      <c r="C655" s="1" t="str">
        <f>IFERROR(VLOOKUP(D655, sizeList!A:B, 2, FALSE), "")</f>
        <v>28 cm</v>
      </c>
      <c r="D655" s="10" t="s">
        <v>1509</v>
      </c>
      <c r="E655" s="25" t="s">
        <v>1503</v>
      </c>
      <c r="F655" s="28" t="s">
        <v>1510</v>
      </c>
      <c r="G655" s="31" t="s">
        <v>22</v>
      </c>
      <c r="H655" s="35" t="s">
        <v>23</v>
      </c>
      <c r="I655" s="31" t="s">
        <v>36</v>
      </c>
      <c r="J655" s="29" t="s">
        <v>1505</v>
      </c>
      <c r="K655" s="31"/>
      <c r="L655" s="37"/>
      <c r="M655" s="32">
        <v>4043969336328</v>
      </c>
      <c r="N655" s="28">
        <v>19.95</v>
      </c>
      <c r="O655" s="31" t="s">
        <v>27</v>
      </c>
      <c r="P655" s="29">
        <v>0.3</v>
      </c>
      <c r="Q655" s="10"/>
      <c r="R655" s="10" t="s">
        <v>1511</v>
      </c>
      <c r="S655" s="10" t="str">
        <f>IF(T655="", "", IFERROR(VLOOKUP(T655, colorList!A:B,2,FALSE),""))</f>
        <v>kék</v>
      </c>
      <c r="T655" s="10" t="str">
        <f t="shared" si="33"/>
        <v>blau</v>
      </c>
    </row>
    <row r="656" spans="1:20" ht="59.95" customHeight="1" x14ac:dyDescent="0.3">
      <c r="A656" s="28">
        <v>520006</v>
      </c>
      <c r="B656" s="1" t="str">
        <f t="shared" si="32"/>
        <v>32 cm</v>
      </c>
      <c r="C656" s="1" t="str">
        <f>IFERROR(VLOOKUP(D656, sizeList!A:B, 2, FALSE), "")</f>
        <v>32 cm</v>
      </c>
      <c r="D656" s="10" t="s">
        <v>1512</v>
      </c>
      <c r="E656" s="25" t="s">
        <v>1503</v>
      </c>
      <c r="F656" s="28" t="s">
        <v>1513</v>
      </c>
      <c r="G656" s="31" t="s">
        <v>22</v>
      </c>
      <c r="H656" s="35" t="s">
        <v>23</v>
      </c>
      <c r="I656" s="31" t="s">
        <v>36</v>
      </c>
      <c r="J656" s="29" t="s">
        <v>1505</v>
      </c>
      <c r="K656" s="29"/>
      <c r="L656" s="36"/>
      <c r="M656" s="32">
        <v>4043969336304</v>
      </c>
      <c r="N656" s="28">
        <v>19.95</v>
      </c>
      <c r="O656" s="31" t="s">
        <v>27</v>
      </c>
      <c r="P656" s="29">
        <v>0.3</v>
      </c>
      <c r="Q656" s="10"/>
      <c r="R656" s="10" t="s">
        <v>1514</v>
      </c>
      <c r="S656" s="10" t="s">
        <v>1515</v>
      </c>
      <c r="T656" s="10" t="str">
        <f t="shared" si="33"/>
        <v>grün</v>
      </c>
    </row>
    <row r="657" spans="1:20" ht="59.95" customHeight="1" x14ac:dyDescent="0.3">
      <c r="A657" s="28">
        <v>520019</v>
      </c>
      <c r="B657" s="1" t="str">
        <f t="shared" si="32"/>
        <v>26 cm</v>
      </c>
      <c r="C657" s="1" t="str">
        <f>IFERROR(VLOOKUP(D657, sizeList!A:B, 2, FALSE), "")</f>
        <v>26 cm</v>
      </c>
      <c r="D657" s="10" t="s">
        <v>1516</v>
      </c>
      <c r="E657" s="25" t="s">
        <v>1503</v>
      </c>
      <c r="F657" s="28" t="s">
        <v>1517</v>
      </c>
      <c r="G657" s="31" t="s">
        <v>22</v>
      </c>
      <c r="H657" s="35" t="s">
        <v>23</v>
      </c>
      <c r="I657" s="31" t="s">
        <v>36</v>
      </c>
      <c r="J657" s="29" t="s">
        <v>1505</v>
      </c>
      <c r="K657" s="31"/>
      <c r="L657" s="37"/>
      <c r="M657" s="32">
        <v>4043969336335</v>
      </c>
      <c r="N657" s="28">
        <v>19.95</v>
      </c>
      <c r="O657" s="31" t="s">
        <v>27</v>
      </c>
      <c r="P657" s="29">
        <v>0.3</v>
      </c>
      <c r="Q657" s="10"/>
      <c r="R657" s="10" t="s">
        <v>1518</v>
      </c>
      <c r="S657" s="10" t="str">
        <f>IF(T657="", "", IFERROR(VLOOKUP(T657, colorList!A:B,2,FALSE),""))</f>
        <v>lila</v>
      </c>
      <c r="T657" s="10" t="str">
        <f t="shared" si="33"/>
        <v>lila</v>
      </c>
    </row>
    <row r="658" spans="1:20" ht="59.95" customHeight="1" x14ac:dyDescent="0.3">
      <c r="A658" s="28" t="s">
        <v>1519</v>
      </c>
      <c r="B658" s="1" t="str">
        <f t="shared" si="32"/>
        <v>39cm/15,5'</v>
      </c>
      <c r="C658" s="1" t="str">
        <f>IFERROR(VLOOKUP(D658, sizeList!A:B, 2, FALSE), "")</f>
        <v>39cm/15,5'</v>
      </c>
      <c r="D658" s="10" t="s">
        <v>1520</v>
      </c>
      <c r="E658" s="26" t="s">
        <v>1521</v>
      </c>
      <c r="F658" s="28" t="s">
        <v>1522</v>
      </c>
      <c r="G658" s="31" t="s">
        <v>22</v>
      </c>
      <c r="H658" s="30" t="s">
        <v>23</v>
      </c>
      <c r="I658" s="31" t="s">
        <v>36</v>
      </c>
      <c r="J658" s="31" t="s">
        <v>1523</v>
      </c>
      <c r="K658" s="31" t="s">
        <v>1524</v>
      </c>
      <c r="L658" s="37"/>
      <c r="M658" s="32">
        <v>4057962203198</v>
      </c>
      <c r="N658" s="28">
        <v>369.95</v>
      </c>
      <c r="O658" s="31" t="s">
        <v>27</v>
      </c>
      <c r="P658" s="31">
        <v>5</v>
      </c>
      <c r="Q658" s="10"/>
      <c r="R658" s="10" t="s">
        <v>50</v>
      </c>
      <c r="S658" s="10" t="str">
        <f>IF(T658="", "", IFERROR(VLOOKUP(T658, colorList!A:B,2,FALSE),""))</f>
        <v>fekete</v>
      </c>
      <c r="T658" s="10" t="str">
        <f t="shared" si="33"/>
        <v>schwarz</v>
      </c>
    </row>
    <row r="659" spans="1:20" ht="59.95" customHeight="1" x14ac:dyDescent="0.3">
      <c r="A659" s="28" t="s">
        <v>1525</v>
      </c>
      <c r="B659" s="1" t="str">
        <f t="shared" si="32"/>
        <v>17,5'</v>
      </c>
      <c r="C659" s="1" t="str">
        <f>IFERROR(VLOOKUP(D659, sizeList!A:B, 2, FALSE), "")</f>
        <v>17,5'</v>
      </c>
      <c r="D659" s="10" t="s">
        <v>1526</v>
      </c>
      <c r="E659" s="26" t="s">
        <v>1527</v>
      </c>
      <c r="F659" s="28" t="s">
        <v>1528</v>
      </c>
      <c r="G659" s="31" t="s">
        <v>22</v>
      </c>
      <c r="H659" s="30" t="s">
        <v>23</v>
      </c>
      <c r="I659" s="31" t="s">
        <v>36</v>
      </c>
      <c r="J659" s="31" t="s">
        <v>1523</v>
      </c>
      <c r="K659" s="31" t="s">
        <v>1529</v>
      </c>
      <c r="L659" s="37"/>
      <c r="M659" s="32">
        <v>4043969337103</v>
      </c>
      <c r="N659" s="28">
        <v>589.95000000000005</v>
      </c>
      <c r="O659" s="31" t="s">
        <v>27</v>
      </c>
      <c r="P659" s="29">
        <v>6</v>
      </c>
      <c r="Q659" s="10"/>
      <c r="R659" s="10" t="s">
        <v>50</v>
      </c>
      <c r="S659" s="10" t="str">
        <f>IF(T659="", "", IFERROR(VLOOKUP(T659, colorList!A:B,2,FALSE),""))</f>
        <v>fekete</v>
      </c>
      <c r="T659" s="10" t="str">
        <f t="shared" si="33"/>
        <v>schwarz</v>
      </c>
    </row>
    <row r="660" spans="1:20" ht="59.95" customHeight="1" x14ac:dyDescent="0.3">
      <c r="A660" s="28" t="s">
        <v>1530</v>
      </c>
      <c r="B660" s="1" t="str">
        <f t="shared" si="32"/>
        <v>25,5'</v>
      </c>
      <c r="C660" s="1" t="str">
        <f>IFERROR(VLOOKUP(D660, sizeList!A:B, 2, FALSE), "")</f>
        <v>25,5'</v>
      </c>
      <c r="D660" s="10" t="s">
        <v>1531</v>
      </c>
      <c r="E660" s="26" t="s">
        <v>1527</v>
      </c>
      <c r="F660" s="28" t="s">
        <v>1532</v>
      </c>
      <c r="G660" s="31" t="s">
        <v>22</v>
      </c>
      <c r="H660" s="30" t="s">
        <v>23</v>
      </c>
      <c r="I660" s="31" t="s">
        <v>36</v>
      </c>
      <c r="J660" s="31" t="s">
        <v>1523</v>
      </c>
      <c r="K660" s="31" t="s">
        <v>1529</v>
      </c>
      <c r="L660" s="36"/>
      <c r="M660" s="32">
        <v>4057962203204</v>
      </c>
      <c r="N660" s="28">
        <v>589.95000000000005</v>
      </c>
      <c r="O660" s="31" t="s">
        <v>27</v>
      </c>
      <c r="P660" s="29">
        <v>6</v>
      </c>
      <c r="Q660" s="10"/>
      <c r="R660" s="10" t="s">
        <v>50</v>
      </c>
      <c r="S660" s="10" t="str">
        <f>IF(T660="", "", IFERROR(VLOOKUP(T660, colorList!A:B,2,FALSE),""))</f>
        <v>fekete</v>
      </c>
      <c r="T660" s="10" t="str">
        <f t="shared" si="33"/>
        <v>schwarz</v>
      </c>
    </row>
    <row r="661" spans="1:20" ht="59.95" customHeight="1" x14ac:dyDescent="0.3">
      <c r="A661" s="28" t="s">
        <v>1533</v>
      </c>
      <c r="B661" s="1" t="str">
        <f t="shared" si="32"/>
        <v>17,5'</v>
      </c>
      <c r="C661" s="1" t="str">
        <f>IFERROR(VLOOKUP(D661, sizeList!A:B, 2, FALSE), "")</f>
        <v>17,5'</v>
      </c>
      <c r="D661" s="10" t="s">
        <v>1526</v>
      </c>
      <c r="E661" s="26" t="s">
        <v>1527</v>
      </c>
      <c r="F661" s="28" t="s">
        <v>1534</v>
      </c>
      <c r="G661" s="31" t="s">
        <v>22</v>
      </c>
      <c r="H661" s="30" t="s">
        <v>23</v>
      </c>
      <c r="I661" s="31" t="s">
        <v>36</v>
      </c>
      <c r="J661" s="31" t="s">
        <v>1523</v>
      </c>
      <c r="K661" s="31" t="s">
        <v>1529</v>
      </c>
      <c r="L661" s="36"/>
      <c r="M661" s="32">
        <v>4057962214040</v>
      </c>
      <c r="N661" s="28">
        <v>589.95000000000005</v>
      </c>
      <c r="O661" s="31" t="s">
        <v>27</v>
      </c>
      <c r="P661" s="29">
        <v>6</v>
      </c>
      <c r="Q661" s="10"/>
      <c r="R661" s="10" t="s">
        <v>41</v>
      </c>
      <c r="S661" s="10" t="str">
        <f>IF(T661="", "", IFERROR(VLOOKUP(T661, colorList!A:B,2,FALSE),""))</f>
        <v>barna</v>
      </c>
      <c r="T661" s="10" t="str">
        <f t="shared" si="33"/>
        <v>braun</v>
      </c>
    </row>
    <row r="662" spans="1:20" ht="59.95" customHeight="1" x14ac:dyDescent="0.3">
      <c r="A662" s="28" t="s">
        <v>1535</v>
      </c>
      <c r="B662" s="1" t="str">
        <f t="shared" si="32"/>
        <v>16,5'</v>
      </c>
      <c r="C662" s="1" t="str">
        <f>IFERROR(VLOOKUP(D662, sizeList!A:B, 2, FALSE), "")</f>
        <v>16,5'</v>
      </c>
      <c r="D662" s="10" t="s">
        <v>1536</v>
      </c>
      <c r="E662" s="25" t="s">
        <v>1537</v>
      </c>
      <c r="F662" s="28" t="s">
        <v>1538</v>
      </c>
      <c r="G662" s="31" t="s">
        <v>22</v>
      </c>
      <c r="H662" s="30" t="s">
        <v>23</v>
      </c>
      <c r="I662" s="31" t="s">
        <v>36</v>
      </c>
      <c r="J662" s="31" t="s">
        <v>1523</v>
      </c>
      <c r="K662" s="29" t="s">
        <v>1539</v>
      </c>
      <c r="L662" s="36"/>
      <c r="M662" s="32">
        <v>4057962214057</v>
      </c>
      <c r="N662" s="28">
        <v>589.95000000000005</v>
      </c>
      <c r="O662" s="31" t="s">
        <v>27</v>
      </c>
      <c r="P662" s="29">
        <v>6</v>
      </c>
      <c r="Q662" s="10"/>
      <c r="R662" s="10" t="s">
        <v>50</v>
      </c>
      <c r="S662" s="10" t="str">
        <f>IF(T662="", "", IFERROR(VLOOKUP(T662, colorList!A:B,2,FALSE),""))</f>
        <v>fekete</v>
      </c>
      <c r="T662" s="10" t="str">
        <f t="shared" si="33"/>
        <v>schwarz</v>
      </c>
    </row>
    <row r="663" spans="1:20" ht="59.95" customHeight="1" x14ac:dyDescent="0.3">
      <c r="A663" s="28" t="s">
        <v>1540</v>
      </c>
      <c r="B663" s="1" t="str">
        <f t="shared" si="32"/>
        <v>17,5'</v>
      </c>
      <c r="C663" s="1" t="str">
        <f>IFERROR(VLOOKUP(D663, sizeList!A:B, 2, FALSE), "")</f>
        <v>17,5'</v>
      </c>
      <c r="D663" s="10" t="s">
        <v>1526</v>
      </c>
      <c r="E663" s="25" t="s">
        <v>1537</v>
      </c>
      <c r="F663" s="28" t="s">
        <v>1541</v>
      </c>
      <c r="G663" s="31" t="s">
        <v>22</v>
      </c>
      <c r="H663" s="30" t="s">
        <v>23</v>
      </c>
      <c r="I663" s="31" t="s">
        <v>36</v>
      </c>
      <c r="J663" s="31" t="s">
        <v>1523</v>
      </c>
      <c r="K663" s="29" t="s">
        <v>1539</v>
      </c>
      <c r="L663" s="37"/>
      <c r="M663" s="32">
        <v>4043969393260</v>
      </c>
      <c r="N663" s="28">
        <v>589.95000000000005</v>
      </c>
      <c r="O663" s="31" t="s">
        <v>27</v>
      </c>
      <c r="P663" s="29">
        <v>6</v>
      </c>
      <c r="Q663" s="10"/>
      <c r="R663" s="10" t="s">
        <v>50</v>
      </c>
      <c r="S663" s="10" t="str">
        <f>IF(T663="", "", IFERROR(VLOOKUP(T663, colorList!A:B,2,FALSE),""))</f>
        <v>fekete</v>
      </c>
      <c r="T663" s="10" t="str">
        <f t="shared" si="33"/>
        <v>schwarz</v>
      </c>
    </row>
    <row r="664" spans="1:20" ht="59.95" customHeight="1" x14ac:dyDescent="0.3">
      <c r="A664" s="28" t="s">
        <v>1542</v>
      </c>
      <c r="B664" s="1" t="str">
        <f t="shared" si="32"/>
        <v>17,5'</v>
      </c>
      <c r="C664" s="1" t="str">
        <f>IFERROR(VLOOKUP(D664, sizeList!A:B, 2, FALSE), "")</f>
        <v>17,5'</v>
      </c>
      <c r="D664" s="10" t="s">
        <v>1526</v>
      </c>
      <c r="E664" s="25" t="s">
        <v>1537</v>
      </c>
      <c r="F664" s="28" t="s">
        <v>1543</v>
      </c>
      <c r="G664" s="31" t="s">
        <v>22</v>
      </c>
      <c r="H664" s="30" t="s">
        <v>23</v>
      </c>
      <c r="I664" s="31" t="s">
        <v>36</v>
      </c>
      <c r="J664" s="31" t="s">
        <v>1523</v>
      </c>
      <c r="K664" s="29" t="s">
        <v>1539</v>
      </c>
      <c r="L664" s="37"/>
      <c r="M664" s="32">
        <v>4057962126077</v>
      </c>
      <c r="N664" s="28">
        <v>589.95000000000005</v>
      </c>
      <c r="O664" s="31" t="s">
        <v>27</v>
      </c>
      <c r="P664" s="29">
        <v>6</v>
      </c>
      <c r="Q664" s="10"/>
      <c r="R664" s="10" t="s">
        <v>41</v>
      </c>
      <c r="S664" s="10" t="str">
        <f>IF(T664="", "", IFERROR(VLOOKUP(T664, colorList!A:B,2,FALSE),""))</f>
        <v>barna</v>
      </c>
      <c r="T664" s="10" t="str">
        <f t="shared" si="33"/>
        <v>braun</v>
      </c>
    </row>
    <row r="665" spans="1:20" ht="59.95" customHeight="1" x14ac:dyDescent="0.3">
      <c r="A665" s="28" t="s">
        <v>1544</v>
      </c>
      <c r="B665" s="1" t="str">
        <f t="shared" si="32"/>
        <v>16,5'</v>
      </c>
      <c r="C665" s="1" t="str">
        <f>IFERROR(VLOOKUP(D665, sizeList!A:B, 2, FALSE), "")</f>
        <v>16,5'</v>
      </c>
      <c r="D665" s="10" t="s">
        <v>1536</v>
      </c>
      <c r="E665" s="25" t="s">
        <v>1545</v>
      </c>
      <c r="F665" s="28" t="s">
        <v>1546</v>
      </c>
      <c r="G665" s="31" t="s">
        <v>22</v>
      </c>
      <c r="H665" s="30" t="s">
        <v>23</v>
      </c>
      <c r="I665" s="31" t="s">
        <v>36</v>
      </c>
      <c r="J665" s="31" t="s">
        <v>1523</v>
      </c>
      <c r="K665" s="31" t="s">
        <v>1524</v>
      </c>
      <c r="L665" s="36"/>
      <c r="M665" s="32">
        <v>4057962214033</v>
      </c>
      <c r="N665" s="28">
        <v>589.95000000000005</v>
      </c>
      <c r="O665" s="31" t="s">
        <v>27</v>
      </c>
      <c r="P665" s="29">
        <v>6</v>
      </c>
      <c r="Q665" s="10"/>
      <c r="R665" s="10" t="s">
        <v>50</v>
      </c>
      <c r="S665" s="10" t="str">
        <f>IF(T665="", "", IFERROR(VLOOKUP(T665, colorList!A:B,2,FALSE),""))</f>
        <v>fekete</v>
      </c>
      <c r="T665" s="10" t="str">
        <f t="shared" si="33"/>
        <v>schwarz</v>
      </c>
    </row>
    <row r="666" spans="1:20" ht="59.95" customHeight="1" x14ac:dyDescent="0.3">
      <c r="A666" s="28" t="s">
        <v>1547</v>
      </c>
      <c r="B666" s="1" t="str">
        <f t="shared" si="32"/>
        <v>7,5'</v>
      </c>
      <c r="C666" s="1" t="str">
        <f>IFERROR(VLOOKUP(D666, sizeList!A:B, 2, FALSE), "")</f>
        <v>7,5'</v>
      </c>
      <c r="D666" s="10" t="s">
        <v>1548</v>
      </c>
      <c r="E666" s="25" t="s">
        <v>1545</v>
      </c>
      <c r="F666" s="28" t="s">
        <v>1549</v>
      </c>
      <c r="G666" s="31" t="s">
        <v>22</v>
      </c>
      <c r="H666" s="30" t="s">
        <v>23</v>
      </c>
      <c r="I666" s="31" t="s">
        <v>36</v>
      </c>
      <c r="J666" s="31" t="s">
        <v>1523</v>
      </c>
      <c r="K666" s="31" t="s">
        <v>1524</v>
      </c>
      <c r="L666" s="37"/>
      <c r="M666" s="32">
        <v>4043969393277</v>
      </c>
      <c r="N666" s="28">
        <v>589.95000000000005</v>
      </c>
      <c r="O666" s="31" t="s">
        <v>27</v>
      </c>
      <c r="P666" s="29">
        <v>6</v>
      </c>
      <c r="Q666" s="10"/>
      <c r="R666" s="10" t="s">
        <v>50</v>
      </c>
      <c r="S666" s="10" t="str">
        <f>IF(T666="", "", IFERROR(VLOOKUP(T666, colorList!A:B,2,FALSE),""))</f>
        <v>fekete</v>
      </c>
      <c r="T666" s="10" t="str">
        <f t="shared" si="33"/>
        <v>schwarz</v>
      </c>
    </row>
    <row r="667" spans="1:20" ht="59.95" customHeight="1" x14ac:dyDescent="0.3">
      <c r="A667" s="28" t="s">
        <v>1550</v>
      </c>
      <c r="B667" s="1" t="str">
        <f t="shared" si="32"/>
        <v>17,5'</v>
      </c>
      <c r="C667" s="1" t="str">
        <f>IFERROR(VLOOKUP(D667, sizeList!A:B, 2, FALSE), "")</f>
        <v>17,5'</v>
      </c>
      <c r="D667" s="10" t="s">
        <v>1526</v>
      </c>
      <c r="E667" s="25" t="s">
        <v>1551</v>
      </c>
      <c r="F667" s="28" t="s">
        <v>1552</v>
      </c>
      <c r="G667" s="31" t="s">
        <v>22</v>
      </c>
      <c r="H667" s="30" t="s">
        <v>23</v>
      </c>
      <c r="I667" s="31" t="s">
        <v>36</v>
      </c>
      <c r="J667" s="31" t="s">
        <v>1523</v>
      </c>
      <c r="K667" s="29" t="s">
        <v>1539</v>
      </c>
      <c r="L667" s="36"/>
      <c r="M667" s="32">
        <v>4057962059191</v>
      </c>
      <c r="N667" s="28">
        <v>899.95</v>
      </c>
      <c r="O667" s="31" t="s">
        <v>27</v>
      </c>
      <c r="P667" s="29">
        <v>6</v>
      </c>
      <c r="Q667" s="10"/>
      <c r="R667" s="10" t="s">
        <v>50</v>
      </c>
      <c r="S667" s="10" t="str">
        <f>IF(T667="", "", IFERROR(VLOOKUP(T667, colorList!A:B,2,FALSE),""))</f>
        <v>fekete</v>
      </c>
      <c r="T667" s="10" t="str">
        <f t="shared" si="33"/>
        <v>schwarz</v>
      </c>
    </row>
    <row r="668" spans="1:20" ht="59.95" customHeight="1" x14ac:dyDescent="0.3">
      <c r="A668" s="28" t="s">
        <v>1553</v>
      </c>
      <c r="B668" s="1" t="str">
        <f t="shared" si="32"/>
        <v>17,5'</v>
      </c>
      <c r="C668" s="1" t="str">
        <f>IFERROR(VLOOKUP(D668, sizeList!A:B, 2, FALSE), "")</f>
        <v>17,5'</v>
      </c>
      <c r="D668" s="10" t="s">
        <v>1526</v>
      </c>
      <c r="E668" s="25" t="s">
        <v>1554</v>
      </c>
      <c r="F668" s="28" t="s">
        <v>1555</v>
      </c>
      <c r="G668" s="31" t="s">
        <v>22</v>
      </c>
      <c r="H668" s="30" t="s">
        <v>23</v>
      </c>
      <c r="I668" s="31" t="s">
        <v>36</v>
      </c>
      <c r="J668" s="31" t="s">
        <v>1523</v>
      </c>
      <c r="K668" s="31" t="s">
        <v>1524</v>
      </c>
      <c r="L668" s="36"/>
      <c r="M668" s="32">
        <v>4057962059207</v>
      </c>
      <c r="N668" s="28">
        <v>899.95</v>
      </c>
      <c r="O668" s="31" t="s">
        <v>27</v>
      </c>
      <c r="P668" s="29">
        <v>6</v>
      </c>
      <c r="Q668" s="10"/>
      <c r="R668" s="10" t="s">
        <v>50</v>
      </c>
      <c r="S668" s="10" t="str">
        <f>IF(T668="", "", IFERROR(VLOOKUP(T668, colorList!A:B,2,FALSE),""))</f>
        <v>fekete</v>
      </c>
      <c r="T668" s="10" t="str">
        <f t="shared" si="33"/>
        <v>schwarz</v>
      </c>
    </row>
    <row r="669" spans="1:20" ht="59.95" customHeight="1" x14ac:dyDescent="0.3">
      <c r="A669" s="28" t="s">
        <v>1556</v>
      </c>
      <c r="B669" s="1" t="str">
        <f t="shared" si="32"/>
        <v>15,5'</v>
      </c>
      <c r="C669" s="1" t="str">
        <f>IFERROR(VLOOKUP(D669, sizeList!A:B, 2, FALSE), "")</f>
        <v>15,5'</v>
      </c>
      <c r="D669" s="10" t="s">
        <v>1557</v>
      </c>
      <c r="E669" s="25" t="s">
        <v>1558</v>
      </c>
      <c r="F669" s="28" t="s">
        <v>1559</v>
      </c>
      <c r="G669" s="31" t="s">
        <v>22</v>
      </c>
      <c r="H669" s="30" t="s">
        <v>23</v>
      </c>
      <c r="I669" s="31" t="s">
        <v>36</v>
      </c>
      <c r="J669" s="31" t="s">
        <v>1523</v>
      </c>
      <c r="K669" s="29" t="s">
        <v>1539</v>
      </c>
      <c r="L669" s="36"/>
      <c r="M669" s="32">
        <v>4057962094888</v>
      </c>
      <c r="N669" s="28">
        <v>569.95000000000005</v>
      </c>
      <c r="O669" s="31" t="s">
        <v>27</v>
      </c>
      <c r="P669" s="29">
        <v>6</v>
      </c>
      <c r="Q669" s="10"/>
      <c r="R669" s="10" t="s">
        <v>50</v>
      </c>
      <c r="S669" s="10" t="str">
        <f>IF(T669="", "", IFERROR(VLOOKUP(T669, colorList!A:B,2,FALSE),""))</f>
        <v>fekete</v>
      </c>
      <c r="T669" s="10" t="str">
        <f t="shared" si="33"/>
        <v>schwarz</v>
      </c>
    </row>
    <row r="670" spans="1:20" ht="59.95" customHeight="1" x14ac:dyDescent="0.3">
      <c r="A670" s="28" t="s">
        <v>1560</v>
      </c>
      <c r="B670" s="1" t="str">
        <f t="shared" si="32"/>
        <v>15,5'</v>
      </c>
      <c r="C670" s="1" t="str">
        <f>IFERROR(VLOOKUP(D670, sizeList!A:B, 2, FALSE), "")</f>
        <v>15,5'</v>
      </c>
      <c r="D670" s="10" t="s">
        <v>1557</v>
      </c>
      <c r="E670" s="25" t="s">
        <v>1561</v>
      </c>
      <c r="F670" s="28" t="s">
        <v>1562</v>
      </c>
      <c r="G670" s="31" t="s">
        <v>22</v>
      </c>
      <c r="H670" s="30" t="s">
        <v>23</v>
      </c>
      <c r="I670" s="31" t="s">
        <v>36</v>
      </c>
      <c r="J670" s="31" t="s">
        <v>1523</v>
      </c>
      <c r="K670" s="31" t="s">
        <v>1524</v>
      </c>
      <c r="L670" s="36"/>
      <c r="M670" s="32">
        <v>4057962157729</v>
      </c>
      <c r="N670" s="28">
        <v>569.95000000000005</v>
      </c>
      <c r="O670" s="31" t="s">
        <v>27</v>
      </c>
      <c r="P670" s="29">
        <v>6</v>
      </c>
      <c r="Q670" s="10"/>
      <c r="R670" s="10" t="s">
        <v>50</v>
      </c>
      <c r="S670" s="10" t="str">
        <f>IF(T670="", "", IFERROR(VLOOKUP(T670, colorList!A:B,2,FALSE),""))</f>
        <v>fekete</v>
      </c>
      <c r="T670" s="10" t="str">
        <f t="shared" si="33"/>
        <v>schwarz</v>
      </c>
    </row>
    <row r="671" spans="1:20" ht="59.95" customHeight="1" x14ac:dyDescent="0.3">
      <c r="A671" s="28" t="s">
        <v>1563</v>
      </c>
      <c r="B671" s="1" t="str">
        <f t="shared" si="32"/>
        <v>15,5'</v>
      </c>
      <c r="C671" s="1" t="str">
        <f>IFERROR(VLOOKUP(D671, sizeList!A:B, 2, FALSE), "")</f>
        <v>15,5'</v>
      </c>
      <c r="D671" s="10" t="s">
        <v>1557</v>
      </c>
      <c r="E671" s="25" t="s">
        <v>1564</v>
      </c>
      <c r="F671" s="28" t="s">
        <v>1565</v>
      </c>
      <c r="G671" s="31" t="s">
        <v>22</v>
      </c>
      <c r="H671" s="30" t="s">
        <v>23</v>
      </c>
      <c r="I671" s="31" t="s">
        <v>36</v>
      </c>
      <c r="J671" s="31" t="s">
        <v>1523</v>
      </c>
      <c r="K671" s="29" t="s">
        <v>1539</v>
      </c>
      <c r="L671" s="36"/>
      <c r="M671" s="32">
        <v>4057962105454</v>
      </c>
      <c r="N671" s="28">
        <v>319.95</v>
      </c>
      <c r="O671" s="31" t="s">
        <v>27</v>
      </c>
      <c r="P671" s="29">
        <v>6</v>
      </c>
      <c r="Q671" s="10"/>
      <c r="R671" s="10" t="s">
        <v>50</v>
      </c>
      <c r="S671" s="10" t="str">
        <f>IF(T671="", "", IFERROR(VLOOKUP(T671, colorList!A:B,2,FALSE),""))</f>
        <v>fekete</v>
      </c>
      <c r="T671" s="10" t="str">
        <f t="shared" si="33"/>
        <v>schwarz</v>
      </c>
    </row>
    <row r="672" spans="1:20" ht="59.95" customHeight="1" x14ac:dyDescent="0.3">
      <c r="A672" s="28" t="s">
        <v>1566</v>
      </c>
      <c r="B672" s="1" t="str">
        <f t="shared" si="32"/>
        <v>Díjlovas nagy</v>
      </c>
      <c r="C672" s="1" t="str">
        <f>IFERROR(VLOOKUP(D672, sizeList!A:B, 2, FALSE), "")</f>
        <v>Díjlovas nagy</v>
      </c>
      <c r="D672" s="10" t="s">
        <v>1567</v>
      </c>
      <c r="E672" s="25" t="s">
        <v>1568</v>
      </c>
      <c r="F672" s="28" t="s">
        <v>1569</v>
      </c>
      <c r="G672" s="31" t="s">
        <v>22</v>
      </c>
      <c r="H672" s="30" t="s">
        <v>23</v>
      </c>
      <c r="I672" s="31" t="s">
        <v>36</v>
      </c>
      <c r="J672" s="29" t="s">
        <v>1505</v>
      </c>
      <c r="K672" s="29"/>
      <c r="L672" s="36"/>
      <c r="M672" s="32">
        <v>4057962127388</v>
      </c>
      <c r="N672" s="28">
        <v>32.950000000000003</v>
      </c>
      <c r="O672" s="31" t="s">
        <v>27</v>
      </c>
      <c r="P672" s="29">
        <v>0.2</v>
      </c>
      <c r="Q672" s="10"/>
      <c r="R672" s="10" t="s">
        <v>50</v>
      </c>
      <c r="S672" s="10" t="str">
        <f>IF(T672="", "", IFERROR(VLOOKUP(T672, colorList!A:B,2,FALSE),""))</f>
        <v>fekete</v>
      </c>
      <c r="T672" s="10" t="str">
        <f t="shared" si="33"/>
        <v>schwarz</v>
      </c>
    </row>
    <row r="673" spans="1:20" ht="59.95" customHeight="1" x14ac:dyDescent="0.3">
      <c r="A673" s="28" t="s">
        <v>1570</v>
      </c>
      <c r="B673" s="1" t="str">
        <f t="shared" si="32"/>
        <v>Díjlovas normál</v>
      </c>
      <c r="C673" s="1" t="str">
        <f>IFERROR(VLOOKUP(D673, sizeList!A:B, 2, FALSE), "")</f>
        <v>Díjlovas normál</v>
      </c>
      <c r="D673" s="10" t="s">
        <v>1571</v>
      </c>
      <c r="E673" s="25" t="s">
        <v>1568</v>
      </c>
      <c r="F673" s="28" t="s">
        <v>1572</v>
      </c>
      <c r="G673" s="31" t="s">
        <v>22</v>
      </c>
      <c r="H673" s="30" t="s">
        <v>23</v>
      </c>
      <c r="I673" s="31" t="s">
        <v>36</v>
      </c>
      <c r="J673" s="29" t="s">
        <v>1505</v>
      </c>
      <c r="K673" s="29"/>
      <c r="L673" s="36"/>
      <c r="M673" s="32">
        <v>4057962127463</v>
      </c>
      <c r="N673" s="28">
        <v>32.950000000000003</v>
      </c>
      <c r="O673" s="31" t="s">
        <v>27</v>
      </c>
      <c r="P673" s="29">
        <v>0.2</v>
      </c>
      <c r="Q673" s="10"/>
      <c r="R673" s="10" t="s">
        <v>50</v>
      </c>
      <c r="S673" s="10" t="str">
        <f>IF(T673="", "", IFERROR(VLOOKUP(T673, colorList!A:B,2,FALSE),""))</f>
        <v>fekete</v>
      </c>
      <c r="T673" s="10" t="str">
        <f t="shared" si="33"/>
        <v>schwarz</v>
      </c>
    </row>
    <row r="674" spans="1:20" ht="59.95" customHeight="1" x14ac:dyDescent="0.3">
      <c r="A674" s="28" t="s">
        <v>1573</v>
      </c>
      <c r="B674" s="1" t="str">
        <f t="shared" si="32"/>
        <v>Univerzális nagy</v>
      </c>
      <c r="C674" s="1" t="str">
        <f>IFERROR(VLOOKUP(D674, sizeList!A:B, 2, FALSE), "")</f>
        <v>Univerzális nagy</v>
      </c>
      <c r="D674" s="10" t="s">
        <v>1574</v>
      </c>
      <c r="E674" s="25" t="s">
        <v>1568</v>
      </c>
      <c r="F674" s="28" t="s">
        <v>1575</v>
      </c>
      <c r="G674" s="31" t="s">
        <v>22</v>
      </c>
      <c r="H674" s="30" t="s">
        <v>23</v>
      </c>
      <c r="I674" s="31" t="s">
        <v>36</v>
      </c>
      <c r="J674" s="29" t="s">
        <v>1505</v>
      </c>
      <c r="K674" s="29"/>
      <c r="L674" s="36"/>
      <c r="M674" s="32">
        <v>4057962127470</v>
      </c>
      <c r="N674" s="28">
        <v>32.950000000000003</v>
      </c>
      <c r="O674" s="31" t="s">
        <v>27</v>
      </c>
      <c r="P674" s="29">
        <v>0.2</v>
      </c>
      <c r="Q674" s="10"/>
      <c r="R674" s="10" t="s">
        <v>50</v>
      </c>
      <c r="S674" s="10" t="str">
        <f>IF(T674="", "", IFERROR(VLOOKUP(T674, colorList!A:B,2,FALSE),""))</f>
        <v>fekete</v>
      </c>
      <c r="T674" s="10" t="str">
        <f t="shared" si="33"/>
        <v>schwarz</v>
      </c>
    </row>
    <row r="675" spans="1:20" ht="59.95" customHeight="1" x14ac:dyDescent="0.3">
      <c r="A675" s="28" t="s">
        <v>1576</v>
      </c>
      <c r="B675" s="1" t="str">
        <f t="shared" si="32"/>
        <v>Univerzális normál</v>
      </c>
      <c r="C675" s="1" t="str">
        <f>IFERROR(VLOOKUP(D675, sizeList!A:B, 2, FALSE), "")</f>
        <v>Univerzális normál</v>
      </c>
      <c r="D675" s="10" t="s">
        <v>1577</v>
      </c>
      <c r="E675" s="25" t="s">
        <v>1568</v>
      </c>
      <c r="F675" s="28" t="s">
        <v>1578</v>
      </c>
      <c r="G675" s="31" t="s">
        <v>22</v>
      </c>
      <c r="H675" s="30" t="s">
        <v>23</v>
      </c>
      <c r="I675" s="31" t="s">
        <v>36</v>
      </c>
      <c r="J675" s="29" t="s">
        <v>1505</v>
      </c>
      <c r="K675" s="29"/>
      <c r="L675" s="21"/>
      <c r="M675" s="32">
        <v>4057962127487</v>
      </c>
      <c r="N675" s="28">
        <v>32.950000000000003</v>
      </c>
      <c r="O675" s="31" t="s">
        <v>27</v>
      </c>
      <c r="P675" s="29">
        <v>0.2</v>
      </c>
      <c r="Q675" s="10"/>
      <c r="R675" s="10" t="s">
        <v>50</v>
      </c>
      <c r="S675" s="10" t="str">
        <f>IF(T675="", "", IFERROR(VLOOKUP(T675, colorList!A:B,2,FALSE),""))</f>
        <v>fekete</v>
      </c>
      <c r="T675" s="10" t="str">
        <f t="shared" si="33"/>
        <v>schwarz</v>
      </c>
    </row>
    <row r="676" spans="1:20" ht="59.95" customHeight="1" x14ac:dyDescent="0.3">
      <c r="A676" s="28" t="s">
        <v>1579</v>
      </c>
      <c r="B676" s="1" t="str">
        <f t="shared" si="32"/>
        <v>P</v>
      </c>
      <c r="C676" s="1" t="str">
        <f>IFERROR(VLOOKUP(D676, sizeList!A:B, 2, FALSE), "")</f>
        <v>Póni</v>
      </c>
      <c r="D676" s="10" t="s">
        <v>2753</v>
      </c>
      <c r="E676" s="25" t="s">
        <v>1568</v>
      </c>
      <c r="F676" s="28" t="s">
        <v>1581</v>
      </c>
      <c r="G676" s="31" t="s">
        <v>22</v>
      </c>
      <c r="H676" s="30" t="s">
        <v>23</v>
      </c>
      <c r="I676" s="31" t="s">
        <v>36</v>
      </c>
      <c r="J676" s="29" t="s">
        <v>1505</v>
      </c>
      <c r="K676" s="29"/>
      <c r="L676" s="21"/>
      <c r="M676" s="32">
        <v>4057962127494</v>
      </c>
      <c r="N676" s="28">
        <v>32.950000000000003</v>
      </c>
      <c r="O676" s="31" t="s">
        <v>27</v>
      </c>
      <c r="P676" s="29">
        <v>0.2</v>
      </c>
      <c r="Q676" s="10"/>
      <c r="R676" s="10" t="s">
        <v>50</v>
      </c>
      <c r="S676" s="10" t="str">
        <f>IF(T676="", "", IFERROR(VLOOKUP(T676, colorList!A:B,2,FALSE),""))</f>
        <v>fekete</v>
      </c>
      <c r="T676" s="10" t="str">
        <f t="shared" si="33"/>
        <v>schwarz</v>
      </c>
    </row>
    <row r="677" spans="1:20" ht="59.95" customHeight="1" x14ac:dyDescent="0.3">
      <c r="A677" s="28" t="s">
        <v>1582</v>
      </c>
      <c r="B677" s="1" t="str">
        <f t="shared" si="32"/>
        <v>Ugró nagy</v>
      </c>
      <c r="C677" s="1" t="str">
        <f>IFERROR(VLOOKUP(D677, sizeList!A:B, 2, FALSE), "")</f>
        <v>Ugró nagy</v>
      </c>
      <c r="D677" s="10" t="s">
        <v>1583</v>
      </c>
      <c r="E677" s="25" t="s">
        <v>1568</v>
      </c>
      <c r="F677" s="28" t="s">
        <v>1584</v>
      </c>
      <c r="G677" s="31" t="s">
        <v>22</v>
      </c>
      <c r="H677" s="30" t="s">
        <v>23</v>
      </c>
      <c r="I677" s="31" t="s">
        <v>36</v>
      </c>
      <c r="J677" s="29" t="s">
        <v>1505</v>
      </c>
      <c r="K677" s="29"/>
      <c r="L677" s="21"/>
      <c r="M677" s="32">
        <v>4057962224186</v>
      </c>
      <c r="N677" s="28">
        <v>32.950000000000003</v>
      </c>
      <c r="O677" s="31" t="s">
        <v>27</v>
      </c>
      <c r="P677" s="29">
        <v>0.2</v>
      </c>
      <c r="Q677" s="10"/>
      <c r="R677" s="10" t="s">
        <v>50</v>
      </c>
      <c r="S677" s="10" t="str">
        <f>IF(T677="", "", IFERROR(VLOOKUP(T677, colorList!A:B,2,FALSE),""))</f>
        <v>fekete</v>
      </c>
      <c r="T677" s="10" t="str">
        <f t="shared" si="33"/>
        <v>schwarz</v>
      </c>
    </row>
    <row r="678" spans="1:20" ht="59.95" customHeight="1" x14ac:dyDescent="0.3">
      <c r="A678" s="28">
        <v>523200</v>
      </c>
      <c r="B678" s="1" t="str">
        <f t="shared" si="32"/>
        <v/>
      </c>
      <c r="C678" s="1" t="str">
        <f>IFERROR(VLOOKUP(D678, sizeList!A:B, 2, FALSE), "")</f>
        <v/>
      </c>
      <c r="D678" s="10"/>
      <c r="E678" s="25" t="s">
        <v>1585</v>
      </c>
      <c r="F678" s="28" t="s">
        <v>1586</v>
      </c>
      <c r="G678" s="31" t="s">
        <v>22</v>
      </c>
      <c r="H678" s="30" t="s">
        <v>23</v>
      </c>
      <c r="I678" s="31" t="s">
        <v>36</v>
      </c>
      <c r="J678" s="29" t="s">
        <v>1505</v>
      </c>
      <c r="K678" s="29"/>
      <c r="L678" s="21"/>
      <c r="M678" s="32">
        <v>4057962158825</v>
      </c>
      <c r="N678" s="28">
        <v>21.95</v>
      </c>
      <c r="O678" s="31" t="s">
        <v>27</v>
      </c>
      <c r="P678" s="29">
        <v>0.2</v>
      </c>
      <c r="Q678" s="10"/>
      <c r="R678" s="10"/>
      <c r="S678" s="10" t="str">
        <f>IF(T678="", "", IFERROR(VLOOKUP(T678, colorList!A:B,2,FALSE),""))</f>
        <v/>
      </c>
      <c r="T678" s="10" t="str">
        <f t="shared" si="33"/>
        <v/>
      </c>
    </row>
    <row r="679" spans="1:20" ht="59.95" customHeight="1" x14ac:dyDescent="0.3">
      <c r="A679" s="28" t="s">
        <v>1587</v>
      </c>
      <c r="B679" s="1" t="str">
        <f t="shared" si="32"/>
        <v>17,5'</v>
      </c>
      <c r="C679" s="1" t="str">
        <f>IFERROR(VLOOKUP(D679, sizeList!A:B, 2, FALSE), "")</f>
        <v>17,5'</v>
      </c>
      <c r="D679" s="10" t="s">
        <v>1526</v>
      </c>
      <c r="E679" s="25" t="s">
        <v>1588</v>
      </c>
      <c r="F679" s="28" t="s">
        <v>1589</v>
      </c>
      <c r="G679" s="31" t="s">
        <v>22</v>
      </c>
      <c r="H679" s="30" t="s">
        <v>23</v>
      </c>
      <c r="I679" s="31" t="s">
        <v>36</v>
      </c>
      <c r="J679" s="31" t="s">
        <v>1523</v>
      </c>
      <c r="K679" s="29" t="s">
        <v>1590</v>
      </c>
      <c r="L679" s="21"/>
      <c r="M679" s="32">
        <v>4057962214064</v>
      </c>
      <c r="N679" s="28">
        <v>369.95</v>
      </c>
      <c r="O679" s="31" t="s">
        <v>27</v>
      </c>
      <c r="P679" s="29">
        <v>5</v>
      </c>
      <c r="Q679" s="10"/>
      <c r="R679" s="10" t="s">
        <v>50</v>
      </c>
      <c r="S679" s="10" t="str">
        <f>IF(T679="", "", IFERROR(VLOOKUP(T679, colorList!A:B,2,FALSE),""))</f>
        <v>fekete</v>
      </c>
      <c r="T679" s="10" t="str">
        <f t="shared" si="33"/>
        <v>schwarz</v>
      </c>
    </row>
    <row r="680" spans="1:20" ht="59.95" customHeight="1" x14ac:dyDescent="0.3">
      <c r="A680" s="28" t="s">
        <v>1591</v>
      </c>
      <c r="B680" s="1" t="str">
        <f t="shared" si="32"/>
        <v>17,5'</v>
      </c>
      <c r="C680" s="1" t="str">
        <f>IFERROR(VLOOKUP(D680, sizeList!A:B, 2, FALSE), "")</f>
        <v>17,5'</v>
      </c>
      <c r="D680" s="10" t="s">
        <v>1526</v>
      </c>
      <c r="E680" s="25" t="s">
        <v>1588</v>
      </c>
      <c r="F680" s="28" t="s">
        <v>1592</v>
      </c>
      <c r="G680" s="31" t="s">
        <v>22</v>
      </c>
      <c r="H680" s="30" t="s">
        <v>23</v>
      </c>
      <c r="I680" s="31" t="s">
        <v>36</v>
      </c>
      <c r="J680" s="31" t="s">
        <v>1523</v>
      </c>
      <c r="K680" s="29" t="s">
        <v>1590</v>
      </c>
      <c r="L680" s="21"/>
      <c r="M680" s="32">
        <v>4057962214071</v>
      </c>
      <c r="N680" s="28">
        <v>369.95</v>
      </c>
      <c r="O680" s="31" t="s">
        <v>27</v>
      </c>
      <c r="P680" s="29">
        <v>5</v>
      </c>
      <c r="Q680" s="10"/>
      <c r="R680" s="10" t="s">
        <v>41</v>
      </c>
      <c r="S680" s="10" t="str">
        <f>IF(T680="", "", IFERROR(VLOOKUP(T680, colorList!A:B,2,FALSE),""))</f>
        <v>barna</v>
      </c>
      <c r="T680" s="10" t="str">
        <f t="shared" si="33"/>
        <v>braun</v>
      </c>
    </row>
    <row r="681" spans="1:20" ht="59.95" customHeight="1" x14ac:dyDescent="0.3">
      <c r="A681" s="28" t="s">
        <v>1593</v>
      </c>
      <c r="B681" s="1" t="str">
        <f t="shared" ref="B681:B708" si="34">IF(ISBLANK(D681),"",TRIM(D681))</f>
        <v>12 cm</v>
      </c>
      <c r="C681" s="1" t="str">
        <f>IFERROR(VLOOKUP(D681, sizeList!A:B, 2, FALSE), "")</f>
        <v>12 cm</v>
      </c>
      <c r="D681" s="10" t="s">
        <v>1594</v>
      </c>
      <c r="E681" s="25" t="s">
        <v>1595</v>
      </c>
      <c r="F681" s="28" t="s">
        <v>1596</v>
      </c>
      <c r="G681" s="29" t="s">
        <v>22</v>
      </c>
      <c r="H681" s="35" t="s">
        <v>23</v>
      </c>
      <c r="I681" s="29" t="s">
        <v>36</v>
      </c>
      <c r="J681" s="29" t="s">
        <v>1597</v>
      </c>
      <c r="K681" s="29"/>
      <c r="L681" s="36"/>
      <c r="M681" s="32">
        <v>4043969318362</v>
      </c>
      <c r="N681" s="28">
        <v>39.950000000000003</v>
      </c>
      <c r="O681" s="31" t="s">
        <v>27</v>
      </c>
      <c r="P681" s="29">
        <v>0.66</v>
      </c>
      <c r="Q681" s="10"/>
      <c r="R681" s="10" t="s">
        <v>50</v>
      </c>
      <c r="S681" s="10" t="str">
        <f>IF(T681="", "", IFERROR(VLOOKUP(T681, colorList!A:B,2,FALSE),""))</f>
        <v>fekete</v>
      </c>
      <c r="T681" s="10" t="str">
        <f t="shared" ref="T681:T683" si="35">IF(R681 = "", "", TRIM(R681))</f>
        <v>schwarz</v>
      </c>
    </row>
    <row r="682" spans="1:20" ht="59.95" customHeight="1" x14ac:dyDescent="0.3">
      <c r="A682" s="28">
        <v>610198</v>
      </c>
      <c r="B682" s="1" t="str">
        <f t="shared" si="34"/>
        <v>12 cm</v>
      </c>
      <c r="C682" s="1" t="str">
        <f>IFERROR(VLOOKUP(D682, sizeList!A:B, 2, FALSE), "")</f>
        <v>12 cm</v>
      </c>
      <c r="D682" s="10" t="s">
        <v>1594</v>
      </c>
      <c r="E682" s="25" t="s">
        <v>1598</v>
      </c>
      <c r="F682" s="28" t="s">
        <v>1599</v>
      </c>
      <c r="G682" s="29" t="s">
        <v>22</v>
      </c>
      <c r="H682" s="35" t="s">
        <v>23</v>
      </c>
      <c r="I682" s="29" t="s">
        <v>36</v>
      </c>
      <c r="J682" s="29" t="s">
        <v>1597</v>
      </c>
      <c r="K682" s="29"/>
      <c r="L682" s="36"/>
      <c r="M682" s="32">
        <v>4043969330593</v>
      </c>
      <c r="N682" s="28">
        <v>7.95</v>
      </c>
      <c r="O682" s="31" t="s">
        <v>27</v>
      </c>
      <c r="P682" s="31">
        <v>0.1</v>
      </c>
      <c r="Q682" s="10"/>
      <c r="R682" s="10" t="s">
        <v>50</v>
      </c>
      <c r="S682" s="10" t="str">
        <f>IF(T682="", "", IFERROR(VLOOKUP(T682, colorList!A:B,2,FALSE),""))</f>
        <v>fekete</v>
      </c>
      <c r="T682" s="10" t="str">
        <f t="shared" si="35"/>
        <v>schwarz</v>
      </c>
    </row>
    <row r="683" spans="1:20" ht="59.95" customHeight="1" x14ac:dyDescent="0.3">
      <c r="A683" s="28">
        <v>618601</v>
      </c>
      <c r="B683" s="1" t="str">
        <f t="shared" si="34"/>
        <v>12 cm</v>
      </c>
      <c r="C683" s="1" t="str">
        <f>IFERROR(VLOOKUP(D683, sizeList!A:B, 2, FALSE), "")</f>
        <v>12 cm</v>
      </c>
      <c r="D683" s="10" t="s">
        <v>1594</v>
      </c>
      <c r="E683" s="25" t="s">
        <v>1600</v>
      </c>
      <c r="F683" s="28" t="s">
        <v>1601</v>
      </c>
      <c r="G683" s="29" t="s">
        <v>22</v>
      </c>
      <c r="H683" s="35" t="s">
        <v>23</v>
      </c>
      <c r="I683" s="29" t="s">
        <v>36</v>
      </c>
      <c r="J683" s="29" t="s">
        <v>1597</v>
      </c>
      <c r="K683" s="29"/>
      <c r="L683" s="36"/>
      <c r="M683" s="32">
        <v>4057962090064</v>
      </c>
      <c r="N683" s="28">
        <v>34.950000000000003</v>
      </c>
      <c r="O683" s="31" t="s">
        <v>27</v>
      </c>
      <c r="P683" s="29">
        <v>0.66</v>
      </c>
      <c r="Q683" s="10"/>
      <c r="R683" s="10" t="s">
        <v>50</v>
      </c>
      <c r="S683" s="10" t="str">
        <f>IF(T683="", "", IFERROR(VLOOKUP(T683, colorList!A:B,2,FALSE),""))</f>
        <v>fekete</v>
      </c>
      <c r="T683" s="10" t="str">
        <f t="shared" si="35"/>
        <v>schwarz</v>
      </c>
    </row>
    <row r="684" spans="1:20" ht="59.95" customHeight="1" x14ac:dyDescent="0.3">
      <c r="A684" s="28">
        <v>631201</v>
      </c>
      <c r="B684" s="1" t="str">
        <f t="shared" si="34"/>
        <v/>
      </c>
      <c r="C684" s="1" t="str">
        <f>IFERROR(VLOOKUP(D684, sizeList!A:B, 2, FALSE), "")</f>
        <v/>
      </c>
      <c r="D684" s="10"/>
      <c r="E684" s="26" t="s">
        <v>1602</v>
      </c>
      <c r="F684" s="28" t="s">
        <v>1603</v>
      </c>
      <c r="G684" s="31" t="s">
        <v>22</v>
      </c>
      <c r="H684" s="30" t="s">
        <v>47</v>
      </c>
      <c r="I684" s="31" t="s">
        <v>1604</v>
      </c>
      <c r="J684" s="29"/>
      <c r="K684" s="31"/>
      <c r="L684" s="22"/>
      <c r="M684" s="32">
        <v>4057962239265</v>
      </c>
      <c r="N684" s="28">
        <v>12.95</v>
      </c>
      <c r="O684" s="31" t="s">
        <v>27</v>
      </c>
      <c r="P684" s="31">
        <v>5.5E-2</v>
      </c>
      <c r="Q684" s="10"/>
      <c r="R684" s="10" t="s">
        <v>50</v>
      </c>
      <c r="S684" s="10" t="str">
        <f>IF(T684="", "", IFERROR(VLOOKUP(T684, colorList!A:B,2,FALSE),""))</f>
        <v>fekete</v>
      </c>
      <c r="T684" s="10" t="str">
        <f t="shared" ref="T684:T700" si="36">IF(R684 = "", "", TRIM(R684))</f>
        <v>schwarz</v>
      </c>
    </row>
    <row r="685" spans="1:20" s="68" customFormat="1" ht="59.95" customHeight="1" x14ac:dyDescent="0.3">
      <c r="A685" s="59" t="s">
        <v>1605</v>
      </c>
      <c r="B685" s="60" t="str">
        <f t="shared" si="34"/>
        <v>Pony</v>
      </c>
      <c r="C685" s="60" t="str">
        <f>IFERROR(VLOOKUP(D685, sizeList!A:B, 2, FALSE), "")</f>
        <v>Póni</v>
      </c>
      <c r="D685" s="61" t="s">
        <v>1371</v>
      </c>
      <c r="E685" s="62" t="s">
        <v>1606</v>
      </c>
      <c r="F685" s="59" t="s">
        <v>1607</v>
      </c>
      <c r="G685" s="63" t="s">
        <v>22</v>
      </c>
      <c r="H685" s="64" t="s">
        <v>23</v>
      </c>
      <c r="I685" s="65" t="s">
        <v>1608</v>
      </c>
      <c r="J685" s="65" t="s">
        <v>1609</v>
      </c>
      <c r="K685" s="65"/>
      <c r="L685" s="66"/>
      <c r="M685" s="67">
        <v>4057962239210</v>
      </c>
      <c r="N685" s="59">
        <v>16.95</v>
      </c>
      <c r="O685" s="63" t="s">
        <v>27</v>
      </c>
      <c r="P685" s="65">
        <v>0.19</v>
      </c>
      <c r="Q685" s="61"/>
      <c r="R685" s="61"/>
      <c r="S685" s="61" t="str">
        <f>IF(T685="", "", IFERROR(VLOOKUP(T685, colorList!A:B,2,FALSE),""))</f>
        <v/>
      </c>
      <c r="T685" s="61" t="str">
        <f t="shared" si="36"/>
        <v/>
      </c>
    </row>
    <row r="686" spans="1:20" ht="59.95" customHeight="1" x14ac:dyDescent="0.3">
      <c r="A686" s="28" t="s">
        <v>1610</v>
      </c>
      <c r="B686" s="1" t="str">
        <f t="shared" si="34"/>
        <v>Shetty</v>
      </c>
      <c r="C686" s="1" t="str">
        <f>IFERROR(VLOOKUP(D686, sizeList!A:B, 2, FALSE), "")</f>
        <v>Shetty</v>
      </c>
      <c r="D686" s="10" t="s">
        <v>1448</v>
      </c>
      <c r="E686" s="25" t="s">
        <v>1606</v>
      </c>
      <c r="F686" s="28" t="s">
        <v>1611</v>
      </c>
      <c r="G686" s="31" t="s">
        <v>22</v>
      </c>
      <c r="H686" s="35" t="s">
        <v>23</v>
      </c>
      <c r="I686" s="29" t="s">
        <v>1608</v>
      </c>
      <c r="J686" s="29" t="s">
        <v>1609</v>
      </c>
      <c r="K686" s="31"/>
      <c r="L686" s="22"/>
      <c r="M686" s="32">
        <v>4057962239227</v>
      </c>
      <c r="N686" s="28">
        <v>16.95</v>
      </c>
      <c r="O686" s="31" t="s">
        <v>27</v>
      </c>
      <c r="P686" s="29">
        <v>0.19</v>
      </c>
      <c r="Q686" s="10"/>
      <c r="R686" s="10"/>
      <c r="S686" s="10" t="str">
        <f>IF(T686="", "", IFERROR(VLOOKUP(T686, colorList!A:B,2,FALSE),""))</f>
        <v/>
      </c>
      <c r="T686" s="10" t="str">
        <f t="shared" si="36"/>
        <v/>
      </c>
    </row>
    <row r="687" spans="1:20" ht="59.95" customHeight="1" x14ac:dyDescent="0.3">
      <c r="A687" s="28" t="s">
        <v>1612</v>
      </c>
      <c r="B687" s="1" t="str">
        <f t="shared" si="34"/>
        <v>VB</v>
      </c>
      <c r="C687" s="1" t="str">
        <f>IFERROR(VLOOKUP(D687, sizeList!A:B, 2, FALSE), "")</f>
        <v>Cob</v>
      </c>
      <c r="D687" s="10" t="s">
        <v>1613</v>
      </c>
      <c r="E687" s="25" t="s">
        <v>1606</v>
      </c>
      <c r="F687" s="28" t="s">
        <v>1614</v>
      </c>
      <c r="G687" s="31" t="s">
        <v>22</v>
      </c>
      <c r="H687" s="35" t="s">
        <v>23</v>
      </c>
      <c r="I687" s="29" t="s">
        <v>1608</v>
      </c>
      <c r="J687" s="29" t="s">
        <v>1609</v>
      </c>
      <c r="K687" s="29"/>
      <c r="L687" s="21"/>
      <c r="M687" s="32">
        <v>4057962239234</v>
      </c>
      <c r="N687" s="28">
        <v>16.95</v>
      </c>
      <c r="O687" s="31" t="s">
        <v>27</v>
      </c>
      <c r="P687" s="29">
        <v>0.19</v>
      </c>
      <c r="Q687" s="10"/>
      <c r="R687" s="10"/>
      <c r="S687" s="10" t="str">
        <f>IF(T687="", "", IFERROR(VLOOKUP(T687, colorList!A:B,2,FALSE),""))</f>
        <v/>
      </c>
      <c r="T687" s="10" t="str">
        <f t="shared" si="36"/>
        <v/>
      </c>
    </row>
    <row r="688" spans="1:20" ht="59.95" customHeight="1" x14ac:dyDescent="0.3">
      <c r="A688" s="28" t="s">
        <v>1615</v>
      </c>
      <c r="B688" s="1" t="str">
        <f t="shared" si="34"/>
        <v>WB</v>
      </c>
      <c r="C688" s="1" t="str">
        <f>IFERROR(VLOOKUP(D688, sizeList!A:B, 2, FALSE), "")</f>
        <v>Full</v>
      </c>
      <c r="D688" s="10" t="s">
        <v>1616</v>
      </c>
      <c r="E688" s="25" t="s">
        <v>1606</v>
      </c>
      <c r="F688" s="28" t="s">
        <v>1617</v>
      </c>
      <c r="G688" s="31" t="s">
        <v>22</v>
      </c>
      <c r="H688" s="35" t="s">
        <v>23</v>
      </c>
      <c r="I688" s="29" t="s">
        <v>1608</v>
      </c>
      <c r="J688" s="29" t="s">
        <v>1609</v>
      </c>
      <c r="K688" s="31"/>
      <c r="L688" s="22"/>
      <c r="M688" s="32">
        <v>4057962239241</v>
      </c>
      <c r="N688" s="28">
        <v>16.95</v>
      </c>
      <c r="O688" s="31" t="s">
        <v>27</v>
      </c>
      <c r="P688" s="29">
        <v>0.19</v>
      </c>
      <c r="Q688" s="10"/>
      <c r="R688" s="10"/>
      <c r="S688" s="10" t="str">
        <f>IF(T688="", "", IFERROR(VLOOKUP(T688, colorList!A:B,2,FALSE),""))</f>
        <v/>
      </c>
      <c r="T688" s="10" t="str">
        <f t="shared" si="36"/>
        <v/>
      </c>
    </row>
    <row r="689" spans="1:20" ht="59.95" customHeight="1" x14ac:dyDescent="0.3">
      <c r="A689" s="28" t="s">
        <v>1618</v>
      </c>
      <c r="B689" s="1" t="str">
        <f t="shared" si="34"/>
        <v>Pony</v>
      </c>
      <c r="C689" s="1" t="str">
        <f>IFERROR(VLOOKUP(D689, sizeList!A:B, 2, FALSE), "")</f>
        <v>Póni</v>
      </c>
      <c r="D689" s="10" t="s">
        <v>1371</v>
      </c>
      <c r="E689" s="25" t="s">
        <v>1619</v>
      </c>
      <c r="F689" s="28" t="s">
        <v>1620</v>
      </c>
      <c r="G689" s="31" t="s">
        <v>22</v>
      </c>
      <c r="H689" s="35" t="s">
        <v>23</v>
      </c>
      <c r="I689" s="29" t="s">
        <v>1608</v>
      </c>
      <c r="J689" s="29" t="s">
        <v>1609</v>
      </c>
      <c r="K689" s="29"/>
      <c r="L689" s="21"/>
      <c r="M689" s="32">
        <v>4057962233331</v>
      </c>
      <c r="N689" s="28">
        <v>27.95</v>
      </c>
      <c r="O689" s="31" t="s">
        <v>27</v>
      </c>
      <c r="P689" s="29">
        <v>0.19</v>
      </c>
      <c r="Q689" s="10"/>
      <c r="R689" s="10" t="s">
        <v>50</v>
      </c>
      <c r="S689" s="10" t="str">
        <f>IF(T689="", "", IFERROR(VLOOKUP(T689, colorList!A:B,2,FALSE),""))</f>
        <v>fekete</v>
      </c>
      <c r="T689" s="10" t="str">
        <f t="shared" si="36"/>
        <v>schwarz</v>
      </c>
    </row>
    <row r="690" spans="1:20" ht="59.95" customHeight="1" x14ac:dyDescent="0.3">
      <c r="A690" s="28" t="s">
        <v>1621</v>
      </c>
      <c r="B690" s="1" t="str">
        <f t="shared" si="34"/>
        <v>Shetty</v>
      </c>
      <c r="C690" s="1" t="str">
        <f>IFERROR(VLOOKUP(D690, sizeList!A:B, 2, FALSE), "")</f>
        <v>Shetty</v>
      </c>
      <c r="D690" s="10" t="s">
        <v>1448</v>
      </c>
      <c r="E690" s="25" t="s">
        <v>1619</v>
      </c>
      <c r="F690" s="28" t="s">
        <v>1622</v>
      </c>
      <c r="G690" s="31" t="s">
        <v>22</v>
      </c>
      <c r="H690" s="35" t="s">
        <v>23</v>
      </c>
      <c r="I690" s="29" t="s">
        <v>1608</v>
      </c>
      <c r="J690" s="29" t="s">
        <v>1609</v>
      </c>
      <c r="K690" s="31"/>
      <c r="L690" s="22"/>
      <c r="M690" s="32">
        <v>4057962233348</v>
      </c>
      <c r="N690" s="28">
        <v>27.95</v>
      </c>
      <c r="O690" s="31" t="s">
        <v>27</v>
      </c>
      <c r="P690" s="29">
        <v>0.19</v>
      </c>
      <c r="Q690" s="10"/>
      <c r="R690" s="10" t="s">
        <v>1623</v>
      </c>
      <c r="S690" s="10" t="str">
        <f>IF(T690="", "", IFERROR(VLOOKUP(T690, colorList!A:B,2,FALSE),""))</f>
        <v>ezüstszürke</v>
      </c>
      <c r="T690" s="10" t="str">
        <f t="shared" si="36"/>
        <v>silbergrau</v>
      </c>
    </row>
    <row r="691" spans="1:20" ht="59.95" customHeight="1" x14ac:dyDescent="0.3">
      <c r="A691" s="28" t="s">
        <v>1624</v>
      </c>
      <c r="B691" s="1" t="str">
        <f t="shared" si="34"/>
        <v>85 cm</v>
      </c>
      <c r="C691" s="1" t="str">
        <f>IFERROR(VLOOKUP(D691, sizeList!A:B, 2, FALSE), "")</f>
        <v>85 cm</v>
      </c>
      <c r="D691" s="10" t="s">
        <v>519</v>
      </c>
      <c r="E691" s="25" t="s">
        <v>1625</v>
      </c>
      <c r="F691" s="28" t="s">
        <v>1626</v>
      </c>
      <c r="G691" s="31" t="s">
        <v>22</v>
      </c>
      <c r="H691" s="35" t="s">
        <v>23</v>
      </c>
      <c r="I691" s="29" t="s">
        <v>1608</v>
      </c>
      <c r="J691" s="29" t="s">
        <v>1627</v>
      </c>
      <c r="K691" s="29"/>
      <c r="L691" s="21"/>
      <c r="M691" s="32">
        <v>4057962232815</v>
      </c>
      <c r="N691" s="28">
        <v>24.95</v>
      </c>
      <c r="O691" s="31" t="s">
        <v>27</v>
      </c>
      <c r="P691" s="29">
        <v>0.75900000000000001</v>
      </c>
      <c r="Q691" s="10"/>
      <c r="R691" s="10" t="s">
        <v>1628</v>
      </c>
      <c r="S691" s="10" t="str">
        <f>IF(T691="", "", IFERROR(VLOOKUP(T691, colorList!A:B,2,FALSE),""))</f>
        <v>ezüstszürke/szürke</v>
      </c>
      <c r="T691" s="10" t="str">
        <f t="shared" si="36"/>
        <v>silbergrau/grau</v>
      </c>
    </row>
    <row r="692" spans="1:20" ht="59.95" customHeight="1" x14ac:dyDescent="0.3">
      <c r="A692" s="28" t="s">
        <v>1629</v>
      </c>
      <c r="B692" s="1" t="str">
        <f t="shared" si="34"/>
        <v>95 cm</v>
      </c>
      <c r="C692" s="1" t="str">
        <f>IFERROR(VLOOKUP(D692, sizeList!A:B, 2, FALSE), "")</f>
        <v>95 cm</v>
      </c>
      <c r="D692" s="10" t="s">
        <v>525</v>
      </c>
      <c r="E692" s="25" t="s">
        <v>1625</v>
      </c>
      <c r="F692" s="28" t="s">
        <v>1630</v>
      </c>
      <c r="G692" s="31" t="s">
        <v>22</v>
      </c>
      <c r="H692" s="35" t="s">
        <v>23</v>
      </c>
      <c r="I692" s="29" t="s">
        <v>1608</v>
      </c>
      <c r="J692" s="29" t="s">
        <v>1627</v>
      </c>
      <c r="K692" s="31"/>
      <c r="L692" s="22"/>
      <c r="M692" s="32">
        <v>4057962232822</v>
      </c>
      <c r="N692" s="28">
        <v>24.95</v>
      </c>
      <c r="O692" s="31" t="s">
        <v>27</v>
      </c>
      <c r="P692" s="31">
        <v>0.78900000000000003</v>
      </c>
      <c r="Q692" s="10"/>
      <c r="R692" s="10" t="s">
        <v>1628</v>
      </c>
      <c r="S692" s="10" t="str">
        <f>IF(T692="", "", IFERROR(VLOOKUP(T692, colorList!A:B,2,FALSE),""))</f>
        <v>ezüstszürke/szürke</v>
      </c>
      <c r="T692" s="10" t="str">
        <f t="shared" si="36"/>
        <v>silbergrau/grau</v>
      </c>
    </row>
    <row r="693" spans="1:20" ht="59.95" customHeight="1" x14ac:dyDescent="0.3">
      <c r="A693" s="28" t="s">
        <v>1631</v>
      </c>
      <c r="B693" s="1" t="str">
        <f t="shared" si="34"/>
        <v>105 cm</v>
      </c>
      <c r="C693" s="1" t="str">
        <f>IFERROR(VLOOKUP(D693, sizeList!A:B, 2, FALSE), "")</f>
        <v>105 cm</v>
      </c>
      <c r="D693" s="10" t="s">
        <v>1632</v>
      </c>
      <c r="E693" s="25" t="s">
        <v>1625</v>
      </c>
      <c r="F693" s="28" t="s">
        <v>1633</v>
      </c>
      <c r="G693" s="31" t="s">
        <v>22</v>
      </c>
      <c r="H693" s="35" t="s">
        <v>23</v>
      </c>
      <c r="I693" s="29" t="s">
        <v>1608</v>
      </c>
      <c r="J693" s="29" t="s">
        <v>1627</v>
      </c>
      <c r="K693" s="29"/>
      <c r="L693" s="21"/>
      <c r="M693" s="32">
        <v>4057962232839</v>
      </c>
      <c r="N693" s="28">
        <v>24.95</v>
      </c>
      <c r="O693" s="31" t="s">
        <v>27</v>
      </c>
      <c r="P693" s="29">
        <v>0.86</v>
      </c>
      <c r="Q693" s="10"/>
      <c r="R693" s="10" t="s">
        <v>1628</v>
      </c>
      <c r="S693" s="10" t="str">
        <f>IF(T693="", "", IFERROR(VLOOKUP(T693, colorList!A:B,2,FALSE),""))</f>
        <v>ezüstszürke/szürke</v>
      </c>
      <c r="T693" s="10" t="str">
        <f t="shared" si="36"/>
        <v>silbergrau/grau</v>
      </c>
    </row>
    <row r="694" spans="1:20" ht="59.95" customHeight="1" x14ac:dyDescent="0.3">
      <c r="A694" s="28" t="s">
        <v>1634</v>
      </c>
      <c r="B694" s="1" t="str">
        <f t="shared" si="34"/>
        <v>115 cm</v>
      </c>
      <c r="C694" s="1" t="str">
        <f>IFERROR(VLOOKUP(D694, sizeList!A:B, 2, FALSE), "")</f>
        <v>115 cm</v>
      </c>
      <c r="D694" s="10" t="s">
        <v>1635</v>
      </c>
      <c r="E694" s="25" t="s">
        <v>1625</v>
      </c>
      <c r="F694" s="28" t="s">
        <v>1636</v>
      </c>
      <c r="G694" s="31" t="s">
        <v>22</v>
      </c>
      <c r="H694" s="35" t="s">
        <v>23</v>
      </c>
      <c r="I694" s="29" t="s">
        <v>1608</v>
      </c>
      <c r="J694" s="29" t="s">
        <v>1627</v>
      </c>
      <c r="K694" s="31"/>
      <c r="L694" s="22"/>
      <c r="M694" s="32">
        <v>4057962232846</v>
      </c>
      <c r="N694" s="28">
        <v>24.95</v>
      </c>
      <c r="O694" s="31" t="s">
        <v>27</v>
      </c>
      <c r="P694" s="31">
        <v>0.86599999999999999</v>
      </c>
      <c r="Q694" s="10"/>
      <c r="R694" s="10" t="s">
        <v>1628</v>
      </c>
      <c r="S694" s="10" t="str">
        <f>IF(T694="", "", IFERROR(VLOOKUP(T694, colorList!A:B,2,FALSE),""))</f>
        <v>ezüstszürke/szürke</v>
      </c>
      <c r="T694" s="10" t="str">
        <f t="shared" si="36"/>
        <v>silbergrau/grau</v>
      </c>
    </row>
    <row r="695" spans="1:20" ht="59.95" customHeight="1" x14ac:dyDescent="0.3">
      <c r="A695" s="28" t="s">
        <v>1637</v>
      </c>
      <c r="B695" s="1" t="str">
        <f t="shared" si="34"/>
        <v>125 cm</v>
      </c>
      <c r="C695" s="1" t="str">
        <f>IFERROR(VLOOKUP(D695, sizeList!A:B, 2, FALSE), "")</f>
        <v>125 cm</v>
      </c>
      <c r="D695" s="10" t="s">
        <v>1638</v>
      </c>
      <c r="E695" s="25" t="s">
        <v>1625</v>
      </c>
      <c r="F695" s="28" t="s">
        <v>1639</v>
      </c>
      <c r="G695" s="31" t="s">
        <v>22</v>
      </c>
      <c r="H695" s="35" t="s">
        <v>23</v>
      </c>
      <c r="I695" s="29" t="s">
        <v>1608</v>
      </c>
      <c r="J695" s="29" t="s">
        <v>1627</v>
      </c>
      <c r="K695" s="29"/>
      <c r="L695" s="21"/>
      <c r="M695" s="32">
        <v>4057962232853</v>
      </c>
      <c r="N695" s="28">
        <v>24.95</v>
      </c>
      <c r="O695" s="31" t="s">
        <v>27</v>
      </c>
      <c r="P695" s="29">
        <v>0.871</v>
      </c>
      <c r="Q695" s="10"/>
      <c r="R695" s="10" t="s">
        <v>1628</v>
      </c>
      <c r="S695" s="10" t="str">
        <f>IF(T695="", "", IFERROR(VLOOKUP(T695, colorList!A:B,2,FALSE),""))</f>
        <v>ezüstszürke/szürke</v>
      </c>
      <c r="T695" s="10" t="str">
        <f t="shared" si="36"/>
        <v>silbergrau/grau</v>
      </c>
    </row>
    <row r="696" spans="1:20" ht="59.95" customHeight="1" x14ac:dyDescent="0.3">
      <c r="A696" s="28" t="s">
        <v>1640</v>
      </c>
      <c r="B696" s="1" t="str">
        <f t="shared" si="34"/>
        <v>135 cm</v>
      </c>
      <c r="C696" s="1" t="str">
        <f>IFERROR(VLOOKUP(D696, sizeList!A:B, 2, FALSE), "")</f>
        <v>135 cm</v>
      </c>
      <c r="D696" s="10" t="s">
        <v>1641</v>
      </c>
      <c r="E696" s="25" t="s">
        <v>1625</v>
      </c>
      <c r="F696" s="28" t="s">
        <v>1642</v>
      </c>
      <c r="G696" s="31" t="s">
        <v>22</v>
      </c>
      <c r="H696" s="35" t="s">
        <v>23</v>
      </c>
      <c r="I696" s="29" t="s">
        <v>1608</v>
      </c>
      <c r="J696" s="29" t="s">
        <v>1627</v>
      </c>
      <c r="K696" s="31"/>
      <c r="L696" s="22"/>
      <c r="M696" s="32">
        <v>4057962232860</v>
      </c>
      <c r="N696" s="28">
        <v>24.95</v>
      </c>
      <c r="O696" s="31" t="s">
        <v>27</v>
      </c>
      <c r="P696" s="31">
        <v>0.92100000000000004</v>
      </c>
      <c r="Q696" s="10"/>
      <c r="R696" s="10" t="s">
        <v>1628</v>
      </c>
      <c r="S696" s="10" t="str">
        <f>IF(T696="", "", IFERROR(VLOOKUP(T696, colorList!A:B,2,FALSE),""))</f>
        <v>ezüstszürke/szürke</v>
      </c>
      <c r="T696" s="10" t="str">
        <f t="shared" si="36"/>
        <v>silbergrau/grau</v>
      </c>
    </row>
    <row r="697" spans="1:20" ht="59.95" customHeight="1" x14ac:dyDescent="0.3">
      <c r="A697" s="28" t="s">
        <v>1643</v>
      </c>
      <c r="B697" s="1" t="str">
        <f t="shared" si="34"/>
        <v>145 cm</v>
      </c>
      <c r="C697" s="1" t="str">
        <f>IFERROR(VLOOKUP(D697, sizeList!A:B, 2, FALSE), "")</f>
        <v>145 cm</v>
      </c>
      <c r="D697" s="10" t="s">
        <v>1644</v>
      </c>
      <c r="E697" s="25" t="s">
        <v>1625</v>
      </c>
      <c r="F697" s="28" t="s">
        <v>1645</v>
      </c>
      <c r="G697" s="31" t="s">
        <v>22</v>
      </c>
      <c r="H697" s="35" t="s">
        <v>23</v>
      </c>
      <c r="I697" s="29" t="s">
        <v>1608</v>
      </c>
      <c r="J697" s="29" t="s">
        <v>1627</v>
      </c>
      <c r="K697" s="29"/>
      <c r="L697" s="21"/>
      <c r="M697" s="32">
        <v>4057962232877</v>
      </c>
      <c r="N697" s="28">
        <v>24.95</v>
      </c>
      <c r="O697" s="31" t="s">
        <v>27</v>
      </c>
      <c r="P697" s="29">
        <v>0.97099999999999997</v>
      </c>
      <c r="Q697" s="10"/>
      <c r="R697" s="10" t="s">
        <v>1628</v>
      </c>
      <c r="S697" s="10" t="str">
        <f>IF(T697="", "", IFERROR(VLOOKUP(T697, colorList!A:B,2,FALSE),""))</f>
        <v>ezüstszürke/szürke</v>
      </c>
      <c r="T697" s="10" t="str">
        <f t="shared" si="36"/>
        <v>silbergrau/grau</v>
      </c>
    </row>
    <row r="698" spans="1:20" ht="59.95" customHeight="1" x14ac:dyDescent="0.3">
      <c r="A698" s="28" t="s">
        <v>1646</v>
      </c>
      <c r="B698" s="1" t="str">
        <f t="shared" si="34"/>
        <v>155 cm</v>
      </c>
      <c r="C698" s="1" t="str">
        <f>IFERROR(VLOOKUP(D698, sizeList!A:B, 2, FALSE), "")</f>
        <v>155 cm</v>
      </c>
      <c r="D698" s="10" t="s">
        <v>1647</v>
      </c>
      <c r="E698" s="25" t="s">
        <v>1625</v>
      </c>
      <c r="F698" s="28" t="s">
        <v>1648</v>
      </c>
      <c r="G698" s="31" t="s">
        <v>22</v>
      </c>
      <c r="H698" s="35" t="s">
        <v>23</v>
      </c>
      <c r="I698" s="29" t="s">
        <v>1608</v>
      </c>
      <c r="J698" s="29" t="s">
        <v>1627</v>
      </c>
      <c r="K698" s="31"/>
      <c r="L698" s="22"/>
      <c r="M698" s="32">
        <v>4057962232884</v>
      </c>
      <c r="N698" s="28">
        <v>24.95</v>
      </c>
      <c r="O698" s="31" t="s">
        <v>27</v>
      </c>
      <c r="P698" s="31">
        <v>1.0209999999999999</v>
      </c>
      <c r="Q698" s="10"/>
      <c r="R698" s="10" t="s">
        <v>1628</v>
      </c>
      <c r="S698" s="10" t="str">
        <f>IF(T698="", "", IFERROR(VLOOKUP(T698, colorList!A:B,2,FALSE),""))</f>
        <v>ezüstszürke/szürke</v>
      </c>
      <c r="T698" s="10" t="str">
        <f t="shared" si="36"/>
        <v>silbergrau/grau</v>
      </c>
    </row>
    <row r="699" spans="1:20" ht="59.95" customHeight="1" x14ac:dyDescent="0.3">
      <c r="A699" s="28" t="s">
        <v>1649</v>
      </c>
      <c r="B699" s="1" t="str">
        <f t="shared" si="34"/>
        <v>165 cm</v>
      </c>
      <c r="C699" s="1" t="str">
        <f>IFERROR(VLOOKUP(D699, sizeList!A:B, 2, FALSE), "")</f>
        <v>165 cm</v>
      </c>
      <c r="D699" s="10" t="s">
        <v>1650</v>
      </c>
      <c r="E699" s="25" t="s">
        <v>1625</v>
      </c>
      <c r="F699" s="28" t="s">
        <v>1651</v>
      </c>
      <c r="G699" s="31" t="s">
        <v>22</v>
      </c>
      <c r="H699" s="35" t="s">
        <v>23</v>
      </c>
      <c r="I699" s="29" t="s">
        <v>1608</v>
      </c>
      <c r="J699" s="29" t="s">
        <v>1627</v>
      </c>
      <c r="K699" s="29"/>
      <c r="L699" s="21"/>
      <c r="M699" s="32">
        <v>4057962232891</v>
      </c>
      <c r="N699" s="28">
        <v>24.95</v>
      </c>
      <c r="O699" s="31" t="s">
        <v>27</v>
      </c>
      <c r="P699" s="29">
        <v>0.90300000000000002</v>
      </c>
      <c r="Q699" s="10"/>
      <c r="R699" s="10" t="s">
        <v>1628</v>
      </c>
      <c r="S699" s="10" t="str">
        <f>IF(T699="", "", IFERROR(VLOOKUP(T699, colorList!A:B,2,FALSE),""))</f>
        <v>ezüstszürke/szürke</v>
      </c>
      <c r="T699" s="10" t="str">
        <f t="shared" si="36"/>
        <v>silbergrau/grau</v>
      </c>
    </row>
    <row r="700" spans="1:20" ht="59.95" customHeight="1" x14ac:dyDescent="0.3">
      <c r="A700" s="28" t="s">
        <v>1652</v>
      </c>
      <c r="B700" s="1" t="str">
        <f t="shared" si="34"/>
        <v>XWB</v>
      </c>
      <c r="C700" s="1" t="str">
        <f>IFERROR(VLOOKUP(D700, sizeList!A:B, 2, FALSE), "")</f>
        <v>XFull</v>
      </c>
      <c r="D700" s="10" t="s">
        <v>1653</v>
      </c>
      <c r="E700" s="26" t="s">
        <v>1654</v>
      </c>
      <c r="F700" s="28" t="s">
        <v>1655</v>
      </c>
      <c r="G700" s="31" t="s">
        <v>22</v>
      </c>
      <c r="H700" s="30" t="s">
        <v>23</v>
      </c>
      <c r="I700" s="31" t="s">
        <v>1608</v>
      </c>
      <c r="J700" s="29" t="s">
        <v>1609</v>
      </c>
      <c r="K700" s="31"/>
      <c r="L700" s="22"/>
      <c r="M700" s="32">
        <v>4057962233300</v>
      </c>
      <c r="N700" s="28">
        <v>24.95</v>
      </c>
      <c r="O700" s="31" t="s">
        <v>27</v>
      </c>
      <c r="P700" s="31">
        <v>0.20899999999999999</v>
      </c>
      <c r="Q700" s="10"/>
      <c r="R700" s="10" t="s">
        <v>50</v>
      </c>
      <c r="S700" s="10" t="str">
        <f>IF(T700="", "", IFERROR(VLOOKUP(T700, colorList!A:B,2,FALSE),""))</f>
        <v>fekete</v>
      </c>
      <c r="T700" s="10" t="str">
        <f t="shared" si="36"/>
        <v>schwarz</v>
      </c>
    </row>
    <row r="701" spans="1:20" ht="59.95" customHeight="1" x14ac:dyDescent="0.3">
      <c r="A701" s="28" t="s">
        <v>1656</v>
      </c>
      <c r="B701" s="1" t="str">
        <f t="shared" si="34"/>
        <v>115 cm</v>
      </c>
      <c r="C701" s="1" t="str">
        <f>IFERROR(VLOOKUP(D701, sizeList!A:B, 2, FALSE), "")</f>
        <v>115 cm</v>
      </c>
      <c r="D701" s="10" t="s">
        <v>1635</v>
      </c>
      <c r="E701" s="25" t="s">
        <v>1657</v>
      </c>
      <c r="F701" s="28" t="s">
        <v>1658</v>
      </c>
      <c r="G701" s="29" t="s">
        <v>22</v>
      </c>
      <c r="H701" s="35" t="s">
        <v>23</v>
      </c>
      <c r="I701" s="29" t="s">
        <v>1659</v>
      </c>
      <c r="J701" s="31" t="s">
        <v>1627</v>
      </c>
      <c r="K701" s="29"/>
      <c r="L701" s="21"/>
      <c r="M701" s="32">
        <v>4057962233218</v>
      </c>
      <c r="N701" s="28">
        <v>69.95</v>
      </c>
      <c r="O701" s="31" t="s">
        <v>27</v>
      </c>
      <c r="P701" s="29">
        <v>2.4020000000000001</v>
      </c>
      <c r="Q701" s="10"/>
      <c r="R701" s="10" t="s">
        <v>98</v>
      </c>
      <c r="S701" s="10" t="str">
        <f>IF(T701="", "", IFERROR(VLOOKUP(T701, colorList!A:B,2,FALSE),""))</f>
        <v>éjkék</v>
      </c>
      <c r="T701" s="10" t="str">
        <f t="shared" ref="T701:T716" si="37">IF(R701 = "", "", TRIM(R701))</f>
        <v>nachtblau</v>
      </c>
    </row>
    <row r="702" spans="1:20" ht="59.95" customHeight="1" x14ac:dyDescent="0.3">
      <c r="A702" s="28" t="s">
        <v>1660</v>
      </c>
      <c r="B702" s="1" t="str">
        <f t="shared" si="34"/>
        <v>165 cm</v>
      </c>
      <c r="C702" s="1" t="str">
        <f>IFERROR(VLOOKUP(D702, sizeList!A:B, 2, FALSE), "")</f>
        <v>165 cm</v>
      </c>
      <c r="D702" s="10" t="s">
        <v>1650</v>
      </c>
      <c r="E702" s="25" t="s">
        <v>1657</v>
      </c>
      <c r="F702" s="28" t="s">
        <v>1661</v>
      </c>
      <c r="G702" s="29" t="s">
        <v>22</v>
      </c>
      <c r="H702" s="35" t="s">
        <v>23</v>
      </c>
      <c r="I702" s="29" t="s">
        <v>1659</v>
      </c>
      <c r="J702" s="31" t="s">
        <v>1627</v>
      </c>
      <c r="K702" s="31"/>
      <c r="L702" s="22"/>
      <c r="M702" s="32">
        <v>4057962233225</v>
      </c>
      <c r="N702" s="28">
        <v>69.95</v>
      </c>
      <c r="O702" s="31" t="s">
        <v>27</v>
      </c>
      <c r="P702" s="29">
        <v>2.4020000000000001</v>
      </c>
      <c r="Q702" s="10"/>
      <c r="R702" s="10" t="s">
        <v>98</v>
      </c>
      <c r="S702" s="10" t="str">
        <f>IF(T702="", "", IFERROR(VLOOKUP(T702, colorList!A:B,2,FALSE),""))</f>
        <v>éjkék</v>
      </c>
      <c r="T702" s="10" t="str">
        <f t="shared" si="37"/>
        <v>nachtblau</v>
      </c>
    </row>
    <row r="703" spans="1:20" ht="59.95" customHeight="1" x14ac:dyDescent="0.3">
      <c r="A703" s="28" t="s">
        <v>1662</v>
      </c>
      <c r="B703" s="1" t="str">
        <f t="shared" si="34"/>
        <v>115 cm</v>
      </c>
      <c r="C703" s="1" t="str">
        <f>IFERROR(VLOOKUP(D703, sizeList!A:B, 2, FALSE), "")</f>
        <v>115 cm</v>
      </c>
      <c r="D703" s="10" t="s">
        <v>1635</v>
      </c>
      <c r="E703" s="25" t="s">
        <v>1657</v>
      </c>
      <c r="F703" s="28" t="s">
        <v>1663</v>
      </c>
      <c r="G703" s="29" t="s">
        <v>22</v>
      </c>
      <c r="H703" s="35" t="s">
        <v>23</v>
      </c>
      <c r="I703" s="29" t="s">
        <v>1659</v>
      </c>
      <c r="J703" s="31" t="s">
        <v>1627</v>
      </c>
      <c r="K703" s="29"/>
      <c r="L703" s="21"/>
      <c r="M703" s="32">
        <v>4057962233232</v>
      </c>
      <c r="N703" s="28">
        <v>69.95</v>
      </c>
      <c r="O703" s="31" t="s">
        <v>27</v>
      </c>
      <c r="P703" s="29">
        <v>2.4020000000000001</v>
      </c>
      <c r="Q703" s="10"/>
      <c r="R703" s="10" t="s">
        <v>1664</v>
      </c>
      <c r="S703" s="10" t="str">
        <f>IF(T703="", "", IFERROR(VLOOKUP(T703, colorList!A:B,2,FALSE),""))</f>
        <v>szürke</v>
      </c>
      <c r="T703" s="10" t="str">
        <f t="shared" si="37"/>
        <v>grau</v>
      </c>
    </row>
    <row r="704" spans="1:20" ht="59.95" customHeight="1" x14ac:dyDescent="0.3">
      <c r="A704" s="28" t="s">
        <v>1665</v>
      </c>
      <c r="B704" s="1" t="str">
        <f t="shared" si="34"/>
        <v>165 cm</v>
      </c>
      <c r="C704" s="1" t="str">
        <f>IFERROR(VLOOKUP(D704, sizeList!A:B, 2, FALSE), "")</f>
        <v>165 cm</v>
      </c>
      <c r="D704" s="10" t="s">
        <v>1650</v>
      </c>
      <c r="E704" s="25" t="s">
        <v>1657</v>
      </c>
      <c r="F704" s="28" t="s">
        <v>1666</v>
      </c>
      <c r="G704" s="29" t="s">
        <v>22</v>
      </c>
      <c r="H704" s="35" t="s">
        <v>23</v>
      </c>
      <c r="I704" s="29" t="s">
        <v>1659</v>
      </c>
      <c r="J704" s="31" t="s">
        <v>1627</v>
      </c>
      <c r="K704" s="31"/>
      <c r="L704" s="22"/>
      <c r="M704" s="32">
        <v>4057962233249</v>
      </c>
      <c r="N704" s="28">
        <v>69.95</v>
      </c>
      <c r="O704" s="31" t="s">
        <v>27</v>
      </c>
      <c r="P704" s="29">
        <v>2.4020000000000001</v>
      </c>
      <c r="Q704" s="10"/>
      <c r="R704" s="10" t="s">
        <v>1664</v>
      </c>
      <c r="S704" s="10" t="str">
        <f>IF(T704="", "", IFERROR(VLOOKUP(T704, colorList!A:B,2,FALSE),""))</f>
        <v>szürke</v>
      </c>
      <c r="T704" s="10" t="str">
        <f t="shared" si="37"/>
        <v>grau</v>
      </c>
    </row>
    <row r="705" spans="1:20" ht="59.95" customHeight="1" x14ac:dyDescent="0.3">
      <c r="A705" s="28" t="s">
        <v>1667</v>
      </c>
      <c r="B705" s="1" t="str">
        <f t="shared" si="34"/>
        <v>Shetty</v>
      </c>
      <c r="C705" s="1" t="str">
        <f>IFERROR(VLOOKUP(D705, sizeList!A:B, 2, FALSE), "")</f>
        <v>Shetty</v>
      </c>
      <c r="D705" s="10" t="s">
        <v>1448</v>
      </c>
      <c r="E705" s="25" t="s">
        <v>1668</v>
      </c>
      <c r="F705" s="28" t="s">
        <v>1669</v>
      </c>
      <c r="G705" s="31" t="s">
        <v>22</v>
      </c>
      <c r="H705" s="35" t="s">
        <v>23</v>
      </c>
      <c r="I705" s="29" t="s">
        <v>1608</v>
      </c>
      <c r="J705" s="29" t="s">
        <v>1609</v>
      </c>
      <c r="K705" s="29"/>
      <c r="L705" s="21"/>
      <c r="M705" s="32">
        <v>4057962233256</v>
      </c>
      <c r="N705" s="28">
        <v>19.95</v>
      </c>
      <c r="O705" s="31" t="s">
        <v>27</v>
      </c>
      <c r="P705" s="29">
        <v>0.5</v>
      </c>
      <c r="Q705" s="10"/>
      <c r="R705" s="10" t="s">
        <v>50</v>
      </c>
      <c r="S705" s="10" t="str">
        <f>IF(T705="", "", IFERROR(VLOOKUP(T705, colorList!A:B,2,FALSE),""))</f>
        <v>fekete</v>
      </c>
      <c r="T705" s="10" t="str">
        <f t="shared" si="37"/>
        <v>schwarz</v>
      </c>
    </row>
    <row r="706" spans="1:20" ht="59.95" customHeight="1" x14ac:dyDescent="0.3">
      <c r="A706" s="28" t="s">
        <v>1670</v>
      </c>
      <c r="B706" s="1" t="str">
        <f t="shared" si="34"/>
        <v>XWB</v>
      </c>
      <c r="C706" s="1" t="str">
        <f>IFERROR(VLOOKUP(D706, sizeList!A:B, 2, FALSE), "")</f>
        <v>XFull</v>
      </c>
      <c r="D706" s="10" t="s">
        <v>1653</v>
      </c>
      <c r="E706" s="25" t="s">
        <v>1668</v>
      </c>
      <c r="F706" s="28" t="s">
        <v>1671</v>
      </c>
      <c r="G706" s="31" t="s">
        <v>22</v>
      </c>
      <c r="H706" s="35" t="s">
        <v>23</v>
      </c>
      <c r="I706" s="29" t="s">
        <v>1608</v>
      </c>
      <c r="J706" s="29" t="s">
        <v>1609</v>
      </c>
      <c r="K706" s="31"/>
      <c r="L706" s="22"/>
      <c r="M706" s="32">
        <v>4057962233263</v>
      </c>
      <c r="N706" s="28">
        <v>19.95</v>
      </c>
      <c r="O706" s="31" t="s">
        <v>27</v>
      </c>
      <c r="P706" s="29">
        <v>0.5</v>
      </c>
      <c r="Q706" s="10"/>
      <c r="R706" s="10" t="s">
        <v>50</v>
      </c>
      <c r="S706" s="10" t="str">
        <f>IF(T706="", "", IFERROR(VLOOKUP(T706, colorList!A:B,2,FALSE),""))</f>
        <v>fekete</v>
      </c>
      <c r="T706" s="10" t="str">
        <f t="shared" si="37"/>
        <v>schwarz</v>
      </c>
    </row>
    <row r="707" spans="1:20" ht="59.95" customHeight="1" x14ac:dyDescent="0.3">
      <c r="A707" s="28" t="s">
        <v>1672</v>
      </c>
      <c r="B707" s="1" t="str">
        <f t="shared" si="34"/>
        <v>Pony</v>
      </c>
      <c r="C707" s="1" t="str">
        <f>IFERROR(VLOOKUP(D707, sizeList!A:B, 2, FALSE), "")</f>
        <v>Póni</v>
      </c>
      <c r="D707" s="10" t="s">
        <v>1371</v>
      </c>
      <c r="E707" s="25" t="s">
        <v>1668</v>
      </c>
      <c r="F707" s="28" t="s">
        <v>1673</v>
      </c>
      <c r="G707" s="31" t="s">
        <v>22</v>
      </c>
      <c r="H707" s="35" t="s">
        <v>23</v>
      </c>
      <c r="I707" s="29" t="s">
        <v>1608</v>
      </c>
      <c r="J707" s="29" t="s">
        <v>1609</v>
      </c>
      <c r="K707" s="29"/>
      <c r="L707" s="21"/>
      <c r="M707" s="32">
        <v>4057962232518</v>
      </c>
      <c r="N707" s="28">
        <v>19.95</v>
      </c>
      <c r="O707" s="31" t="s">
        <v>27</v>
      </c>
      <c r="P707" s="29">
        <v>0.5</v>
      </c>
      <c r="Q707" s="10"/>
      <c r="R707" s="10" t="s">
        <v>1623</v>
      </c>
      <c r="S707" s="10" t="str">
        <f>IF(T707="", "", IFERROR(VLOOKUP(T707, colorList!A:B,2,FALSE),""))</f>
        <v>ezüstszürke</v>
      </c>
      <c r="T707" s="10" t="str">
        <f t="shared" si="37"/>
        <v>silbergrau</v>
      </c>
    </row>
    <row r="708" spans="1:20" ht="59.95" customHeight="1" x14ac:dyDescent="0.3">
      <c r="A708" s="28" t="s">
        <v>1674</v>
      </c>
      <c r="B708" s="1" t="str">
        <f t="shared" si="34"/>
        <v>Shetty</v>
      </c>
      <c r="C708" s="1" t="str">
        <f>IFERROR(VLOOKUP(D708, sizeList!A:B, 2, FALSE), "")</f>
        <v>Shetty</v>
      </c>
      <c r="D708" s="10" t="s">
        <v>1448</v>
      </c>
      <c r="E708" s="25" t="s">
        <v>1668</v>
      </c>
      <c r="F708" s="28" t="s">
        <v>1675</v>
      </c>
      <c r="G708" s="31" t="s">
        <v>22</v>
      </c>
      <c r="H708" s="35" t="s">
        <v>23</v>
      </c>
      <c r="I708" s="29" t="s">
        <v>1608</v>
      </c>
      <c r="J708" s="29" t="s">
        <v>1609</v>
      </c>
      <c r="K708" s="31"/>
      <c r="L708" s="22"/>
      <c r="M708" s="32">
        <v>4057962233270</v>
      </c>
      <c r="N708" s="28">
        <v>19.95</v>
      </c>
      <c r="O708" s="31" t="s">
        <v>27</v>
      </c>
      <c r="P708" s="29">
        <v>0.5</v>
      </c>
      <c r="Q708" s="10"/>
      <c r="R708" s="10" t="s">
        <v>1623</v>
      </c>
      <c r="S708" s="10" t="str">
        <f>IF(T708="", "", IFERROR(VLOOKUP(T708, colorList!A:B,2,FALSE),""))</f>
        <v>ezüstszürke</v>
      </c>
      <c r="T708" s="10" t="str">
        <f t="shared" si="37"/>
        <v>silbergrau</v>
      </c>
    </row>
    <row r="709" spans="1:20" ht="59.95" customHeight="1" x14ac:dyDescent="0.3">
      <c r="A709" s="28" t="s">
        <v>1676</v>
      </c>
      <c r="B709" s="1" t="str">
        <f t="shared" ref="B709:B716" si="38">IF(ISBLANK(D709),"",TRIM(D709))</f>
        <v>VB</v>
      </c>
      <c r="C709" s="1" t="str">
        <f>IFERROR(VLOOKUP(D709, sizeList!A:B, 2, FALSE), "")</f>
        <v>Cob</v>
      </c>
      <c r="D709" s="10" t="s">
        <v>1613</v>
      </c>
      <c r="E709" s="25" t="s">
        <v>1668</v>
      </c>
      <c r="F709" s="28" t="s">
        <v>1677</v>
      </c>
      <c r="G709" s="31" t="s">
        <v>22</v>
      </c>
      <c r="H709" s="35" t="s">
        <v>23</v>
      </c>
      <c r="I709" s="29" t="s">
        <v>1608</v>
      </c>
      <c r="J709" s="29" t="s">
        <v>1609</v>
      </c>
      <c r="K709" s="29"/>
      <c r="L709" s="21"/>
      <c r="M709" s="32">
        <v>4057962232525</v>
      </c>
      <c r="N709" s="28">
        <v>19.95</v>
      </c>
      <c r="O709" s="31" t="s">
        <v>27</v>
      </c>
      <c r="P709" s="29">
        <v>0.5</v>
      </c>
      <c r="Q709" s="10"/>
      <c r="R709" s="10" t="s">
        <v>1623</v>
      </c>
      <c r="S709" s="10" t="str">
        <f>IF(T709="", "", IFERROR(VLOOKUP(T709, colorList!A:B,2,FALSE),""))</f>
        <v>ezüstszürke</v>
      </c>
      <c r="T709" s="10" t="str">
        <f t="shared" si="37"/>
        <v>silbergrau</v>
      </c>
    </row>
    <row r="710" spans="1:20" ht="59.95" customHeight="1" x14ac:dyDescent="0.3">
      <c r="A710" s="28" t="s">
        <v>1678</v>
      </c>
      <c r="B710" s="1" t="str">
        <f t="shared" si="38"/>
        <v>WB</v>
      </c>
      <c r="C710" s="1" t="str">
        <f>IFERROR(VLOOKUP(D710, sizeList!A:B, 2, FALSE), "")</f>
        <v>Full</v>
      </c>
      <c r="D710" s="10" t="s">
        <v>1616</v>
      </c>
      <c r="E710" s="25" t="s">
        <v>1668</v>
      </c>
      <c r="F710" s="28" t="s">
        <v>1679</v>
      </c>
      <c r="G710" s="31" t="s">
        <v>22</v>
      </c>
      <c r="H710" s="35" t="s">
        <v>23</v>
      </c>
      <c r="I710" s="29" t="s">
        <v>1608</v>
      </c>
      <c r="J710" s="29" t="s">
        <v>1609</v>
      </c>
      <c r="K710" s="31"/>
      <c r="L710" s="22"/>
      <c r="M710" s="32">
        <v>4057962232532</v>
      </c>
      <c r="N710" s="28">
        <v>19.95</v>
      </c>
      <c r="O710" s="31" t="s">
        <v>27</v>
      </c>
      <c r="P710" s="29">
        <v>0.5</v>
      </c>
      <c r="Q710" s="10"/>
      <c r="R710" s="10" t="s">
        <v>1623</v>
      </c>
      <c r="S710" s="10" t="str">
        <f>IF(T710="", "", IFERROR(VLOOKUP(T710, colorList!A:B,2,FALSE),""))</f>
        <v>ezüstszürke</v>
      </c>
      <c r="T710" s="10" t="str">
        <f t="shared" si="37"/>
        <v>silbergrau</v>
      </c>
    </row>
    <row r="711" spans="1:20" ht="59.95" customHeight="1" x14ac:dyDescent="0.3">
      <c r="A711" s="28" t="s">
        <v>1680</v>
      </c>
      <c r="B711" s="1" t="str">
        <f t="shared" si="38"/>
        <v>XWB</v>
      </c>
      <c r="C711" s="1" t="str">
        <f>IFERROR(VLOOKUP(D711, sizeList!A:B, 2, FALSE), "")</f>
        <v>XFull</v>
      </c>
      <c r="D711" s="10" t="s">
        <v>1653</v>
      </c>
      <c r="E711" s="25" t="s">
        <v>1668</v>
      </c>
      <c r="F711" s="28" t="s">
        <v>1681</v>
      </c>
      <c r="G711" s="31" t="s">
        <v>22</v>
      </c>
      <c r="H711" s="35" t="s">
        <v>23</v>
      </c>
      <c r="I711" s="29" t="s">
        <v>1608</v>
      </c>
      <c r="J711" s="29" t="s">
        <v>1609</v>
      </c>
      <c r="K711" s="29"/>
      <c r="L711" s="21"/>
      <c r="M711" s="32">
        <v>4057962233287</v>
      </c>
      <c r="N711" s="28">
        <v>19.95</v>
      </c>
      <c r="O711" s="31" t="s">
        <v>27</v>
      </c>
      <c r="P711" s="29">
        <v>0.5</v>
      </c>
      <c r="Q711" s="10"/>
      <c r="R711" s="10" t="s">
        <v>1623</v>
      </c>
      <c r="S711" s="10" t="str">
        <f>IF(T711="", "", IFERROR(VLOOKUP(T711, colorList!A:B,2,FALSE),""))</f>
        <v>ezüstszürke</v>
      </c>
      <c r="T711" s="10" t="str">
        <f t="shared" si="37"/>
        <v>silbergrau</v>
      </c>
    </row>
    <row r="712" spans="1:20" ht="59.95" customHeight="1" x14ac:dyDescent="0.3">
      <c r="A712" s="28">
        <v>633201</v>
      </c>
      <c r="B712" s="1" t="str">
        <f t="shared" si="38"/>
        <v>ONE</v>
      </c>
      <c r="C712" s="1" t="str">
        <f>IFERROR(VLOOKUP(D712, sizeList!A:B, 2, FALSE), "")</f>
        <v>ONE</v>
      </c>
      <c r="D712" s="10" t="s">
        <v>1182</v>
      </c>
      <c r="E712" s="26" t="s">
        <v>1682</v>
      </c>
      <c r="F712" s="28" t="s">
        <v>1683</v>
      </c>
      <c r="G712" s="31" t="s">
        <v>22</v>
      </c>
      <c r="H712" s="30" t="s">
        <v>47</v>
      </c>
      <c r="I712" s="31" t="s">
        <v>1604</v>
      </c>
      <c r="J712" s="31"/>
      <c r="K712" s="31"/>
      <c r="L712" s="22"/>
      <c r="M712" s="32">
        <v>4057962239272</v>
      </c>
      <c r="N712" s="28">
        <v>14.95</v>
      </c>
      <c r="O712" s="31" t="s">
        <v>27</v>
      </c>
      <c r="P712" s="29">
        <v>5.5E-2</v>
      </c>
      <c r="Q712" s="10"/>
      <c r="R712" s="10" t="s">
        <v>1684</v>
      </c>
      <c r="S712" s="10" t="str">
        <f>IF(T712="", "", IFERROR(VLOOKUP(T712, colorList!A:B,2,FALSE),""))</f>
        <v>fényes fekete</v>
      </c>
      <c r="T712" s="10" t="str">
        <f t="shared" si="37"/>
        <v>schwarz glänzend</v>
      </c>
    </row>
    <row r="713" spans="1:20" ht="59.95" customHeight="1" x14ac:dyDescent="0.3">
      <c r="A713" s="28" t="s">
        <v>1685</v>
      </c>
      <c r="B713" s="1" t="str">
        <f t="shared" si="38"/>
        <v>10 cm</v>
      </c>
      <c r="C713" s="1" t="str">
        <f>IFERROR(VLOOKUP(D713, sizeList!A:B, 2, FALSE), "")</f>
        <v>10 cm</v>
      </c>
      <c r="D713" s="10" t="s">
        <v>1686</v>
      </c>
      <c r="E713" s="25" t="s">
        <v>1687</v>
      </c>
      <c r="F713" s="28" t="s">
        <v>1688</v>
      </c>
      <c r="G713" s="29" t="s">
        <v>22</v>
      </c>
      <c r="H713" s="35" t="s">
        <v>23</v>
      </c>
      <c r="I713" s="29" t="s">
        <v>1689</v>
      </c>
      <c r="J713" s="31" t="s">
        <v>1690</v>
      </c>
      <c r="K713" s="29"/>
      <c r="L713" s="21"/>
      <c r="M713" s="32">
        <v>4057962246218</v>
      </c>
      <c r="N713" s="28">
        <v>39.950000000000003</v>
      </c>
      <c r="O713" s="31" t="s">
        <v>27</v>
      </c>
      <c r="P713" s="29">
        <v>0.3</v>
      </c>
      <c r="Q713" s="10"/>
      <c r="R713" s="10"/>
      <c r="S713" s="10" t="str">
        <f>IF(T713="", "", IFERROR(VLOOKUP(T713, colorList!A:B,2,FALSE),""))</f>
        <v/>
      </c>
      <c r="T713" s="10" t="str">
        <f t="shared" si="37"/>
        <v/>
      </c>
    </row>
    <row r="714" spans="1:20" ht="59.95" customHeight="1" x14ac:dyDescent="0.3">
      <c r="A714" s="28" t="s">
        <v>1691</v>
      </c>
      <c r="B714" s="1" t="str">
        <f t="shared" si="38"/>
        <v>11 cm</v>
      </c>
      <c r="C714" s="1" t="str">
        <f>IFERROR(VLOOKUP(D714, sizeList!A:B, 2, FALSE), "")</f>
        <v>11 cm</v>
      </c>
      <c r="D714" s="10" t="s">
        <v>1692</v>
      </c>
      <c r="E714" s="25" t="s">
        <v>1687</v>
      </c>
      <c r="F714" s="28" t="s">
        <v>1693</v>
      </c>
      <c r="G714" s="29" t="s">
        <v>22</v>
      </c>
      <c r="H714" s="35" t="s">
        <v>23</v>
      </c>
      <c r="I714" s="29" t="s">
        <v>1689</v>
      </c>
      <c r="J714" s="31" t="s">
        <v>1690</v>
      </c>
      <c r="K714" s="31"/>
      <c r="L714" s="22"/>
      <c r="M714" s="32">
        <v>4057962246171</v>
      </c>
      <c r="N714" s="28">
        <v>39.950000000000003</v>
      </c>
      <c r="O714" s="31" t="s">
        <v>27</v>
      </c>
      <c r="P714" s="29">
        <v>0.3</v>
      </c>
      <c r="Q714" s="10"/>
      <c r="R714" s="10"/>
      <c r="S714" s="10" t="str">
        <f>IF(T714="", "", IFERROR(VLOOKUP(T714, colorList!A:B,2,FALSE),""))</f>
        <v/>
      </c>
      <c r="T714" s="10" t="str">
        <f t="shared" si="37"/>
        <v/>
      </c>
    </row>
    <row r="715" spans="1:20" ht="59.95" customHeight="1" x14ac:dyDescent="0.3">
      <c r="A715" s="28" t="s">
        <v>1694</v>
      </c>
      <c r="B715" s="1" t="str">
        <f t="shared" si="38"/>
        <v>10.5 cm</v>
      </c>
      <c r="C715" s="1" t="str">
        <f>IFERROR(VLOOKUP(D715, sizeList!A:B, 2, FALSE), "")</f>
        <v>10.5 cm</v>
      </c>
      <c r="D715" s="10" t="s">
        <v>1695</v>
      </c>
      <c r="E715" s="25" t="s">
        <v>1687</v>
      </c>
      <c r="F715" s="28" t="s">
        <v>1696</v>
      </c>
      <c r="G715" s="29" t="s">
        <v>22</v>
      </c>
      <c r="H715" s="35" t="s">
        <v>23</v>
      </c>
      <c r="I715" s="29" t="s">
        <v>1689</v>
      </c>
      <c r="J715" s="31" t="s">
        <v>1690</v>
      </c>
      <c r="K715" s="29"/>
      <c r="L715" s="21"/>
      <c r="M715" s="32">
        <v>4057962246225</v>
      </c>
      <c r="N715" s="28">
        <v>34.950000000000003</v>
      </c>
      <c r="O715" s="31" t="s">
        <v>27</v>
      </c>
      <c r="P715" s="29">
        <v>0.3</v>
      </c>
      <c r="Q715" s="10"/>
      <c r="R715" s="10"/>
      <c r="S715" s="10" t="str">
        <f>IF(T715="", "", IFERROR(VLOOKUP(T715, colorList!A:B,2,FALSE),""))</f>
        <v/>
      </c>
      <c r="T715" s="10" t="str">
        <f t="shared" si="37"/>
        <v/>
      </c>
    </row>
    <row r="716" spans="1:20" ht="59.95" customHeight="1" x14ac:dyDescent="0.3">
      <c r="A716" s="28" t="s">
        <v>1697</v>
      </c>
      <c r="B716" s="1" t="str">
        <f t="shared" si="38"/>
        <v>11,5 cm</v>
      </c>
      <c r="C716" s="1" t="str">
        <f>IFERROR(VLOOKUP(D716, sizeList!A:B, 2, FALSE), "")</f>
        <v>11,5 cm</v>
      </c>
      <c r="D716" s="10" t="s">
        <v>1698</v>
      </c>
      <c r="E716" s="25" t="s">
        <v>1687</v>
      </c>
      <c r="F716" s="28" t="s">
        <v>1699</v>
      </c>
      <c r="G716" s="29" t="s">
        <v>22</v>
      </c>
      <c r="H716" s="35" t="s">
        <v>23</v>
      </c>
      <c r="I716" s="29" t="s">
        <v>1689</v>
      </c>
      <c r="J716" s="31" t="s">
        <v>1690</v>
      </c>
      <c r="K716" s="31"/>
      <c r="L716" s="22"/>
      <c r="M716" s="32">
        <v>4057962246188</v>
      </c>
      <c r="N716" s="28">
        <v>34.950000000000003</v>
      </c>
      <c r="O716" s="31" t="s">
        <v>27</v>
      </c>
      <c r="P716" s="29">
        <v>0.3</v>
      </c>
      <c r="Q716" s="10"/>
      <c r="R716" s="10"/>
      <c r="S716" s="10" t="str">
        <f>IF(T716="", "", IFERROR(VLOOKUP(T716, colorList!A:B,2,FALSE),""))</f>
        <v/>
      </c>
      <c r="T716" s="10" t="str">
        <f t="shared" si="37"/>
        <v/>
      </c>
    </row>
    <row r="717" spans="1:20" ht="59.95" customHeight="1" x14ac:dyDescent="0.3">
      <c r="A717" s="28" t="s">
        <v>1700</v>
      </c>
      <c r="B717" s="1" t="str">
        <f t="shared" ref="B717:B721" si="39">IF(ISBLANK(D717),"",TRIM(D717))</f>
        <v>110 mm</v>
      </c>
      <c r="C717" s="1" t="str">
        <f>IFERROR(VLOOKUP(D717, sizeList!A:B, 2, FALSE), "")</f>
        <v>110 mm</v>
      </c>
      <c r="D717" s="10" t="s">
        <v>1701</v>
      </c>
      <c r="E717" s="26" t="s">
        <v>1702</v>
      </c>
      <c r="F717" s="28" t="s">
        <v>1703</v>
      </c>
      <c r="G717" s="29" t="s">
        <v>22</v>
      </c>
      <c r="H717" s="35" t="s">
        <v>23</v>
      </c>
      <c r="I717" s="29" t="s">
        <v>1689</v>
      </c>
      <c r="J717" s="31" t="s">
        <v>1704</v>
      </c>
      <c r="K717" s="31"/>
      <c r="L717" s="22"/>
      <c r="M717" s="32">
        <v>4252004803804</v>
      </c>
      <c r="N717" s="28">
        <v>84.95</v>
      </c>
      <c r="O717" s="31" t="s">
        <v>27</v>
      </c>
      <c r="P717" s="31">
        <v>0.30099999999999999</v>
      </c>
      <c r="Q717" s="10"/>
      <c r="R717" s="10"/>
      <c r="S717" s="10" t="s">
        <v>1705</v>
      </c>
      <c r="T717" s="10" t="s">
        <v>50</v>
      </c>
    </row>
    <row r="718" spans="1:20" ht="59.95" customHeight="1" x14ac:dyDescent="0.3">
      <c r="A718" s="28" t="s">
        <v>1706</v>
      </c>
      <c r="B718" s="1" t="str">
        <f t="shared" si="39"/>
        <v>120 mm</v>
      </c>
      <c r="C718" s="1" t="str">
        <f>IFERROR(VLOOKUP(D718, sizeList!A:B, 2, FALSE), "")</f>
        <v>120 mm</v>
      </c>
      <c r="D718" s="10" t="s">
        <v>1707</v>
      </c>
      <c r="E718" s="26" t="s">
        <v>1702</v>
      </c>
      <c r="F718" s="28" t="s">
        <v>1708</v>
      </c>
      <c r="G718" s="29" t="s">
        <v>22</v>
      </c>
      <c r="H718" s="35" t="s">
        <v>23</v>
      </c>
      <c r="I718" s="29" t="s">
        <v>1689</v>
      </c>
      <c r="J718" s="31" t="s">
        <v>1704</v>
      </c>
      <c r="K718" s="31"/>
      <c r="L718" s="21"/>
      <c r="M718" s="32">
        <v>4252004803811</v>
      </c>
      <c r="N718" s="28">
        <v>84.95</v>
      </c>
      <c r="O718" s="31" t="s">
        <v>27</v>
      </c>
      <c r="P718" s="31">
        <v>0.30099999999999999</v>
      </c>
      <c r="Q718" s="10"/>
      <c r="R718" s="10"/>
      <c r="S718" s="10" t="s">
        <v>1705</v>
      </c>
      <c r="T718" s="10" t="s">
        <v>50</v>
      </c>
    </row>
    <row r="719" spans="1:20" ht="59.95" customHeight="1" x14ac:dyDescent="0.3">
      <c r="A719" s="28" t="s">
        <v>1709</v>
      </c>
      <c r="B719" s="1" t="str">
        <f t="shared" si="39"/>
        <v>130 mm</v>
      </c>
      <c r="C719" s="1" t="str">
        <f>IFERROR(VLOOKUP(D719, sizeList!A:B, 2, FALSE), "")</f>
        <v>130 mm</v>
      </c>
      <c r="D719" s="10" t="s">
        <v>1710</v>
      </c>
      <c r="E719" s="26" t="s">
        <v>1702</v>
      </c>
      <c r="F719" s="28" t="s">
        <v>1711</v>
      </c>
      <c r="G719" s="29" t="s">
        <v>22</v>
      </c>
      <c r="H719" s="35" t="s">
        <v>23</v>
      </c>
      <c r="I719" s="29" t="s">
        <v>1689</v>
      </c>
      <c r="J719" s="31" t="s">
        <v>1704</v>
      </c>
      <c r="K719" s="29"/>
      <c r="L719" s="21"/>
      <c r="M719" s="32">
        <v>4046228280400</v>
      </c>
      <c r="N719" s="28">
        <v>84.95</v>
      </c>
      <c r="O719" s="31" t="s">
        <v>27</v>
      </c>
      <c r="P719" s="31">
        <v>0.30099999999999999</v>
      </c>
      <c r="Q719" s="10"/>
      <c r="R719" s="10"/>
      <c r="S719" s="10" t="s">
        <v>1712</v>
      </c>
      <c r="T719" s="10" t="s">
        <v>1511</v>
      </c>
    </row>
    <row r="720" spans="1:20" ht="59.95" customHeight="1" x14ac:dyDescent="0.3">
      <c r="A720" s="28" t="s">
        <v>1713</v>
      </c>
      <c r="B720" s="1" t="str">
        <f t="shared" si="39"/>
        <v>120 mm</v>
      </c>
      <c r="C720" s="1" t="str">
        <f>IFERROR(VLOOKUP(D720, sizeList!A:B, 2, FALSE), "")</f>
        <v>120 mm</v>
      </c>
      <c r="D720" s="10" t="s">
        <v>1707</v>
      </c>
      <c r="E720" s="26" t="s">
        <v>1702</v>
      </c>
      <c r="F720" s="28" t="s">
        <v>1714</v>
      </c>
      <c r="G720" s="29" t="s">
        <v>22</v>
      </c>
      <c r="H720" s="35" t="s">
        <v>23</v>
      </c>
      <c r="I720" s="29" t="s">
        <v>1689</v>
      </c>
      <c r="J720" s="31" t="s">
        <v>1704</v>
      </c>
      <c r="K720" s="31"/>
      <c r="L720" s="22"/>
      <c r="M720" s="32">
        <v>4046228280448</v>
      </c>
      <c r="N720" s="28">
        <v>84.95</v>
      </c>
      <c r="O720" s="31" t="s">
        <v>27</v>
      </c>
      <c r="P720" s="31">
        <v>0.30099999999999999</v>
      </c>
      <c r="Q720" s="10"/>
      <c r="R720" s="10"/>
      <c r="S720" s="10" t="s">
        <v>1712</v>
      </c>
      <c r="T720" s="10" t="s">
        <v>1511</v>
      </c>
    </row>
    <row r="721" spans="1:20" ht="59.95" customHeight="1" x14ac:dyDescent="0.3">
      <c r="A721" s="28" t="s">
        <v>1715</v>
      </c>
      <c r="B721" s="1" t="str">
        <f t="shared" si="39"/>
        <v>130 mm</v>
      </c>
      <c r="C721" s="1" t="str">
        <f>IFERROR(VLOOKUP(D721, sizeList!A:B, 2, FALSE), "")</f>
        <v>130 mm</v>
      </c>
      <c r="D721" s="10" t="s">
        <v>1710</v>
      </c>
      <c r="E721" s="26" t="s">
        <v>1702</v>
      </c>
      <c r="F721" s="28" t="s">
        <v>1716</v>
      </c>
      <c r="G721" s="29" t="s">
        <v>22</v>
      </c>
      <c r="H721" s="35" t="s">
        <v>23</v>
      </c>
      <c r="I721" s="29" t="s">
        <v>1689</v>
      </c>
      <c r="J721" s="31" t="s">
        <v>1704</v>
      </c>
      <c r="K721" s="31"/>
      <c r="L721" s="22"/>
      <c r="M721" s="32">
        <v>4046228280462</v>
      </c>
      <c r="N721" s="28">
        <v>84.95</v>
      </c>
      <c r="O721" s="31" t="s">
        <v>27</v>
      </c>
      <c r="P721" s="31">
        <v>0.30099999999999999</v>
      </c>
      <c r="Q721" s="10"/>
      <c r="R721" s="10"/>
      <c r="S721" s="10" t="s">
        <v>1705</v>
      </c>
      <c r="T721" s="10" t="s">
        <v>50</v>
      </c>
    </row>
    <row r="722" spans="1:20" ht="59.95" customHeight="1" x14ac:dyDescent="0.3">
      <c r="A722" s="28" t="s">
        <v>1717</v>
      </c>
      <c r="B722" s="1" t="str">
        <f t="shared" ref="B722:B738" si="40">IF(ISBLANK(D722),"",TRIM(D722))</f>
        <v>Cob</v>
      </c>
      <c r="C722" s="1" t="str">
        <f>IFERROR(VLOOKUP(D722, sizeList!A:B, 2, FALSE), "")</f>
        <v>Cob</v>
      </c>
      <c r="D722" s="10" t="s">
        <v>1376</v>
      </c>
      <c r="E722" s="25" t="s">
        <v>1718</v>
      </c>
      <c r="F722" s="28" t="s">
        <v>1719</v>
      </c>
      <c r="G722" s="29" t="s">
        <v>22</v>
      </c>
      <c r="H722" s="35" t="s">
        <v>23</v>
      </c>
      <c r="I722" s="29" t="s">
        <v>1720</v>
      </c>
      <c r="J722" s="29" t="s">
        <v>1721</v>
      </c>
      <c r="K722" s="29"/>
      <c r="L722" s="21"/>
      <c r="M722" s="32">
        <v>4057962236912</v>
      </c>
      <c r="N722" s="28">
        <v>49.95</v>
      </c>
      <c r="O722" s="31" t="s">
        <v>27</v>
      </c>
      <c r="P722" s="29">
        <v>2.5</v>
      </c>
      <c r="Q722" s="10"/>
      <c r="R722" s="10" t="s">
        <v>50</v>
      </c>
      <c r="S722" s="10" t="str">
        <f>IF(T722="", "", IFERROR(VLOOKUP(T722, colorList!A:B,2,FALSE),""))</f>
        <v>fekete</v>
      </c>
      <c r="T722" s="10" t="str">
        <f t="shared" ref="T722:T738" si="41">IF(R722 = "", "", TRIM(R722))</f>
        <v>schwarz</v>
      </c>
    </row>
    <row r="723" spans="1:20" ht="59.95" customHeight="1" x14ac:dyDescent="0.3">
      <c r="A723" s="28" t="s">
        <v>1722</v>
      </c>
      <c r="B723" s="1" t="str">
        <f t="shared" si="40"/>
        <v>Full</v>
      </c>
      <c r="C723" s="1" t="str">
        <f>IFERROR(VLOOKUP(D723, sizeList!A:B, 2, FALSE), "")</f>
        <v>Full</v>
      </c>
      <c r="D723" s="10" t="s">
        <v>1379</v>
      </c>
      <c r="E723" s="25" t="s">
        <v>1718</v>
      </c>
      <c r="F723" s="28" t="s">
        <v>1723</v>
      </c>
      <c r="G723" s="29" t="s">
        <v>22</v>
      </c>
      <c r="H723" s="35" t="s">
        <v>23</v>
      </c>
      <c r="I723" s="29" t="s">
        <v>1720</v>
      </c>
      <c r="J723" s="29" t="s">
        <v>1721</v>
      </c>
      <c r="K723" s="29"/>
      <c r="L723" s="21"/>
      <c r="M723" s="32">
        <v>4057962236929</v>
      </c>
      <c r="N723" s="28">
        <v>49.95</v>
      </c>
      <c r="O723" s="31" t="s">
        <v>27</v>
      </c>
      <c r="P723" s="29">
        <v>2.5</v>
      </c>
      <c r="Q723" s="10"/>
      <c r="R723" s="10" t="s">
        <v>50</v>
      </c>
      <c r="S723" s="10" t="str">
        <f>IF(T723="", "", IFERROR(VLOOKUP(T723, colorList!A:B,2,FALSE),""))</f>
        <v>fekete</v>
      </c>
      <c r="T723" s="10" t="str">
        <f t="shared" si="41"/>
        <v>schwarz</v>
      </c>
    </row>
    <row r="724" spans="1:20" ht="59.95" customHeight="1" x14ac:dyDescent="0.3">
      <c r="A724" s="28" t="s">
        <v>1724</v>
      </c>
      <c r="B724" s="1" t="str">
        <f t="shared" si="40"/>
        <v>115 cm</v>
      </c>
      <c r="C724" s="1" t="str">
        <f>IFERROR(VLOOKUP(D724, sizeList!A:B, 2, FALSE), "")</f>
        <v>115 cm</v>
      </c>
      <c r="D724" s="10" t="s">
        <v>1635</v>
      </c>
      <c r="E724" s="26" t="s">
        <v>1725</v>
      </c>
      <c r="F724" s="28" t="s">
        <v>1726</v>
      </c>
      <c r="G724" s="31" t="s">
        <v>22</v>
      </c>
      <c r="H724" s="30" t="s">
        <v>23</v>
      </c>
      <c r="I724" s="31" t="s">
        <v>1720</v>
      </c>
      <c r="J724" s="29" t="s">
        <v>1727</v>
      </c>
      <c r="K724" s="29"/>
      <c r="L724" s="22"/>
      <c r="M724" s="32">
        <v>4057962240063</v>
      </c>
      <c r="N724" s="28">
        <v>54.95</v>
      </c>
      <c r="O724" s="31" t="s">
        <v>27</v>
      </c>
      <c r="P724" s="31">
        <v>1.2</v>
      </c>
      <c r="Q724" s="10"/>
      <c r="R724" s="10" t="s">
        <v>98</v>
      </c>
      <c r="S724" s="10" t="str">
        <f>IF(T724="", "", IFERROR(VLOOKUP(T724, colorList!A:B,2,FALSE),""))</f>
        <v>éjkék</v>
      </c>
      <c r="T724" s="10" t="str">
        <f t="shared" si="41"/>
        <v>nachtblau</v>
      </c>
    </row>
    <row r="725" spans="1:20" ht="59.95" customHeight="1" x14ac:dyDescent="0.3">
      <c r="A725" s="28" t="s">
        <v>1728</v>
      </c>
      <c r="B725" s="1" t="str">
        <f t="shared" si="40"/>
        <v>165 cm</v>
      </c>
      <c r="C725" s="1" t="str">
        <f>IFERROR(VLOOKUP(D725, sizeList!A:B, 2, FALSE), "")</f>
        <v>165 cm</v>
      </c>
      <c r="D725" s="10" t="s">
        <v>1650</v>
      </c>
      <c r="E725" s="26" t="s">
        <v>1725</v>
      </c>
      <c r="F725" s="28" t="s">
        <v>1729</v>
      </c>
      <c r="G725" s="31" t="s">
        <v>22</v>
      </c>
      <c r="H725" s="30" t="s">
        <v>23</v>
      </c>
      <c r="I725" s="31" t="s">
        <v>1720</v>
      </c>
      <c r="J725" s="29" t="s">
        <v>1727</v>
      </c>
      <c r="K725" s="29"/>
      <c r="L725" s="21"/>
      <c r="M725" s="32">
        <v>4057962240070</v>
      </c>
      <c r="N725" s="28">
        <v>54.95</v>
      </c>
      <c r="O725" s="31" t="s">
        <v>27</v>
      </c>
      <c r="P725" s="31">
        <v>1.2</v>
      </c>
      <c r="Q725" s="10"/>
      <c r="R725" s="10" t="s">
        <v>98</v>
      </c>
      <c r="S725" s="10" t="str">
        <f>IF(T725="", "", IFERROR(VLOOKUP(T725, colorList!A:B,2,FALSE),""))</f>
        <v>éjkék</v>
      </c>
      <c r="T725" s="10" t="str">
        <f t="shared" si="41"/>
        <v>nachtblau</v>
      </c>
    </row>
    <row r="726" spans="1:20" ht="59.95" customHeight="1" x14ac:dyDescent="0.3">
      <c r="A726" s="28" t="s">
        <v>1730</v>
      </c>
      <c r="B726" s="1" t="str">
        <f t="shared" si="40"/>
        <v>115 cm</v>
      </c>
      <c r="C726" s="1" t="str">
        <f>IFERROR(VLOOKUP(D726, sizeList!A:B, 2, FALSE), "")</f>
        <v>115 cm</v>
      </c>
      <c r="D726" s="10" t="s">
        <v>1635</v>
      </c>
      <c r="E726" s="26" t="s">
        <v>1725</v>
      </c>
      <c r="F726" s="28" t="s">
        <v>1731</v>
      </c>
      <c r="G726" s="31" t="s">
        <v>22</v>
      </c>
      <c r="H726" s="30" t="s">
        <v>23</v>
      </c>
      <c r="I726" s="31" t="s">
        <v>1720</v>
      </c>
      <c r="J726" s="29" t="s">
        <v>1727</v>
      </c>
      <c r="K726" s="29"/>
      <c r="L726" s="21"/>
      <c r="M726" s="32">
        <v>4057962240087</v>
      </c>
      <c r="N726" s="28">
        <v>54.95</v>
      </c>
      <c r="O726" s="31" t="s">
        <v>27</v>
      </c>
      <c r="P726" s="31">
        <v>1.2</v>
      </c>
      <c r="Q726" s="10"/>
      <c r="R726" s="10" t="s">
        <v>1383</v>
      </c>
      <c r="S726" s="10" t="str">
        <f>IF(T726="", "", IFERROR(VLOOKUP(T726, colorList!A:B,2,FALSE),""))</f>
        <v>fenyő zöld</v>
      </c>
      <c r="T726" s="10" t="str">
        <f t="shared" si="41"/>
        <v>tannengrün</v>
      </c>
    </row>
    <row r="727" spans="1:20" ht="59.95" customHeight="1" x14ac:dyDescent="0.3">
      <c r="A727" s="28" t="s">
        <v>1732</v>
      </c>
      <c r="B727" s="1" t="str">
        <f t="shared" si="40"/>
        <v>165 cm</v>
      </c>
      <c r="C727" s="1" t="str">
        <f>IFERROR(VLOOKUP(D727, sizeList!A:B, 2, FALSE), "")</f>
        <v>165 cm</v>
      </c>
      <c r="D727" s="10" t="s">
        <v>1650</v>
      </c>
      <c r="E727" s="26" t="s">
        <v>1725</v>
      </c>
      <c r="F727" s="28" t="s">
        <v>1733</v>
      </c>
      <c r="G727" s="31" t="s">
        <v>22</v>
      </c>
      <c r="H727" s="30" t="s">
        <v>23</v>
      </c>
      <c r="I727" s="31" t="s">
        <v>1720</v>
      </c>
      <c r="J727" s="29" t="s">
        <v>1727</v>
      </c>
      <c r="K727" s="31"/>
      <c r="L727" s="22"/>
      <c r="M727" s="32">
        <v>4057962240094</v>
      </c>
      <c r="N727" s="28">
        <v>54.95</v>
      </c>
      <c r="O727" s="31" t="s">
        <v>27</v>
      </c>
      <c r="P727" s="31">
        <v>1.2</v>
      </c>
      <c r="Q727" s="10"/>
      <c r="R727" s="10" t="s">
        <v>1383</v>
      </c>
      <c r="S727" s="10" t="str">
        <f>IF(T727="", "", IFERROR(VLOOKUP(T727, colorList!A:B,2,FALSE),""))</f>
        <v>fenyő zöld</v>
      </c>
      <c r="T727" s="10" t="str">
        <f t="shared" si="41"/>
        <v>tannengrün</v>
      </c>
    </row>
    <row r="728" spans="1:20" ht="59.95" customHeight="1" x14ac:dyDescent="0.3">
      <c r="A728" s="28" t="s">
        <v>1734</v>
      </c>
      <c r="B728" s="1" t="str">
        <f t="shared" si="40"/>
        <v>70 cm</v>
      </c>
      <c r="C728" s="1" t="str">
        <f>IFERROR(VLOOKUP(D728, sizeList!A:B, 2, FALSE), "")</f>
        <v>70 cm</v>
      </c>
      <c r="D728" s="10" t="s">
        <v>1356</v>
      </c>
      <c r="E728" s="25" t="s">
        <v>1735</v>
      </c>
      <c r="F728" s="28" t="s">
        <v>1736</v>
      </c>
      <c r="G728" s="29" t="s">
        <v>22</v>
      </c>
      <c r="H728" s="30" t="s">
        <v>23</v>
      </c>
      <c r="I728" s="31" t="s">
        <v>1720</v>
      </c>
      <c r="J728" s="29" t="s">
        <v>1727</v>
      </c>
      <c r="K728" s="29"/>
      <c r="L728" s="21"/>
      <c r="M728" s="32">
        <v>4057962240001</v>
      </c>
      <c r="N728" s="28">
        <v>49.95</v>
      </c>
      <c r="O728" s="31" t="s">
        <v>27</v>
      </c>
      <c r="P728" s="31">
        <v>1.5</v>
      </c>
      <c r="Q728" s="10"/>
      <c r="R728" s="10" t="s">
        <v>98</v>
      </c>
      <c r="S728" s="10" t="str">
        <f>IF(T728="", "", IFERROR(VLOOKUP(T728, colorList!A:B,2,FALSE),""))</f>
        <v>éjkék</v>
      </c>
      <c r="T728" s="10" t="str">
        <f t="shared" si="41"/>
        <v>nachtblau</v>
      </c>
    </row>
    <row r="729" spans="1:20" ht="59.95" customHeight="1" x14ac:dyDescent="0.3">
      <c r="A729" s="28" t="s">
        <v>1737</v>
      </c>
      <c r="B729" s="1" t="str">
        <f t="shared" si="40"/>
        <v>80 cm</v>
      </c>
      <c r="C729" s="1" t="str">
        <f>IFERROR(VLOOKUP(D729, sizeList!A:B, 2, FALSE), "")</f>
        <v>80 cm</v>
      </c>
      <c r="D729" s="10" t="s">
        <v>516</v>
      </c>
      <c r="E729" s="25" t="s">
        <v>1735</v>
      </c>
      <c r="F729" s="28" t="s">
        <v>1738</v>
      </c>
      <c r="G729" s="29" t="s">
        <v>22</v>
      </c>
      <c r="H729" s="30" t="s">
        <v>23</v>
      </c>
      <c r="I729" s="31" t="s">
        <v>1720</v>
      </c>
      <c r="J729" s="29" t="s">
        <v>1727</v>
      </c>
      <c r="K729" s="31"/>
      <c r="L729" s="22"/>
      <c r="M729" s="32">
        <v>4057962240018</v>
      </c>
      <c r="N729" s="28">
        <v>49.95</v>
      </c>
      <c r="O729" s="31" t="s">
        <v>27</v>
      </c>
      <c r="P729" s="31">
        <v>1.5</v>
      </c>
      <c r="Q729" s="10"/>
      <c r="R729" s="10" t="s">
        <v>98</v>
      </c>
      <c r="S729" s="10" t="str">
        <f>IF(T729="", "", IFERROR(VLOOKUP(T729, colorList!A:B,2,FALSE),""))</f>
        <v>éjkék</v>
      </c>
      <c r="T729" s="10" t="str">
        <f t="shared" si="41"/>
        <v>nachtblau</v>
      </c>
    </row>
    <row r="730" spans="1:20" ht="59.95" customHeight="1" x14ac:dyDescent="0.3">
      <c r="A730" s="28" t="s">
        <v>1739</v>
      </c>
      <c r="B730" s="1" t="str">
        <f t="shared" si="40"/>
        <v>90 cm</v>
      </c>
      <c r="C730" s="1" t="str">
        <f>IFERROR(VLOOKUP(D730, sizeList!A:B, 2, FALSE), "")</f>
        <v>90 cm</v>
      </c>
      <c r="D730" s="10" t="s">
        <v>522</v>
      </c>
      <c r="E730" s="25" t="s">
        <v>1735</v>
      </c>
      <c r="F730" s="28" t="s">
        <v>1740</v>
      </c>
      <c r="G730" s="29" t="s">
        <v>22</v>
      </c>
      <c r="H730" s="30" t="s">
        <v>23</v>
      </c>
      <c r="I730" s="31" t="s">
        <v>1720</v>
      </c>
      <c r="J730" s="29" t="s">
        <v>1727</v>
      </c>
      <c r="K730" s="29"/>
      <c r="L730" s="21"/>
      <c r="M730" s="32">
        <v>4057962240025</v>
      </c>
      <c r="N730" s="28">
        <v>49.95</v>
      </c>
      <c r="O730" s="31" t="s">
        <v>27</v>
      </c>
      <c r="P730" s="31">
        <v>1.5</v>
      </c>
      <c r="Q730" s="10"/>
      <c r="R730" s="10" t="s">
        <v>98</v>
      </c>
      <c r="S730" s="10" t="str">
        <f>IF(T730="", "", IFERROR(VLOOKUP(T730, colorList!A:B,2,FALSE),""))</f>
        <v>éjkék</v>
      </c>
      <c r="T730" s="10" t="str">
        <f t="shared" si="41"/>
        <v>nachtblau</v>
      </c>
    </row>
    <row r="731" spans="1:20" ht="59.95" customHeight="1" x14ac:dyDescent="0.3">
      <c r="A731" s="28" t="s">
        <v>1741</v>
      </c>
      <c r="B731" s="1" t="str">
        <f t="shared" si="40"/>
        <v>70 cm</v>
      </c>
      <c r="C731" s="1" t="str">
        <f>IFERROR(VLOOKUP(D731, sizeList!A:B, 2, FALSE), "")</f>
        <v>70 cm</v>
      </c>
      <c r="D731" s="10" t="s">
        <v>1356</v>
      </c>
      <c r="E731" s="25" t="s">
        <v>1735</v>
      </c>
      <c r="F731" s="28" t="s">
        <v>1742</v>
      </c>
      <c r="G731" s="29" t="s">
        <v>22</v>
      </c>
      <c r="H731" s="30" t="s">
        <v>23</v>
      </c>
      <c r="I731" s="31" t="s">
        <v>1720</v>
      </c>
      <c r="J731" s="29" t="s">
        <v>1727</v>
      </c>
      <c r="K731" s="31"/>
      <c r="L731" s="22"/>
      <c r="M731" s="32">
        <v>4057962240032</v>
      </c>
      <c r="N731" s="28">
        <v>49.95</v>
      </c>
      <c r="O731" s="31" t="s">
        <v>27</v>
      </c>
      <c r="P731" s="31">
        <v>1.5</v>
      </c>
      <c r="Q731" s="10"/>
      <c r="R731" s="10" t="s">
        <v>1383</v>
      </c>
      <c r="S731" s="10" t="str">
        <f>IF(T731="", "", IFERROR(VLOOKUP(T731, colorList!A:B,2,FALSE),""))</f>
        <v>fenyő zöld</v>
      </c>
      <c r="T731" s="10" t="str">
        <f t="shared" si="41"/>
        <v>tannengrün</v>
      </c>
    </row>
    <row r="732" spans="1:20" ht="59.95" customHeight="1" x14ac:dyDescent="0.3">
      <c r="A732" s="28" t="s">
        <v>1743</v>
      </c>
      <c r="B732" s="1" t="str">
        <f t="shared" si="40"/>
        <v>80 cm</v>
      </c>
      <c r="C732" s="1" t="str">
        <f>IFERROR(VLOOKUP(D732, sizeList!A:B, 2, FALSE), "")</f>
        <v>80 cm</v>
      </c>
      <c r="D732" s="10" t="s">
        <v>516</v>
      </c>
      <c r="E732" s="25" t="s">
        <v>1735</v>
      </c>
      <c r="F732" s="28" t="s">
        <v>1744</v>
      </c>
      <c r="G732" s="29" t="s">
        <v>22</v>
      </c>
      <c r="H732" s="30" t="s">
        <v>23</v>
      </c>
      <c r="I732" s="31" t="s">
        <v>1720</v>
      </c>
      <c r="J732" s="29" t="s">
        <v>1727</v>
      </c>
      <c r="K732" s="29"/>
      <c r="L732" s="21"/>
      <c r="M732" s="32">
        <v>4057962240049</v>
      </c>
      <c r="N732" s="28">
        <v>49.95</v>
      </c>
      <c r="O732" s="31" t="s">
        <v>27</v>
      </c>
      <c r="P732" s="31">
        <v>1.5</v>
      </c>
      <c r="Q732" s="10"/>
      <c r="R732" s="10" t="s">
        <v>1383</v>
      </c>
      <c r="S732" s="10" t="str">
        <f>IF(T732="", "", IFERROR(VLOOKUP(T732, colorList!A:B,2,FALSE),""))</f>
        <v>fenyő zöld</v>
      </c>
      <c r="T732" s="10" t="str">
        <f t="shared" si="41"/>
        <v>tannengrün</v>
      </c>
    </row>
    <row r="733" spans="1:20" ht="59.95" customHeight="1" x14ac:dyDescent="0.3">
      <c r="A733" s="28" t="s">
        <v>1745</v>
      </c>
      <c r="B733" s="1" t="str">
        <f t="shared" si="40"/>
        <v>90 cm</v>
      </c>
      <c r="C733" s="1" t="str">
        <f>IFERROR(VLOOKUP(D733, sizeList!A:B, 2, FALSE), "")</f>
        <v>90 cm</v>
      </c>
      <c r="D733" s="10" t="s">
        <v>522</v>
      </c>
      <c r="E733" s="25" t="s">
        <v>1735</v>
      </c>
      <c r="F733" s="28" t="s">
        <v>1746</v>
      </c>
      <c r="G733" s="29" t="s">
        <v>22</v>
      </c>
      <c r="H733" s="30" t="s">
        <v>23</v>
      </c>
      <c r="I733" s="31" t="s">
        <v>1720</v>
      </c>
      <c r="J733" s="29" t="s">
        <v>1727</v>
      </c>
      <c r="K733" s="31"/>
      <c r="L733" s="22"/>
      <c r="M733" s="32">
        <v>4057962240056</v>
      </c>
      <c r="N733" s="28">
        <v>49.95</v>
      </c>
      <c r="O733" s="31" t="s">
        <v>27</v>
      </c>
      <c r="P733" s="31">
        <v>1.5</v>
      </c>
      <c r="Q733" s="10"/>
      <c r="R733" s="10" t="s">
        <v>1383</v>
      </c>
      <c r="S733" s="10" t="str">
        <f>IF(T733="", "", IFERROR(VLOOKUP(T733, colorList!A:B,2,FALSE),""))</f>
        <v>fenyő zöld</v>
      </c>
      <c r="T733" s="10" t="str">
        <f t="shared" si="41"/>
        <v>tannengrün</v>
      </c>
    </row>
    <row r="734" spans="1:20" ht="59.95" customHeight="1" x14ac:dyDescent="0.3">
      <c r="A734" s="28" t="s">
        <v>1747</v>
      </c>
      <c r="B734" s="1" t="str">
        <f t="shared" si="40"/>
        <v>Cob</v>
      </c>
      <c r="C734" s="1" t="str">
        <f>IFERROR(VLOOKUP(D734, sizeList!A:B, 2, FALSE), "")</f>
        <v>Cob</v>
      </c>
      <c r="D734" s="10" t="s">
        <v>1376</v>
      </c>
      <c r="E734" s="25" t="s">
        <v>1748</v>
      </c>
      <c r="F734" s="28" t="s">
        <v>1749</v>
      </c>
      <c r="G734" s="29" t="s">
        <v>22</v>
      </c>
      <c r="H734" s="35" t="s">
        <v>23</v>
      </c>
      <c r="I734" s="29" t="s">
        <v>1720</v>
      </c>
      <c r="J734" s="29" t="s">
        <v>1750</v>
      </c>
      <c r="K734" s="29"/>
      <c r="L734" s="21" t="s">
        <v>1751</v>
      </c>
      <c r="M734" s="32">
        <v>4057962242159</v>
      </c>
      <c r="N734" s="28">
        <v>49.95</v>
      </c>
      <c r="O734" s="31" t="s">
        <v>27</v>
      </c>
      <c r="P734" s="29">
        <v>0.31</v>
      </c>
      <c r="Q734" s="10"/>
      <c r="R734" s="10" t="s">
        <v>50</v>
      </c>
      <c r="S734" s="10" t="str">
        <f>IF(T734="", "", IFERROR(VLOOKUP(T734, colorList!A:B,2,FALSE),""))</f>
        <v>fekete</v>
      </c>
      <c r="T734" s="10" t="str">
        <f t="shared" si="41"/>
        <v>schwarz</v>
      </c>
    </row>
    <row r="735" spans="1:20" ht="59.95" customHeight="1" x14ac:dyDescent="0.3">
      <c r="A735" s="28" t="s">
        <v>1752</v>
      </c>
      <c r="B735" s="1" t="str">
        <f t="shared" si="40"/>
        <v>Full</v>
      </c>
      <c r="C735" s="1" t="str">
        <f>IFERROR(VLOOKUP(D735, sizeList!A:B, 2, FALSE), "")</f>
        <v>Full</v>
      </c>
      <c r="D735" s="10" t="s">
        <v>1379</v>
      </c>
      <c r="E735" s="25" t="s">
        <v>1748</v>
      </c>
      <c r="F735" s="28" t="s">
        <v>1753</v>
      </c>
      <c r="G735" s="29" t="s">
        <v>22</v>
      </c>
      <c r="H735" s="35" t="s">
        <v>23</v>
      </c>
      <c r="I735" s="29" t="s">
        <v>1720</v>
      </c>
      <c r="J735" s="29" t="s">
        <v>1750</v>
      </c>
      <c r="K735" s="31"/>
      <c r="L735" s="21" t="s">
        <v>1751</v>
      </c>
      <c r="M735" s="32">
        <v>4057962242166</v>
      </c>
      <c r="N735" s="28">
        <v>49.95</v>
      </c>
      <c r="O735" s="31" t="s">
        <v>27</v>
      </c>
      <c r="P735" s="29">
        <v>0.31</v>
      </c>
      <c r="Q735" s="10"/>
      <c r="R735" s="10" t="s">
        <v>50</v>
      </c>
      <c r="S735" s="10" t="str">
        <f>IF(T735="", "", IFERROR(VLOOKUP(T735, colorList!A:B,2,FALSE),""))</f>
        <v>fekete</v>
      </c>
      <c r="T735" s="10" t="str">
        <f t="shared" si="41"/>
        <v>schwarz</v>
      </c>
    </row>
    <row r="736" spans="1:20" ht="59.95" customHeight="1" x14ac:dyDescent="0.3">
      <c r="A736" s="28" t="s">
        <v>1754</v>
      </c>
      <c r="B736" s="1" t="str">
        <f t="shared" si="40"/>
        <v>Cob</v>
      </c>
      <c r="C736" s="1" t="str">
        <f>IFERROR(VLOOKUP(D736, sizeList!A:B, 2, FALSE), "")</f>
        <v>Cob</v>
      </c>
      <c r="D736" s="10" t="s">
        <v>1376</v>
      </c>
      <c r="E736" s="25" t="s">
        <v>1748</v>
      </c>
      <c r="F736" s="28" t="s">
        <v>1755</v>
      </c>
      <c r="G736" s="29" t="s">
        <v>22</v>
      </c>
      <c r="H736" s="35" t="s">
        <v>23</v>
      </c>
      <c r="I736" s="29" t="s">
        <v>1720</v>
      </c>
      <c r="J736" s="29" t="s">
        <v>1750</v>
      </c>
      <c r="K736" s="29"/>
      <c r="L736" s="21" t="s">
        <v>1751</v>
      </c>
      <c r="M736" s="32">
        <v>4057962239531</v>
      </c>
      <c r="N736" s="28">
        <v>49.95</v>
      </c>
      <c r="O736" s="31" t="s">
        <v>27</v>
      </c>
      <c r="P736" s="29">
        <v>0.31</v>
      </c>
      <c r="Q736" s="10"/>
      <c r="R736" s="10" t="s">
        <v>98</v>
      </c>
      <c r="S736" s="10" t="str">
        <f>IF(T736="", "", IFERROR(VLOOKUP(T736, colorList!A:B,2,FALSE),""))</f>
        <v>éjkék</v>
      </c>
      <c r="T736" s="10" t="str">
        <f t="shared" si="41"/>
        <v>nachtblau</v>
      </c>
    </row>
    <row r="737" spans="1:20" ht="59.95" customHeight="1" x14ac:dyDescent="0.3">
      <c r="A737" s="28" t="s">
        <v>1756</v>
      </c>
      <c r="B737" s="1" t="str">
        <f t="shared" si="40"/>
        <v>Full</v>
      </c>
      <c r="C737" s="1" t="str">
        <f>IFERROR(VLOOKUP(D737, sizeList!A:B, 2, FALSE), "")</f>
        <v>Full</v>
      </c>
      <c r="D737" s="10" t="s">
        <v>1379</v>
      </c>
      <c r="E737" s="25" t="s">
        <v>1748</v>
      </c>
      <c r="F737" s="28" t="s">
        <v>1757</v>
      </c>
      <c r="G737" s="29" t="s">
        <v>22</v>
      </c>
      <c r="H737" s="35" t="s">
        <v>23</v>
      </c>
      <c r="I737" s="29" t="s">
        <v>1720</v>
      </c>
      <c r="J737" s="29" t="s">
        <v>1750</v>
      </c>
      <c r="K737" s="31"/>
      <c r="L737" s="21" t="s">
        <v>1751</v>
      </c>
      <c r="M737" s="32">
        <v>4057962242142</v>
      </c>
      <c r="N737" s="28">
        <v>49.95</v>
      </c>
      <c r="O737" s="31" t="s">
        <v>27</v>
      </c>
      <c r="P737" s="29">
        <v>0.31</v>
      </c>
      <c r="Q737" s="10"/>
      <c r="R737" s="10" t="s">
        <v>98</v>
      </c>
      <c r="S737" s="10" t="str">
        <f>IF(T737="", "", IFERROR(VLOOKUP(T737, colorList!A:B,2,FALSE),""))</f>
        <v>éjkék</v>
      </c>
      <c r="T737" s="10" t="str">
        <f t="shared" si="41"/>
        <v>nachtblau</v>
      </c>
    </row>
    <row r="738" spans="1:20" ht="59.95" customHeight="1" x14ac:dyDescent="0.3">
      <c r="A738" s="28" t="s">
        <v>1758</v>
      </c>
      <c r="B738" s="1" t="str">
        <f t="shared" si="40"/>
        <v>Cob</v>
      </c>
      <c r="C738" s="1" t="str">
        <f>IFERROR(VLOOKUP(D738, sizeList!A:B, 2, FALSE), "")</f>
        <v>Cob</v>
      </c>
      <c r="D738" s="10" t="s">
        <v>1376</v>
      </c>
      <c r="E738" s="25" t="s">
        <v>1759</v>
      </c>
      <c r="F738" s="28" t="s">
        <v>1760</v>
      </c>
      <c r="G738" s="29" t="s">
        <v>22</v>
      </c>
      <c r="H738" s="35" t="s">
        <v>23</v>
      </c>
      <c r="I738" s="29" t="s">
        <v>1720</v>
      </c>
      <c r="J738" s="29" t="s">
        <v>1750</v>
      </c>
      <c r="K738" s="29"/>
      <c r="L738" s="21" t="s">
        <v>1751</v>
      </c>
      <c r="M738" s="32">
        <v>4057962242173</v>
      </c>
      <c r="N738" s="28">
        <v>54.95</v>
      </c>
      <c r="O738" s="31" t="s">
        <v>27</v>
      </c>
      <c r="P738" s="29">
        <v>0.11</v>
      </c>
      <c r="Q738" s="10"/>
      <c r="R738" s="10" t="s">
        <v>50</v>
      </c>
      <c r="S738" s="10" t="str">
        <f>IF(T738="", "", IFERROR(VLOOKUP(T738, colorList!A:B,2,FALSE),""))</f>
        <v>fekete</v>
      </c>
      <c r="T738" s="10" t="str">
        <f t="shared" si="41"/>
        <v>schwarz</v>
      </c>
    </row>
    <row r="739" spans="1:20" ht="59.95" customHeight="1" x14ac:dyDescent="0.3">
      <c r="A739" s="28" t="s">
        <v>1761</v>
      </c>
      <c r="B739" s="1" t="str">
        <f t="shared" ref="B739:B802" si="42">IF(ISBLANK(D739),"",TRIM(D739))</f>
        <v>Full</v>
      </c>
      <c r="C739" s="1" t="str">
        <f>IFERROR(VLOOKUP(D739, sizeList!A:B, 2, FALSE), "")</f>
        <v>Full</v>
      </c>
      <c r="D739" s="10" t="s">
        <v>1379</v>
      </c>
      <c r="E739" s="25" t="s">
        <v>1759</v>
      </c>
      <c r="F739" s="28" t="s">
        <v>1762</v>
      </c>
      <c r="G739" s="29" t="s">
        <v>22</v>
      </c>
      <c r="H739" s="35" t="s">
        <v>23</v>
      </c>
      <c r="I739" s="29" t="s">
        <v>1720</v>
      </c>
      <c r="J739" s="29" t="s">
        <v>1750</v>
      </c>
      <c r="K739" s="31"/>
      <c r="L739" s="21" t="s">
        <v>1751</v>
      </c>
      <c r="M739" s="32">
        <v>4057962242180</v>
      </c>
      <c r="N739" s="28">
        <v>54.95</v>
      </c>
      <c r="O739" s="31" t="s">
        <v>27</v>
      </c>
      <c r="P739" s="29">
        <v>0.11</v>
      </c>
      <c r="Q739" s="10"/>
      <c r="R739" s="10" t="s">
        <v>50</v>
      </c>
      <c r="S739" s="10" t="str">
        <f>IF(T739="", "", IFERROR(VLOOKUP(T739, colorList!A:B,2,FALSE),""))</f>
        <v>fekete</v>
      </c>
      <c r="T739" s="10" t="str">
        <f t="shared" ref="T739:T802" si="43">IF(R739 = "", "", TRIM(R739))</f>
        <v>schwarz</v>
      </c>
    </row>
    <row r="740" spans="1:20" ht="59.95" customHeight="1" x14ac:dyDescent="0.3">
      <c r="A740" s="28" t="s">
        <v>1763</v>
      </c>
      <c r="B740" s="1" t="str">
        <f t="shared" si="42"/>
        <v>Cob</v>
      </c>
      <c r="C740" s="1" t="str">
        <f>IFERROR(VLOOKUP(D740, sizeList!A:B, 2, FALSE), "")</f>
        <v>Cob</v>
      </c>
      <c r="D740" s="10" t="s">
        <v>1376</v>
      </c>
      <c r="E740" s="25" t="s">
        <v>1759</v>
      </c>
      <c r="F740" s="28" t="s">
        <v>1764</v>
      </c>
      <c r="G740" s="29" t="s">
        <v>22</v>
      </c>
      <c r="H740" s="35" t="s">
        <v>23</v>
      </c>
      <c r="I740" s="29" t="s">
        <v>1720</v>
      </c>
      <c r="J740" s="29" t="s">
        <v>1750</v>
      </c>
      <c r="K740" s="29"/>
      <c r="L740" s="21" t="s">
        <v>1751</v>
      </c>
      <c r="M740" s="32">
        <v>4057962239548</v>
      </c>
      <c r="N740" s="28">
        <v>54.95</v>
      </c>
      <c r="O740" s="31" t="s">
        <v>27</v>
      </c>
      <c r="P740" s="29">
        <v>0.11</v>
      </c>
      <c r="Q740" s="10"/>
      <c r="R740" s="10" t="s">
        <v>98</v>
      </c>
      <c r="S740" s="10" t="str">
        <f>IF(T740="", "", IFERROR(VLOOKUP(T740, colorList!A:B,2,FALSE),""))</f>
        <v>éjkék</v>
      </c>
      <c r="T740" s="10" t="str">
        <f t="shared" si="43"/>
        <v>nachtblau</v>
      </c>
    </row>
    <row r="741" spans="1:20" ht="59.95" customHeight="1" x14ac:dyDescent="0.3">
      <c r="A741" s="28" t="s">
        <v>1765</v>
      </c>
      <c r="B741" s="1" t="str">
        <f t="shared" si="42"/>
        <v>Full</v>
      </c>
      <c r="C741" s="1" t="str">
        <f>IFERROR(VLOOKUP(D741, sizeList!A:B, 2, FALSE), "")</f>
        <v>Full</v>
      </c>
      <c r="D741" s="10" t="s">
        <v>1379</v>
      </c>
      <c r="E741" s="25" t="s">
        <v>1759</v>
      </c>
      <c r="F741" s="28" t="s">
        <v>1766</v>
      </c>
      <c r="G741" s="29" t="s">
        <v>22</v>
      </c>
      <c r="H741" s="35" t="s">
        <v>23</v>
      </c>
      <c r="I741" s="29" t="s">
        <v>1720</v>
      </c>
      <c r="J741" s="29" t="s">
        <v>1750</v>
      </c>
      <c r="K741" s="31"/>
      <c r="L741" s="21" t="s">
        <v>1751</v>
      </c>
      <c r="M741" s="32">
        <v>4057962242135</v>
      </c>
      <c r="N741" s="28">
        <v>54.95</v>
      </c>
      <c r="O741" s="31" t="s">
        <v>27</v>
      </c>
      <c r="P741" s="29">
        <v>0.11</v>
      </c>
      <c r="Q741" s="10"/>
      <c r="R741" s="10" t="s">
        <v>98</v>
      </c>
      <c r="S741" s="10" t="str">
        <f>IF(T741="", "", IFERROR(VLOOKUP(T741, colorList!A:B,2,FALSE),""))</f>
        <v>éjkék</v>
      </c>
      <c r="T741" s="10" t="str">
        <f t="shared" si="43"/>
        <v>nachtblau</v>
      </c>
    </row>
    <row r="742" spans="1:20" ht="59.95" customHeight="1" x14ac:dyDescent="0.3">
      <c r="A742" s="28" t="s">
        <v>1767</v>
      </c>
      <c r="B742" s="1" t="str">
        <f t="shared" si="42"/>
        <v>125 cm</v>
      </c>
      <c r="C742" s="1" t="str">
        <f>IFERROR(VLOOKUP(D742, sizeList!A:B, 2, FALSE), "")</f>
        <v>125 cm</v>
      </c>
      <c r="D742" s="10" t="s">
        <v>1638</v>
      </c>
      <c r="E742" s="25" t="s">
        <v>1768</v>
      </c>
      <c r="F742" s="28" t="s">
        <v>1769</v>
      </c>
      <c r="G742" s="29" t="s">
        <v>22</v>
      </c>
      <c r="H742" s="35" t="s">
        <v>23</v>
      </c>
      <c r="I742" s="29" t="s">
        <v>1720</v>
      </c>
      <c r="J742" s="29" t="s">
        <v>1727</v>
      </c>
      <c r="K742" s="29"/>
      <c r="L742" s="21" t="s">
        <v>1770</v>
      </c>
      <c r="M742" s="32">
        <v>4057962241473</v>
      </c>
      <c r="N742" s="28">
        <v>149.94999999999999</v>
      </c>
      <c r="O742" s="31" t="s">
        <v>27</v>
      </c>
      <c r="P742" s="29">
        <v>2</v>
      </c>
      <c r="Q742" s="10"/>
      <c r="R742" s="10" t="s">
        <v>50</v>
      </c>
      <c r="S742" s="10" t="str">
        <f>IF(T742="", "", IFERROR(VLOOKUP(T742, colorList!A:B,2,FALSE),""))</f>
        <v>fekete</v>
      </c>
      <c r="T742" s="10" t="str">
        <f t="shared" si="43"/>
        <v>schwarz</v>
      </c>
    </row>
    <row r="743" spans="1:20" ht="59.95" customHeight="1" x14ac:dyDescent="0.3">
      <c r="A743" s="28" t="s">
        <v>1771</v>
      </c>
      <c r="B743" s="1" t="str">
        <f t="shared" si="42"/>
        <v>135 cm</v>
      </c>
      <c r="C743" s="1" t="str">
        <f>IFERROR(VLOOKUP(D743, sizeList!A:B, 2, FALSE), "")</f>
        <v>135 cm</v>
      </c>
      <c r="D743" s="10" t="s">
        <v>1641</v>
      </c>
      <c r="E743" s="25" t="s">
        <v>1768</v>
      </c>
      <c r="F743" s="28" t="s">
        <v>1772</v>
      </c>
      <c r="G743" s="29" t="s">
        <v>22</v>
      </c>
      <c r="H743" s="35" t="s">
        <v>23</v>
      </c>
      <c r="I743" s="29" t="s">
        <v>1720</v>
      </c>
      <c r="J743" s="29" t="s">
        <v>1727</v>
      </c>
      <c r="K743" s="31"/>
      <c r="L743" s="21" t="s">
        <v>1773</v>
      </c>
      <c r="M743" s="32">
        <v>4057962241480</v>
      </c>
      <c r="N743" s="28">
        <v>149.94999999999999</v>
      </c>
      <c r="O743" s="31" t="s">
        <v>27</v>
      </c>
      <c r="P743" s="29">
        <v>2</v>
      </c>
      <c r="Q743" s="10"/>
      <c r="R743" s="10" t="s">
        <v>50</v>
      </c>
      <c r="S743" s="10" t="str">
        <f>IF(T743="", "", IFERROR(VLOOKUP(T743, colorList!A:B,2,FALSE),""))</f>
        <v>fekete</v>
      </c>
      <c r="T743" s="10" t="str">
        <f t="shared" si="43"/>
        <v>schwarz</v>
      </c>
    </row>
    <row r="744" spans="1:20" ht="59.95" customHeight="1" x14ac:dyDescent="0.3">
      <c r="A744" s="28" t="s">
        <v>1774</v>
      </c>
      <c r="B744" s="1" t="str">
        <f t="shared" si="42"/>
        <v>145 cm</v>
      </c>
      <c r="C744" s="1" t="str">
        <f>IFERROR(VLOOKUP(D744, sizeList!A:B, 2, FALSE), "")</f>
        <v>145 cm</v>
      </c>
      <c r="D744" s="10" t="s">
        <v>1644</v>
      </c>
      <c r="E744" s="25" t="s">
        <v>1768</v>
      </c>
      <c r="F744" s="28" t="s">
        <v>1775</v>
      </c>
      <c r="G744" s="29" t="s">
        <v>22</v>
      </c>
      <c r="H744" s="35" t="s">
        <v>23</v>
      </c>
      <c r="I744" s="29" t="s">
        <v>1720</v>
      </c>
      <c r="J744" s="29" t="s">
        <v>1727</v>
      </c>
      <c r="K744" s="29"/>
      <c r="L744" s="21" t="s">
        <v>1773</v>
      </c>
      <c r="M744" s="32">
        <v>4057962241497</v>
      </c>
      <c r="N744" s="28">
        <v>149.94999999999999</v>
      </c>
      <c r="O744" s="31" t="s">
        <v>27</v>
      </c>
      <c r="P744" s="29">
        <v>2</v>
      </c>
      <c r="Q744" s="10"/>
      <c r="R744" s="10" t="s">
        <v>50</v>
      </c>
      <c r="S744" s="10" t="str">
        <f>IF(T744="", "", IFERROR(VLOOKUP(T744, colorList!A:B,2,FALSE),""))</f>
        <v>fekete</v>
      </c>
      <c r="T744" s="10" t="str">
        <f t="shared" si="43"/>
        <v>schwarz</v>
      </c>
    </row>
    <row r="745" spans="1:20" ht="59.95" customHeight="1" x14ac:dyDescent="0.3">
      <c r="A745" s="28" t="s">
        <v>1776</v>
      </c>
      <c r="B745" s="1" t="str">
        <f t="shared" si="42"/>
        <v>155 cm</v>
      </c>
      <c r="C745" s="1" t="str">
        <f>IFERROR(VLOOKUP(D745, sizeList!A:B, 2, FALSE), "")</f>
        <v>155 cm</v>
      </c>
      <c r="D745" s="10" t="s">
        <v>1647</v>
      </c>
      <c r="E745" s="25" t="s">
        <v>1768</v>
      </c>
      <c r="F745" s="28" t="s">
        <v>1777</v>
      </c>
      <c r="G745" s="29" t="s">
        <v>22</v>
      </c>
      <c r="H745" s="35" t="s">
        <v>23</v>
      </c>
      <c r="I745" s="29" t="s">
        <v>1720</v>
      </c>
      <c r="J745" s="29" t="s">
        <v>1727</v>
      </c>
      <c r="K745" s="31"/>
      <c r="L745" s="21" t="s">
        <v>1773</v>
      </c>
      <c r="M745" s="32">
        <v>4057962241459</v>
      </c>
      <c r="N745" s="28">
        <v>149.94999999999999</v>
      </c>
      <c r="O745" s="31" t="s">
        <v>27</v>
      </c>
      <c r="P745" s="29">
        <v>2</v>
      </c>
      <c r="Q745" s="10"/>
      <c r="R745" s="10" t="s">
        <v>50</v>
      </c>
      <c r="S745" s="10" t="str">
        <f>IF(T745="", "", IFERROR(VLOOKUP(T745, colorList!A:B,2,FALSE),""))</f>
        <v>fekete</v>
      </c>
      <c r="T745" s="10" t="str">
        <f t="shared" si="43"/>
        <v>schwarz</v>
      </c>
    </row>
    <row r="746" spans="1:20" ht="59.95" customHeight="1" x14ac:dyDescent="0.3">
      <c r="A746" s="28" t="s">
        <v>1778</v>
      </c>
      <c r="B746" s="1" t="str">
        <f t="shared" si="42"/>
        <v>165 cm</v>
      </c>
      <c r="C746" s="1" t="str">
        <f>IFERROR(VLOOKUP(D746, sizeList!A:B, 2, FALSE), "")</f>
        <v>165 cm</v>
      </c>
      <c r="D746" s="10" t="s">
        <v>1650</v>
      </c>
      <c r="E746" s="25" t="s">
        <v>1768</v>
      </c>
      <c r="F746" s="28" t="s">
        <v>1779</v>
      </c>
      <c r="G746" s="29" t="s">
        <v>22</v>
      </c>
      <c r="H746" s="35" t="s">
        <v>23</v>
      </c>
      <c r="I746" s="29" t="s">
        <v>1720</v>
      </c>
      <c r="J746" s="29" t="s">
        <v>1727</v>
      </c>
      <c r="K746" s="31"/>
      <c r="L746" s="21" t="s">
        <v>1773</v>
      </c>
      <c r="M746" s="32">
        <v>4057962241466</v>
      </c>
      <c r="N746" s="28">
        <v>149.94999999999999</v>
      </c>
      <c r="O746" s="31" t="s">
        <v>27</v>
      </c>
      <c r="P746" s="29">
        <v>2</v>
      </c>
      <c r="Q746" s="10"/>
      <c r="R746" s="10" t="s">
        <v>50</v>
      </c>
      <c r="S746" s="10" t="str">
        <f>IF(T746="", "", IFERROR(VLOOKUP(T746, colorList!A:B,2,FALSE),""))</f>
        <v>fekete</v>
      </c>
      <c r="T746" s="10" t="str">
        <f t="shared" si="43"/>
        <v>schwarz</v>
      </c>
    </row>
    <row r="747" spans="1:20" ht="59.95" customHeight="1" x14ac:dyDescent="0.3">
      <c r="A747" s="28" t="s">
        <v>1780</v>
      </c>
      <c r="B747" s="1" t="str">
        <f t="shared" si="42"/>
        <v>125 cm</v>
      </c>
      <c r="C747" s="1" t="str">
        <f>IFERROR(VLOOKUP(D747, sizeList!A:B, 2, FALSE), "")</f>
        <v>125 cm</v>
      </c>
      <c r="D747" s="10" t="s">
        <v>1638</v>
      </c>
      <c r="E747" s="25" t="s">
        <v>1768</v>
      </c>
      <c r="F747" s="28" t="s">
        <v>1781</v>
      </c>
      <c r="G747" s="29" t="s">
        <v>22</v>
      </c>
      <c r="H747" s="35" t="s">
        <v>23</v>
      </c>
      <c r="I747" s="29" t="s">
        <v>1720</v>
      </c>
      <c r="J747" s="29" t="s">
        <v>1727</v>
      </c>
      <c r="K747" s="29"/>
      <c r="L747" s="21" t="s">
        <v>1773</v>
      </c>
      <c r="M747" s="32">
        <v>4057962239456</v>
      </c>
      <c r="N747" s="28">
        <v>149.94999999999999</v>
      </c>
      <c r="O747" s="31" t="s">
        <v>27</v>
      </c>
      <c r="P747" s="29">
        <v>2</v>
      </c>
      <c r="Q747" s="10"/>
      <c r="R747" s="10" t="s">
        <v>98</v>
      </c>
      <c r="S747" s="10" t="str">
        <f>IF(T747="", "", IFERROR(VLOOKUP(T747, colorList!A:B,2,FALSE),""))</f>
        <v>éjkék</v>
      </c>
      <c r="T747" s="10" t="str">
        <f t="shared" si="43"/>
        <v>nachtblau</v>
      </c>
    </row>
    <row r="748" spans="1:20" ht="59.95" customHeight="1" x14ac:dyDescent="0.3">
      <c r="A748" s="28" t="s">
        <v>1782</v>
      </c>
      <c r="B748" s="1" t="str">
        <f t="shared" si="42"/>
        <v>135 cm</v>
      </c>
      <c r="C748" s="1" t="str">
        <f>IFERROR(VLOOKUP(D748, sizeList!A:B, 2, FALSE), "")</f>
        <v>135 cm</v>
      </c>
      <c r="D748" s="10" t="s">
        <v>1641</v>
      </c>
      <c r="E748" s="25" t="s">
        <v>1768</v>
      </c>
      <c r="F748" s="28" t="s">
        <v>1783</v>
      </c>
      <c r="G748" s="29" t="s">
        <v>22</v>
      </c>
      <c r="H748" s="35" t="s">
        <v>23</v>
      </c>
      <c r="I748" s="29" t="s">
        <v>1720</v>
      </c>
      <c r="J748" s="29" t="s">
        <v>1727</v>
      </c>
      <c r="K748" s="31"/>
      <c r="L748" s="21" t="s">
        <v>1773</v>
      </c>
      <c r="M748" s="32">
        <v>4057962241435</v>
      </c>
      <c r="N748" s="28">
        <v>149.94999999999999</v>
      </c>
      <c r="O748" s="31" t="s">
        <v>27</v>
      </c>
      <c r="P748" s="29">
        <v>2</v>
      </c>
      <c r="Q748" s="10"/>
      <c r="R748" s="10" t="s">
        <v>98</v>
      </c>
      <c r="S748" s="10" t="str">
        <f>IF(T748="", "", IFERROR(VLOOKUP(T748, colorList!A:B,2,FALSE),""))</f>
        <v>éjkék</v>
      </c>
      <c r="T748" s="10" t="str">
        <f t="shared" si="43"/>
        <v>nachtblau</v>
      </c>
    </row>
    <row r="749" spans="1:20" ht="59.95" customHeight="1" x14ac:dyDescent="0.3">
      <c r="A749" s="28" t="s">
        <v>1784</v>
      </c>
      <c r="B749" s="1" t="str">
        <f t="shared" si="42"/>
        <v>145 cm</v>
      </c>
      <c r="C749" s="1" t="str">
        <f>IFERROR(VLOOKUP(D749, sizeList!A:B, 2, FALSE), "")</f>
        <v>145 cm</v>
      </c>
      <c r="D749" s="10" t="s">
        <v>1644</v>
      </c>
      <c r="E749" s="25" t="s">
        <v>1768</v>
      </c>
      <c r="F749" s="28" t="s">
        <v>1785</v>
      </c>
      <c r="G749" s="29" t="s">
        <v>22</v>
      </c>
      <c r="H749" s="35" t="s">
        <v>23</v>
      </c>
      <c r="I749" s="29" t="s">
        <v>1720</v>
      </c>
      <c r="J749" s="29" t="s">
        <v>1727</v>
      </c>
      <c r="K749" s="29"/>
      <c r="L749" s="21" t="s">
        <v>1773</v>
      </c>
      <c r="M749" s="32">
        <v>4057962241442</v>
      </c>
      <c r="N749" s="28">
        <v>149.94999999999999</v>
      </c>
      <c r="O749" s="31" t="s">
        <v>27</v>
      </c>
      <c r="P749" s="29">
        <v>2</v>
      </c>
      <c r="Q749" s="10"/>
      <c r="R749" s="10" t="s">
        <v>98</v>
      </c>
      <c r="S749" s="10" t="str">
        <f>IF(T749="", "", IFERROR(VLOOKUP(T749, colorList!A:B,2,FALSE),""))</f>
        <v>éjkék</v>
      </c>
      <c r="T749" s="10" t="str">
        <f t="shared" si="43"/>
        <v>nachtblau</v>
      </c>
    </row>
    <row r="750" spans="1:20" ht="59.95" customHeight="1" x14ac:dyDescent="0.3">
      <c r="A750" s="28" t="s">
        <v>1786</v>
      </c>
      <c r="B750" s="1" t="str">
        <f t="shared" si="42"/>
        <v>155 cm</v>
      </c>
      <c r="C750" s="1" t="str">
        <f>IFERROR(VLOOKUP(D750, sizeList!A:B, 2, FALSE), "")</f>
        <v>155 cm</v>
      </c>
      <c r="D750" s="10" t="s">
        <v>1647</v>
      </c>
      <c r="E750" s="25" t="s">
        <v>1768</v>
      </c>
      <c r="F750" s="28" t="s">
        <v>1787</v>
      </c>
      <c r="G750" s="29" t="s">
        <v>22</v>
      </c>
      <c r="H750" s="35" t="s">
        <v>23</v>
      </c>
      <c r="I750" s="29" t="s">
        <v>1720</v>
      </c>
      <c r="J750" s="29" t="s">
        <v>1727</v>
      </c>
      <c r="K750" s="31"/>
      <c r="L750" s="21" t="s">
        <v>1773</v>
      </c>
      <c r="M750" s="32">
        <v>4057962241411</v>
      </c>
      <c r="N750" s="28">
        <v>149.94999999999999</v>
      </c>
      <c r="O750" s="31" t="s">
        <v>27</v>
      </c>
      <c r="P750" s="29">
        <v>2</v>
      </c>
      <c r="Q750" s="10"/>
      <c r="R750" s="10" t="s">
        <v>98</v>
      </c>
      <c r="S750" s="10" t="str">
        <f>IF(T750="", "", IFERROR(VLOOKUP(T750, colorList!A:B,2,FALSE),""))</f>
        <v>éjkék</v>
      </c>
      <c r="T750" s="10" t="str">
        <f t="shared" si="43"/>
        <v>nachtblau</v>
      </c>
    </row>
    <row r="751" spans="1:20" ht="59.95" customHeight="1" x14ac:dyDescent="0.3">
      <c r="A751" s="28" t="s">
        <v>1788</v>
      </c>
      <c r="B751" s="1" t="str">
        <f t="shared" si="42"/>
        <v>165 cm</v>
      </c>
      <c r="C751" s="1" t="str">
        <f>IFERROR(VLOOKUP(D751, sizeList!A:B, 2, FALSE), "")</f>
        <v>165 cm</v>
      </c>
      <c r="D751" s="10" t="s">
        <v>1650</v>
      </c>
      <c r="E751" s="25" t="s">
        <v>1768</v>
      </c>
      <c r="F751" s="28" t="s">
        <v>1789</v>
      </c>
      <c r="G751" s="29" t="s">
        <v>22</v>
      </c>
      <c r="H751" s="35" t="s">
        <v>23</v>
      </c>
      <c r="I751" s="29" t="s">
        <v>1720</v>
      </c>
      <c r="J751" s="29" t="s">
        <v>1727</v>
      </c>
      <c r="K751" s="29"/>
      <c r="L751" s="21" t="s">
        <v>1773</v>
      </c>
      <c r="M751" s="32">
        <v>4057962241428</v>
      </c>
      <c r="N751" s="28">
        <v>149.94999999999999</v>
      </c>
      <c r="O751" s="31" t="s">
        <v>27</v>
      </c>
      <c r="P751" s="29">
        <v>2</v>
      </c>
      <c r="Q751" s="10"/>
      <c r="R751" s="10" t="s">
        <v>98</v>
      </c>
      <c r="S751" s="10" t="str">
        <f>IF(T751="", "", IFERROR(VLOOKUP(T751, colorList!A:B,2,FALSE),""))</f>
        <v>éjkék</v>
      </c>
      <c r="T751" s="10" t="str">
        <f t="shared" si="43"/>
        <v>nachtblau</v>
      </c>
    </row>
    <row r="752" spans="1:20" ht="59.95" customHeight="1" x14ac:dyDescent="0.3">
      <c r="A752" s="28" t="s">
        <v>1790</v>
      </c>
      <c r="B752" s="1" t="str">
        <f t="shared" si="42"/>
        <v>125 cm</v>
      </c>
      <c r="C752" s="1" t="str">
        <f>IFERROR(VLOOKUP(D752, sizeList!A:B, 2, FALSE), "")</f>
        <v>125 cm</v>
      </c>
      <c r="D752" s="10" t="s">
        <v>1638</v>
      </c>
      <c r="E752" s="25" t="s">
        <v>1791</v>
      </c>
      <c r="F752" s="28" t="s">
        <v>1792</v>
      </c>
      <c r="G752" s="29" t="s">
        <v>22</v>
      </c>
      <c r="H752" s="35" t="s">
        <v>23</v>
      </c>
      <c r="I752" s="29" t="s">
        <v>1720</v>
      </c>
      <c r="J752" s="29" t="s">
        <v>1727</v>
      </c>
      <c r="K752" s="31"/>
      <c r="L752" s="21" t="s">
        <v>1773</v>
      </c>
      <c r="M752" s="32">
        <v>4057962241565</v>
      </c>
      <c r="N752" s="28">
        <v>149.94999999999999</v>
      </c>
      <c r="O752" s="31" t="s">
        <v>27</v>
      </c>
      <c r="P752" s="29">
        <v>2.0499999999999998</v>
      </c>
      <c r="Q752" s="10"/>
      <c r="R752" s="10" t="s">
        <v>50</v>
      </c>
      <c r="S752" s="10" t="str">
        <f>IF(T752="", "", IFERROR(VLOOKUP(T752, colorList!A:B,2,FALSE),""))</f>
        <v>fekete</v>
      </c>
      <c r="T752" s="10" t="str">
        <f t="shared" si="43"/>
        <v>schwarz</v>
      </c>
    </row>
    <row r="753" spans="1:20" ht="59.95" customHeight="1" x14ac:dyDescent="0.3">
      <c r="A753" s="28" t="s">
        <v>1793</v>
      </c>
      <c r="B753" s="1" t="str">
        <f t="shared" si="42"/>
        <v>135 cm</v>
      </c>
      <c r="C753" s="1" t="str">
        <f>IFERROR(VLOOKUP(D753, sizeList!A:B, 2, FALSE), "")</f>
        <v>135 cm</v>
      </c>
      <c r="D753" s="10" t="s">
        <v>1641</v>
      </c>
      <c r="E753" s="25" t="s">
        <v>1791</v>
      </c>
      <c r="F753" s="28" t="s">
        <v>1794</v>
      </c>
      <c r="G753" s="29" t="s">
        <v>22</v>
      </c>
      <c r="H753" s="35" t="s">
        <v>23</v>
      </c>
      <c r="I753" s="29" t="s">
        <v>1720</v>
      </c>
      <c r="J753" s="29" t="s">
        <v>1727</v>
      </c>
      <c r="K753" s="29"/>
      <c r="L753" s="21" t="s">
        <v>1773</v>
      </c>
      <c r="M753" s="32">
        <v>4057962241572</v>
      </c>
      <c r="N753" s="28">
        <v>149.94999999999999</v>
      </c>
      <c r="O753" s="31" t="s">
        <v>27</v>
      </c>
      <c r="P753" s="29">
        <v>2.0499999999999998</v>
      </c>
      <c r="Q753" s="10"/>
      <c r="R753" s="10" t="s">
        <v>50</v>
      </c>
      <c r="S753" s="10" t="str">
        <f>IF(T753="", "", IFERROR(VLOOKUP(T753, colorList!A:B,2,FALSE),""))</f>
        <v>fekete</v>
      </c>
      <c r="T753" s="10" t="str">
        <f t="shared" si="43"/>
        <v>schwarz</v>
      </c>
    </row>
    <row r="754" spans="1:20" ht="59.95" customHeight="1" x14ac:dyDescent="0.3">
      <c r="A754" s="28" t="s">
        <v>1795</v>
      </c>
      <c r="B754" s="1" t="str">
        <f t="shared" si="42"/>
        <v>145 cm</v>
      </c>
      <c r="C754" s="1" t="str">
        <f>IFERROR(VLOOKUP(D754, sizeList!A:B, 2, FALSE), "")</f>
        <v>145 cm</v>
      </c>
      <c r="D754" s="10" t="s">
        <v>1644</v>
      </c>
      <c r="E754" s="25" t="s">
        <v>1791</v>
      </c>
      <c r="F754" s="28" t="s">
        <v>1796</v>
      </c>
      <c r="G754" s="29" t="s">
        <v>22</v>
      </c>
      <c r="H754" s="35" t="s">
        <v>23</v>
      </c>
      <c r="I754" s="29" t="s">
        <v>1720</v>
      </c>
      <c r="J754" s="29" t="s">
        <v>1727</v>
      </c>
      <c r="K754" s="31"/>
      <c r="L754" s="21" t="s">
        <v>1773</v>
      </c>
      <c r="M754" s="32">
        <v>4057962241589</v>
      </c>
      <c r="N754" s="28">
        <v>149.94999999999999</v>
      </c>
      <c r="O754" s="31" t="s">
        <v>27</v>
      </c>
      <c r="P754" s="29">
        <v>2.0499999999999998</v>
      </c>
      <c r="Q754" s="10"/>
      <c r="R754" s="10" t="s">
        <v>50</v>
      </c>
      <c r="S754" s="10" t="str">
        <f>IF(T754="", "", IFERROR(VLOOKUP(T754, colorList!A:B,2,FALSE),""))</f>
        <v>fekete</v>
      </c>
      <c r="T754" s="10" t="str">
        <f t="shared" si="43"/>
        <v>schwarz</v>
      </c>
    </row>
    <row r="755" spans="1:20" ht="59.95" customHeight="1" x14ac:dyDescent="0.3">
      <c r="A755" s="28" t="s">
        <v>1797</v>
      </c>
      <c r="B755" s="1" t="str">
        <f t="shared" si="42"/>
        <v>155 cm</v>
      </c>
      <c r="C755" s="1" t="str">
        <f>IFERROR(VLOOKUP(D755, sizeList!A:B, 2, FALSE), "")</f>
        <v>155 cm</v>
      </c>
      <c r="D755" s="10" t="s">
        <v>1647</v>
      </c>
      <c r="E755" s="25" t="s">
        <v>1791</v>
      </c>
      <c r="F755" s="28" t="s">
        <v>1798</v>
      </c>
      <c r="G755" s="29" t="s">
        <v>22</v>
      </c>
      <c r="H755" s="35" t="s">
        <v>23</v>
      </c>
      <c r="I755" s="29" t="s">
        <v>1720</v>
      </c>
      <c r="J755" s="29" t="s">
        <v>1727</v>
      </c>
      <c r="K755" s="29"/>
      <c r="L755" s="21" t="s">
        <v>1773</v>
      </c>
      <c r="M755" s="32">
        <v>4057962241541</v>
      </c>
      <c r="N755" s="28">
        <v>149.94999999999999</v>
      </c>
      <c r="O755" s="31" t="s">
        <v>27</v>
      </c>
      <c r="P755" s="29">
        <v>2.0499999999999998</v>
      </c>
      <c r="Q755" s="10"/>
      <c r="R755" s="10" t="s">
        <v>50</v>
      </c>
      <c r="S755" s="10" t="str">
        <f>IF(T755="", "", IFERROR(VLOOKUP(T755, colorList!A:B,2,FALSE),""))</f>
        <v>fekete</v>
      </c>
      <c r="T755" s="10" t="str">
        <f t="shared" si="43"/>
        <v>schwarz</v>
      </c>
    </row>
    <row r="756" spans="1:20" ht="59.95" customHeight="1" x14ac:dyDescent="0.3">
      <c r="A756" s="28" t="s">
        <v>1799</v>
      </c>
      <c r="B756" s="1" t="str">
        <f t="shared" si="42"/>
        <v>165 cm</v>
      </c>
      <c r="C756" s="1" t="str">
        <f>IFERROR(VLOOKUP(D756, sizeList!A:B, 2, FALSE), "")</f>
        <v>165 cm</v>
      </c>
      <c r="D756" s="10" t="s">
        <v>1650</v>
      </c>
      <c r="E756" s="25" t="s">
        <v>1791</v>
      </c>
      <c r="F756" s="28" t="s">
        <v>1800</v>
      </c>
      <c r="G756" s="29" t="s">
        <v>22</v>
      </c>
      <c r="H756" s="35" t="s">
        <v>23</v>
      </c>
      <c r="I756" s="29" t="s">
        <v>1720</v>
      </c>
      <c r="J756" s="29" t="s">
        <v>1727</v>
      </c>
      <c r="K756" s="31"/>
      <c r="L756" s="21" t="s">
        <v>1773</v>
      </c>
      <c r="M756" s="32">
        <v>4057962241558</v>
      </c>
      <c r="N756" s="28">
        <v>149.94999999999999</v>
      </c>
      <c r="O756" s="31" t="s">
        <v>27</v>
      </c>
      <c r="P756" s="29">
        <v>2.0499999999999998</v>
      </c>
      <c r="Q756" s="10"/>
      <c r="R756" s="10" t="s">
        <v>50</v>
      </c>
      <c r="S756" s="10" t="str">
        <f>IF(T756="", "", IFERROR(VLOOKUP(T756, colorList!A:B,2,FALSE),""))</f>
        <v>fekete</v>
      </c>
      <c r="T756" s="10" t="str">
        <f t="shared" si="43"/>
        <v>schwarz</v>
      </c>
    </row>
    <row r="757" spans="1:20" ht="59.95" customHeight="1" x14ac:dyDescent="0.3">
      <c r="A757" s="28" t="s">
        <v>1801</v>
      </c>
      <c r="B757" s="1" t="str">
        <f t="shared" si="42"/>
        <v>125 cm</v>
      </c>
      <c r="C757" s="1" t="str">
        <f>IFERROR(VLOOKUP(D757, sizeList!A:B, 2, FALSE), "")</f>
        <v>125 cm</v>
      </c>
      <c r="D757" s="10" t="s">
        <v>1638</v>
      </c>
      <c r="E757" s="25" t="s">
        <v>1791</v>
      </c>
      <c r="F757" s="28" t="s">
        <v>1802</v>
      </c>
      <c r="G757" s="29" t="s">
        <v>22</v>
      </c>
      <c r="H757" s="35" t="s">
        <v>23</v>
      </c>
      <c r="I757" s="29" t="s">
        <v>1720</v>
      </c>
      <c r="J757" s="29" t="s">
        <v>1727</v>
      </c>
      <c r="K757" s="29"/>
      <c r="L757" s="21" t="s">
        <v>1773</v>
      </c>
      <c r="M757" s="32">
        <v>4057962239463</v>
      </c>
      <c r="N757" s="28">
        <v>149.94999999999999</v>
      </c>
      <c r="O757" s="31" t="s">
        <v>27</v>
      </c>
      <c r="P757" s="29">
        <v>2.0499999999999998</v>
      </c>
      <c r="Q757" s="10"/>
      <c r="R757" s="10" t="s">
        <v>98</v>
      </c>
      <c r="S757" s="10" t="str">
        <f>IF(T757="", "", IFERROR(VLOOKUP(T757, colorList!A:B,2,FALSE),""))</f>
        <v>éjkék</v>
      </c>
      <c r="T757" s="10" t="str">
        <f t="shared" si="43"/>
        <v>nachtblau</v>
      </c>
    </row>
    <row r="758" spans="1:20" ht="59.95" customHeight="1" x14ac:dyDescent="0.3">
      <c r="A758" s="28" t="s">
        <v>1803</v>
      </c>
      <c r="B758" s="1" t="str">
        <f t="shared" si="42"/>
        <v>135 cm</v>
      </c>
      <c r="C758" s="1" t="str">
        <f>IFERROR(VLOOKUP(D758, sizeList!A:B, 2, FALSE), "")</f>
        <v>135 cm</v>
      </c>
      <c r="D758" s="10" t="s">
        <v>1641</v>
      </c>
      <c r="E758" s="25" t="s">
        <v>1791</v>
      </c>
      <c r="F758" s="28" t="s">
        <v>1804</v>
      </c>
      <c r="G758" s="29" t="s">
        <v>22</v>
      </c>
      <c r="H758" s="35" t="s">
        <v>23</v>
      </c>
      <c r="I758" s="29" t="s">
        <v>1720</v>
      </c>
      <c r="J758" s="29" t="s">
        <v>1727</v>
      </c>
      <c r="K758" s="31"/>
      <c r="L758" s="21" t="s">
        <v>1773</v>
      </c>
      <c r="M758" s="32">
        <v>4057962241527</v>
      </c>
      <c r="N758" s="28">
        <v>149.94999999999999</v>
      </c>
      <c r="O758" s="31" t="s">
        <v>27</v>
      </c>
      <c r="P758" s="29">
        <v>2.0499999999999998</v>
      </c>
      <c r="Q758" s="10"/>
      <c r="R758" s="10" t="s">
        <v>98</v>
      </c>
      <c r="S758" s="10" t="str">
        <f>IF(T758="", "", IFERROR(VLOOKUP(T758, colorList!A:B,2,FALSE),""))</f>
        <v>éjkék</v>
      </c>
      <c r="T758" s="10" t="str">
        <f t="shared" si="43"/>
        <v>nachtblau</v>
      </c>
    </row>
    <row r="759" spans="1:20" ht="59.95" customHeight="1" x14ac:dyDescent="0.3">
      <c r="A759" s="28" t="s">
        <v>1805</v>
      </c>
      <c r="B759" s="1" t="str">
        <f t="shared" si="42"/>
        <v>145 cm</v>
      </c>
      <c r="C759" s="1" t="str">
        <f>IFERROR(VLOOKUP(D759, sizeList!A:B, 2, FALSE), "")</f>
        <v>145 cm</v>
      </c>
      <c r="D759" s="10" t="s">
        <v>1644</v>
      </c>
      <c r="E759" s="25" t="s">
        <v>1791</v>
      </c>
      <c r="F759" s="28" t="s">
        <v>1806</v>
      </c>
      <c r="G759" s="29" t="s">
        <v>22</v>
      </c>
      <c r="H759" s="35" t="s">
        <v>23</v>
      </c>
      <c r="I759" s="29" t="s">
        <v>1720</v>
      </c>
      <c r="J759" s="29" t="s">
        <v>1727</v>
      </c>
      <c r="K759" s="29"/>
      <c r="L759" s="21" t="s">
        <v>1773</v>
      </c>
      <c r="M759" s="32">
        <v>4057962241534</v>
      </c>
      <c r="N759" s="28">
        <v>149.94999999999999</v>
      </c>
      <c r="O759" s="31" t="s">
        <v>27</v>
      </c>
      <c r="P759" s="29">
        <v>2.0499999999999998</v>
      </c>
      <c r="Q759" s="10"/>
      <c r="R759" s="10" t="s">
        <v>98</v>
      </c>
      <c r="S759" s="10" t="str">
        <f>IF(T759="", "", IFERROR(VLOOKUP(T759, colorList!A:B,2,FALSE),""))</f>
        <v>éjkék</v>
      </c>
      <c r="T759" s="10" t="str">
        <f t="shared" si="43"/>
        <v>nachtblau</v>
      </c>
    </row>
    <row r="760" spans="1:20" ht="59.95" customHeight="1" x14ac:dyDescent="0.3">
      <c r="A760" s="28" t="s">
        <v>1807</v>
      </c>
      <c r="B760" s="1" t="str">
        <f t="shared" si="42"/>
        <v>155 cm</v>
      </c>
      <c r="C760" s="1" t="str">
        <f>IFERROR(VLOOKUP(D760, sizeList!A:B, 2, FALSE), "")</f>
        <v>155 cm</v>
      </c>
      <c r="D760" s="10" t="s">
        <v>1647</v>
      </c>
      <c r="E760" s="25" t="s">
        <v>1791</v>
      </c>
      <c r="F760" s="28" t="s">
        <v>1808</v>
      </c>
      <c r="G760" s="29" t="s">
        <v>22</v>
      </c>
      <c r="H760" s="35" t="s">
        <v>23</v>
      </c>
      <c r="I760" s="29" t="s">
        <v>1720</v>
      </c>
      <c r="J760" s="29" t="s">
        <v>1727</v>
      </c>
      <c r="K760" s="31"/>
      <c r="L760" s="21" t="s">
        <v>1773</v>
      </c>
      <c r="M760" s="32">
        <v>4057962241503</v>
      </c>
      <c r="N760" s="28">
        <v>149.94999999999999</v>
      </c>
      <c r="O760" s="31" t="s">
        <v>27</v>
      </c>
      <c r="P760" s="29">
        <v>2.0499999999999998</v>
      </c>
      <c r="Q760" s="10"/>
      <c r="R760" s="10" t="s">
        <v>98</v>
      </c>
      <c r="S760" s="10" t="str">
        <f>IF(T760="", "", IFERROR(VLOOKUP(T760, colorList!A:B,2,FALSE),""))</f>
        <v>éjkék</v>
      </c>
      <c r="T760" s="10" t="str">
        <f t="shared" si="43"/>
        <v>nachtblau</v>
      </c>
    </row>
    <row r="761" spans="1:20" ht="59.95" customHeight="1" x14ac:dyDescent="0.3">
      <c r="A761" s="28" t="s">
        <v>1809</v>
      </c>
      <c r="B761" s="1" t="str">
        <f t="shared" si="42"/>
        <v>165 cm</v>
      </c>
      <c r="C761" s="1" t="str">
        <f>IFERROR(VLOOKUP(D761, sizeList!A:B, 2, FALSE), "")</f>
        <v>165 cm</v>
      </c>
      <c r="D761" s="10" t="s">
        <v>1650</v>
      </c>
      <c r="E761" s="25" t="s">
        <v>1791</v>
      </c>
      <c r="F761" s="28" t="s">
        <v>1810</v>
      </c>
      <c r="G761" s="29" t="s">
        <v>22</v>
      </c>
      <c r="H761" s="35" t="s">
        <v>23</v>
      </c>
      <c r="I761" s="29" t="s">
        <v>1720</v>
      </c>
      <c r="J761" s="29" t="s">
        <v>1727</v>
      </c>
      <c r="K761" s="29"/>
      <c r="L761" s="21" t="s">
        <v>1773</v>
      </c>
      <c r="M761" s="32">
        <v>4057962241510</v>
      </c>
      <c r="N761" s="28">
        <v>149.94999999999999</v>
      </c>
      <c r="O761" s="31" t="s">
        <v>27</v>
      </c>
      <c r="P761" s="29">
        <v>2.0499999999999998</v>
      </c>
      <c r="Q761" s="10"/>
      <c r="R761" s="10" t="s">
        <v>98</v>
      </c>
      <c r="S761" s="10" t="str">
        <f>IF(T761="", "", IFERROR(VLOOKUP(T761, colorList!A:B,2,FALSE),""))</f>
        <v>éjkék</v>
      </c>
      <c r="T761" s="10" t="str">
        <f t="shared" si="43"/>
        <v>nachtblau</v>
      </c>
    </row>
    <row r="762" spans="1:20" ht="59.95" customHeight="1" x14ac:dyDescent="0.3">
      <c r="A762" s="28" t="s">
        <v>1811</v>
      </c>
      <c r="B762" s="1" t="str">
        <f t="shared" si="42"/>
        <v>125 cm</v>
      </c>
      <c r="C762" s="1" t="str">
        <f>IFERROR(VLOOKUP(D762, sizeList!A:B, 2, FALSE), "")</f>
        <v>125 cm</v>
      </c>
      <c r="D762" s="10" t="s">
        <v>1638</v>
      </c>
      <c r="E762" s="25" t="s">
        <v>1812</v>
      </c>
      <c r="F762" s="28" t="s">
        <v>1813</v>
      </c>
      <c r="G762" s="29" t="s">
        <v>22</v>
      </c>
      <c r="H762" s="35" t="s">
        <v>23</v>
      </c>
      <c r="I762" s="29" t="s">
        <v>1720</v>
      </c>
      <c r="J762" s="29" t="s">
        <v>1727</v>
      </c>
      <c r="K762" s="31"/>
      <c r="L762" s="21" t="s">
        <v>1773</v>
      </c>
      <c r="M762" s="32">
        <v>4057962241657</v>
      </c>
      <c r="N762" s="28">
        <v>149.94999999999999</v>
      </c>
      <c r="O762" s="31" t="s">
        <v>27</v>
      </c>
      <c r="P762" s="31">
        <v>2.1</v>
      </c>
      <c r="Q762" s="10"/>
      <c r="R762" s="10" t="s">
        <v>50</v>
      </c>
      <c r="S762" s="10" t="str">
        <f>IF(T762="", "", IFERROR(VLOOKUP(T762, colorList!A:B,2,FALSE),""))</f>
        <v>fekete</v>
      </c>
      <c r="T762" s="10" t="str">
        <f t="shared" si="43"/>
        <v>schwarz</v>
      </c>
    </row>
    <row r="763" spans="1:20" ht="59.95" customHeight="1" x14ac:dyDescent="0.3">
      <c r="A763" s="28" t="s">
        <v>1814</v>
      </c>
      <c r="B763" s="1" t="str">
        <f t="shared" si="42"/>
        <v>135 cm</v>
      </c>
      <c r="C763" s="1" t="str">
        <f>IFERROR(VLOOKUP(D763, sizeList!A:B, 2, FALSE), "")</f>
        <v>135 cm</v>
      </c>
      <c r="D763" s="10" t="s">
        <v>1641</v>
      </c>
      <c r="E763" s="25" t="s">
        <v>1812</v>
      </c>
      <c r="F763" s="28" t="s">
        <v>1815</v>
      </c>
      <c r="G763" s="29" t="s">
        <v>22</v>
      </c>
      <c r="H763" s="35" t="s">
        <v>23</v>
      </c>
      <c r="I763" s="29" t="s">
        <v>1720</v>
      </c>
      <c r="J763" s="29" t="s">
        <v>1727</v>
      </c>
      <c r="K763" s="29"/>
      <c r="L763" s="21" t="s">
        <v>1773</v>
      </c>
      <c r="M763" s="32">
        <v>4057962241664</v>
      </c>
      <c r="N763" s="28">
        <v>149.94999999999999</v>
      </c>
      <c r="O763" s="31" t="s">
        <v>27</v>
      </c>
      <c r="P763" s="31">
        <v>2.1</v>
      </c>
      <c r="Q763" s="10"/>
      <c r="R763" s="10" t="s">
        <v>50</v>
      </c>
      <c r="S763" s="10" t="str">
        <f>IF(T763="", "", IFERROR(VLOOKUP(T763, colorList!A:B,2,FALSE),""))</f>
        <v>fekete</v>
      </c>
      <c r="T763" s="10" t="str">
        <f t="shared" si="43"/>
        <v>schwarz</v>
      </c>
    </row>
    <row r="764" spans="1:20" ht="59.95" customHeight="1" x14ac:dyDescent="0.3">
      <c r="A764" s="28" t="s">
        <v>1816</v>
      </c>
      <c r="B764" s="1" t="str">
        <f t="shared" si="42"/>
        <v>145 cm</v>
      </c>
      <c r="C764" s="1" t="str">
        <f>IFERROR(VLOOKUP(D764, sizeList!A:B, 2, FALSE), "")</f>
        <v>145 cm</v>
      </c>
      <c r="D764" s="10" t="s">
        <v>1644</v>
      </c>
      <c r="E764" s="25" t="s">
        <v>1812</v>
      </c>
      <c r="F764" s="28" t="s">
        <v>1817</v>
      </c>
      <c r="G764" s="29" t="s">
        <v>22</v>
      </c>
      <c r="H764" s="35" t="s">
        <v>23</v>
      </c>
      <c r="I764" s="29" t="s">
        <v>1720</v>
      </c>
      <c r="J764" s="29" t="s">
        <v>1727</v>
      </c>
      <c r="K764" s="31"/>
      <c r="L764" s="21" t="s">
        <v>1773</v>
      </c>
      <c r="M764" s="32">
        <v>4057962241671</v>
      </c>
      <c r="N764" s="28">
        <v>149.94999999999999</v>
      </c>
      <c r="O764" s="31" t="s">
        <v>27</v>
      </c>
      <c r="P764" s="31">
        <v>2.1</v>
      </c>
      <c r="Q764" s="10"/>
      <c r="R764" s="10" t="s">
        <v>50</v>
      </c>
      <c r="S764" s="10" t="str">
        <f>IF(T764="", "", IFERROR(VLOOKUP(T764, colorList!A:B,2,FALSE),""))</f>
        <v>fekete</v>
      </c>
      <c r="T764" s="10" t="str">
        <f t="shared" si="43"/>
        <v>schwarz</v>
      </c>
    </row>
    <row r="765" spans="1:20" ht="59.95" customHeight="1" x14ac:dyDescent="0.3">
      <c r="A765" s="28" t="s">
        <v>1818</v>
      </c>
      <c r="B765" s="1" t="str">
        <f t="shared" si="42"/>
        <v>155 cm</v>
      </c>
      <c r="C765" s="1" t="str">
        <f>IFERROR(VLOOKUP(D765, sizeList!A:B, 2, FALSE), "")</f>
        <v>155 cm</v>
      </c>
      <c r="D765" s="10" t="s">
        <v>1647</v>
      </c>
      <c r="E765" s="25" t="s">
        <v>1812</v>
      </c>
      <c r="F765" s="28" t="s">
        <v>1819</v>
      </c>
      <c r="G765" s="29" t="s">
        <v>22</v>
      </c>
      <c r="H765" s="35" t="s">
        <v>23</v>
      </c>
      <c r="I765" s="29" t="s">
        <v>1720</v>
      </c>
      <c r="J765" s="29" t="s">
        <v>1727</v>
      </c>
      <c r="K765" s="29"/>
      <c r="L765" s="21" t="s">
        <v>1773</v>
      </c>
      <c r="M765" s="32">
        <v>4057962241633</v>
      </c>
      <c r="N765" s="28">
        <v>149.94999999999999</v>
      </c>
      <c r="O765" s="31" t="s">
        <v>27</v>
      </c>
      <c r="P765" s="31">
        <v>2.1</v>
      </c>
      <c r="Q765" s="10"/>
      <c r="R765" s="10" t="s">
        <v>50</v>
      </c>
      <c r="S765" s="10" t="str">
        <f>IF(T765="", "", IFERROR(VLOOKUP(T765, colorList!A:B,2,FALSE),""))</f>
        <v>fekete</v>
      </c>
      <c r="T765" s="10" t="str">
        <f t="shared" si="43"/>
        <v>schwarz</v>
      </c>
    </row>
    <row r="766" spans="1:20" ht="59.95" customHeight="1" x14ac:dyDescent="0.3">
      <c r="A766" s="28" t="s">
        <v>1820</v>
      </c>
      <c r="B766" s="1" t="str">
        <f t="shared" si="42"/>
        <v>165 cm</v>
      </c>
      <c r="C766" s="1" t="str">
        <f>IFERROR(VLOOKUP(D766, sizeList!A:B, 2, FALSE), "")</f>
        <v>165 cm</v>
      </c>
      <c r="D766" s="10" t="s">
        <v>1650</v>
      </c>
      <c r="E766" s="25" t="s">
        <v>1812</v>
      </c>
      <c r="F766" s="28" t="s">
        <v>1821</v>
      </c>
      <c r="G766" s="29" t="s">
        <v>22</v>
      </c>
      <c r="H766" s="35" t="s">
        <v>23</v>
      </c>
      <c r="I766" s="29" t="s">
        <v>1720</v>
      </c>
      <c r="J766" s="29" t="s">
        <v>1727</v>
      </c>
      <c r="K766" s="31"/>
      <c r="L766" s="21" t="s">
        <v>1773</v>
      </c>
      <c r="M766" s="32">
        <v>4057962241640</v>
      </c>
      <c r="N766" s="28">
        <v>149.94999999999999</v>
      </c>
      <c r="O766" s="31" t="s">
        <v>27</v>
      </c>
      <c r="P766" s="31">
        <v>2.1</v>
      </c>
      <c r="Q766" s="10"/>
      <c r="R766" s="10" t="s">
        <v>50</v>
      </c>
      <c r="S766" s="10" t="str">
        <f>IF(T766="", "", IFERROR(VLOOKUP(T766, colorList!A:B,2,FALSE),""))</f>
        <v>fekete</v>
      </c>
      <c r="T766" s="10" t="str">
        <f t="shared" si="43"/>
        <v>schwarz</v>
      </c>
    </row>
    <row r="767" spans="1:20" ht="59.95" customHeight="1" x14ac:dyDescent="0.3">
      <c r="A767" s="28" t="s">
        <v>1822</v>
      </c>
      <c r="B767" s="1" t="str">
        <f t="shared" si="42"/>
        <v>125 cm</v>
      </c>
      <c r="C767" s="1" t="str">
        <f>IFERROR(VLOOKUP(D767, sizeList!A:B, 2, FALSE), "")</f>
        <v>125 cm</v>
      </c>
      <c r="D767" s="10" t="s">
        <v>1638</v>
      </c>
      <c r="E767" s="25" t="s">
        <v>1812</v>
      </c>
      <c r="F767" s="28" t="s">
        <v>1823</v>
      </c>
      <c r="G767" s="29" t="s">
        <v>22</v>
      </c>
      <c r="H767" s="35" t="s">
        <v>23</v>
      </c>
      <c r="I767" s="29" t="s">
        <v>1720</v>
      </c>
      <c r="J767" s="29" t="s">
        <v>1727</v>
      </c>
      <c r="K767" s="31"/>
      <c r="L767" s="21" t="s">
        <v>1773</v>
      </c>
      <c r="M767" s="32">
        <v>4057962239470</v>
      </c>
      <c r="N767" s="28">
        <v>149.94999999999999</v>
      </c>
      <c r="O767" s="31" t="s">
        <v>27</v>
      </c>
      <c r="P767" s="31">
        <v>2.1</v>
      </c>
      <c r="Q767" s="10"/>
      <c r="R767" s="10" t="s">
        <v>98</v>
      </c>
      <c r="S767" s="10" t="str">
        <f>IF(T767="", "", IFERROR(VLOOKUP(T767, colorList!A:B,2,FALSE),""))</f>
        <v>éjkék</v>
      </c>
      <c r="T767" s="10" t="str">
        <f t="shared" si="43"/>
        <v>nachtblau</v>
      </c>
    </row>
    <row r="768" spans="1:20" ht="59.95" customHeight="1" x14ac:dyDescent="0.3">
      <c r="A768" s="28" t="s">
        <v>1824</v>
      </c>
      <c r="B768" s="1" t="str">
        <f t="shared" si="42"/>
        <v>135 cm</v>
      </c>
      <c r="C768" s="1" t="str">
        <f>IFERROR(VLOOKUP(D768, sizeList!A:B, 2, FALSE), "")</f>
        <v>135 cm</v>
      </c>
      <c r="D768" s="10" t="s">
        <v>1641</v>
      </c>
      <c r="E768" s="25" t="s">
        <v>1812</v>
      </c>
      <c r="F768" s="28" t="s">
        <v>1825</v>
      </c>
      <c r="G768" s="29" t="s">
        <v>22</v>
      </c>
      <c r="H768" s="35" t="s">
        <v>23</v>
      </c>
      <c r="I768" s="29" t="s">
        <v>1720</v>
      </c>
      <c r="J768" s="29" t="s">
        <v>1727</v>
      </c>
      <c r="K768" s="29"/>
      <c r="L768" s="21" t="s">
        <v>1773</v>
      </c>
      <c r="M768" s="32">
        <v>4057962241619</v>
      </c>
      <c r="N768" s="28">
        <v>149.94999999999999</v>
      </c>
      <c r="O768" s="31" t="s">
        <v>27</v>
      </c>
      <c r="P768" s="31">
        <v>2.1</v>
      </c>
      <c r="Q768" s="10"/>
      <c r="R768" s="10" t="s">
        <v>98</v>
      </c>
      <c r="S768" s="10" t="str">
        <f>IF(T768="", "", IFERROR(VLOOKUP(T768, colorList!A:B,2,FALSE),""))</f>
        <v>éjkék</v>
      </c>
      <c r="T768" s="10" t="str">
        <f t="shared" si="43"/>
        <v>nachtblau</v>
      </c>
    </row>
    <row r="769" spans="1:20" ht="59.95" customHeight="1" x14ac:dyDescent="0.3">
      <c r="A769" s="28" t="s">
        <v>1826</v>
      </c>
      <c r="B769" s="1" t="str">
        <f t="shared" si="42"/>
        <v>145 cm</v>
      </c>
      <c r="C769" s="1" t="str">
        <f>IFERROR(VLOOKUP(D769, sizeList!A:B, 2, FALSE), "")</f>
        <v>145 cm</v>
      </c>
      <c r="D769" s="10" t="s">
        <v>1644</v>
      </c>
      <c r="E769" s="25" t="s">
        <v>1812</v>
      </c>
      <c r="F769" s="28" t="s">
        <v>1827</v>
      </c>
      <c r="G769" s="29" t="s">
        <v>22</v>
      </c>
      <c r="H769" s="35" t="s">
        <v>23</v>
      </c>
      <c r="I769" s="29" t="s">
        <v>1720</v>
      </c>
      <c r="J769" s="29" t="s">
        <v>1727</v>
      </c>
      <c r="K769" s="31"/>
      <c r="L769" s="21" t="s">
        <v>1773</v>
      </c>
      <c r="M769" s="32">
        <v>4057962241626</v>
      </c>
      <c r="N769" s="28">
        <v>149.94999999999999</v>
      </c>
      <c r="O769" s="31" t="s">
        <v>27</v>
      </c>
      <c r="P769" s="31">
        <v>2.1</v>
      </c>
      <c r="Q769" s="10"/>
      <c r="R769" s="10" t="s">
        <v>98</v>
      </c>
      <c r="S769" s="10" t="str">
        <f>IF(T769="", "", IFERROR(VLOOKUP(T769, colorList!A:B,2,FALSE),""))</f>
        <v>éjkék</v>
      </c>
      <c r="T769" s="10" t="str">
        <f t="shared" si="43"/>
        <v>nachtblau</v>
      </c>
    </row>
    <row r="770" spans="1:20" ht="59.95" customHeight="1" x14ac:dyDescent="0.3">
      <c r="A770" s="28" t="s">
        <v>1828</v>
      </c>
      <c r="B770" s="1" t="str">
        <f t="shared" si="42"/>
        <v>155 cm</v>
      </c>
      <c r="C770" s="1" t="str">
        <f>IFERROR(VLOOKUP(D770, sizeList!A:B, 2, FALSE), "")</f>
        <v>155 cm</v>
      </c>
      <c r="D770" s="10" t="s">
        <v>1647</v>
      </c>
      <c r="E770" s="25" t="s">
        <v>1812</v>
      </c>
      <c r="F770" s="28" t="s">
        <v>1829</v>
      </c>
      <c r="G770" s="29" t="s">
        <v>22</v>
      </c>
      <c r="H770" s="35" t="s">
        <v>23</v>
      </c>
      <c r="I770" s="29" t="s">
        <v>1720</v>
      </c>
      <c r="J770" s="29" t="s">
        <v>1727</v>
      </c>
      <c r="K770" s="29"/>
      <c r="L770" s="21" t="s">
        <v>1773</v>
      </c>
      <c r="M770" s="32">
        <v>4057962241596</v>
      </c>
      <c r="N770" s="28">
        <v>149.94999999999999</v>
      </c>
      <c r="O770" s="31" t="s">
        <v>27</v>
      </c>
      <c r="P770" s="31">
        <v>2.1</v>
      </c>
      <c r="Q770" s="10"/>
      <c r="R770" s="10" t="s">
        <v>98</v>
      </c>
      <c r="S770" s="10" t="str">
        <f>IF(T770="", "", IFERROR(VLOOKUP(T770, colorList!A:B,2,FALSE),""))</f>
        <v>éjkék</v>
      </c>
      <c r="T770" s="10" t="str">
        <f t="shared" si="43"/>
        <v>nachtblau</v>
      </c>
    </row>
    <row r="771" spans="1:20" ht="59.95" customHeight="1" x14ac:dyDescent="0.3">
      <c r="A771" s="28" t="s">
        <v>1830</v>
      </c>
      <c r="B771" s="1" t="str">
        <f t="shared" si="42"/>
        <v>165 cm</v>
      </c>
      <c r="C771" s="1" t="str">
        <f>IFERROR(VLOOKUP(D771, sizeList!A:B, 2, FALSE), "")</f>
        <v>165 cm</v>
      </c>
      <c r="D771" s="10" t="s">
        <v>1650</v>
      </c>
      <c r="E771" s="25" t="s">
        <v>1812</v>
      </c>
      <c r="F771" s="28" t="s">
        <v>1831</v>
      </c>
      <c r="G771" s="29" t="s">
        <v>22</v>
      </c>
      <c r="H771" s="35" t="s">
        <v>23</v>
      </c>
      <c r="I771" s="29" t="s">
        <v>1720</v>
      </c>
      <c r="J771" s="29" t="s">
        <v>1727</v>
      </c>
      <c r="K771" s="31"/>
      <c r="L771" s="21" t="s">
        <v>1773</v>
      </c>
      <c r="M771" s="32">
        <v>4057962241602</v>
      </c>
      <c r="N771" s="28">
        <v>149.94999999999999</v>
      </c>
      <c r="O771" s="31" t="s">
        <v>27</v>
      </c>
      <c r="P771" s="31">
        <v>2.1</v>
      </c>
      <c r="Q771" s="10"/>
      <c r="R771" s="10" t="s">
        <v>98</v>
      </c>
      <c r="S771" s="10" t="str">
        <f>IF(T771="", "", IFERROR(VLOOKUP(T771, colorList!A:B,2,FALSE),""))</f>
        <v>éjkék</v>
      </c>
      <c r="T771" s="10" t="str">
        <f t="shared" si="43"/>
        <v>nachtblau</v>
      </c>
    </row>
    <row r="772" spans="1:20" ht="59.95" customHeight="1" x14ac:dyDescent="0.3">
      <c r="A772" s="28" t="s">
        <v>1832</v>
      </c>
      <c r="B772" s="1" t="str">
        <f t="shared" si="42"/>
        <v>125 cm</v>
      </c>
      <c r="C772" s="1" t="str">
        <f>IFERROR(VLOOKUP(D772, sizeList!A:B, 2, FALSE), "")</f>
        <v>125 cm</v>
      </c>
      <c r="D772" s="10" t="s">
        <v>1638</v>
      </c>
      <c r="E772" s="25" t="s">
        <v>1833</v>
      </c>
      <c r="F772" s="28" t="s">
        <v>1834</v>
      </c>
      <c r="G772" s="29" t="s">
        <v>22</v>
      </c>
      <c r="H772" s="35" t="s">
        <v>23</v>
      </c>
      <c r="I772" s="29" t="s">
        <v>1720</v>
      </c>
      <c r="J772" s="29" t="s">
        <v>1727</v>
      </c>
      <c r="K772" s="29"/>
      <c r="L772" s="21" t="s">
        <v>1773</v>
      </c>
      <c r="M772" s="32">
        <v>4057962241749</v>
      </c>
      <c r="N772" s="28">
        <v>159.94999999999999</v>
      </c>
      <c r="O772" s="31" t="s">
        <v>27</v>
      </c>
      <c r="P772" s="29">
        <v>2.2000000000000002</v>
      </c>
      <c r="Q772" s="10"/>
      <c r="R772" s="10" t="s">
        <v>50</v>
      </c>
      <c r="S772" s="10" t="str">
        <f>IF(T772="", "", IFERROR(VLOOKUP(T772, colorList!A:B,2,FALSE),""))</f>
        <v>fekete</v>
      </c>
      <c r="T772" s="10" t="str">
        <f t="shared" si="43"/>
        <v>schwarz</v>
      </c>
    </row>
    <row r="773" spans="1:20" ht="59.95" customHeight="1" x14ac:dyDescent="0.3">
      <c r="A773" s="28" t="s">
        <v>1835</v>
      </c>
      <c r="B773" s="1" t="str">
        <f t="shared" si="42"/>
        <v>135 cm</v>
      </c>
      <c r="C773" s="1" t="str">
        <f>IFERROR(VLOOKUP(D773, sizeList!A:B, 2, FALSE), "")</f>
        <v>135 cm</v>
      </c>
      <c r="D773" s="10" t="s">
        <v>1641</v>
      </c>
      <c r="E773" s="25" t="s">
        <v>1833</v>
      </c>
      <c r="F773" s="28" t="s">
        <v>1836</v>
      </c>
      <c r="G773" s="29" t="s">
        <v>22</v>
      </c>
      <c r="H773" s="35" t="s">
        <v>23</v>
      </c>
      <c r="I773" s="29" t="s">
        <v>1720</v>
      </c>
      <c r="J773" s="29" t="s">
        <v>1727</v>
      </c>
      <c r="K773" s="31"/>
      <c r="L773" s="21" t="s">
        <v>1773</v>
      </c>
      <c r="M773" s="32">
        <v>4057962241756</v>
      </c>
      <c r="N773" s="28">
        <v>159.94999999999999</v>
      </c>
      <c r="O773" s="31" t="s">
        <v>27</v>
      </c>
      <c r="P773" s="29">
        <v>2.2000000000000002</v>
      </c>
      <c r="Q773" s="10"/>
      <c r="R773" s="10" t="s">
        <v>50</v>
      </c>
      <c r="S773" s="10" t="str">
        <f>IF(T773="", "", IFERROR(VLOOKUP(T773, colorList!A:B,2,FALSE),""))</f>
        <v>fekete</v>
      </c>
      <c r="T773" s="10" t="str">
        <f t="shared" si="43"/>
        <v>schwarz</v>
      </c>
    </row>
    <row r="774" spans="1:20" s="8" customFormat="1" ht="59.95" customHeight="1" x14ac:dyDescent="0.3">
      <c r="A774" s="28" t="s">
        <v>1837</v>
      </c>
      <c r="B774" s="1" t="str">
        <f t="shared" si="42"/>
        <v>145 cm</v>
      </c>
      <c r="C774" s="1" t="str">
        <f>IFERROR(VLOOKUP(D774, sizeList!A:B, 2, FALSE), "")</f>
        <v>145 cm</v>
      </c>
      <c r="D774" s="10" t="s">
        <v>1644</v>
      </c>
      <c r="E774" s="25" t="s">
        <v>1833</v>
      </c>
      <c r="F774" s="28" t="s">
        <v>1838</v>
      </c>
      <c r="G774" s="29" t="s">
        <v>22</v>
      </c>
      <c r="H774" s="35" t="s">
        <v>23</v>
      </c>
      <c r="I774" s="29" t="s">
        <v>1720</v>
      </c>
      <c r="J774" s="29" t="s">
        <v>1727</v>
      </c>
      <c r="K774" s="29"/>
      <c r="L774" s="21" t="s">
        <v>1773</v>
      </c>
      <c r="M774" s="32">
        <v>4057962241763</v>
      </c>
      <c r="N774" s="28">
        <v>159.94999999999999</v>
      </c>
      <c r="O774" s="31" t="s">
        <v>27</v>
      </c>
      <c r="P774" s="29">
        <v>2.2000000000000002</v>
      </c>
      <c r="Q774" s="10"/>
      <c r="R774" s="10" t="s">
        <v>50</v>
      </c>
      <c r="S774" s="10" t="str">
        <f>IF(T774="", "", IFERROR(VLOOKUP(T774, colorList!A:B,2,FALSE),""))</f>
        <v>fekete</v>
      </c>
      <c r="T774" s="10" t="str">
        <f t="shared" si="43"/>
        <v>schwarz</v>
      </c>
    </row>
    <row r="775" spans="1:20" ht="59.95" customHeight="1" x14ac:dyDescent="0.3">
      <c r="A775" s="28" t="s">
        <v>1839</v>
      </c>
      <c r="B775" s="1" t="str">
        <f t="shared" si="42"/>
        <v>155 cm</v>
      </c>
      <c r="C775" s="1" t="str">
        <f>IFERROR(VLOOKUP(D775, sizeList!A:B, 2, FALSE), "")</f>
        <v>155 cm</v>
      </c>
      <c r="D775" s="10" t="s">
        <v>1647</v>
      </c>
      <c r="E775" s="25" t="s">
        <v>1833</v>
      </c>
      <c r="F775" s="28" t="s">
        <v>1840</v>
      </c>
      <c r="G775" s="29" t="s">
        <v>22</v>
      </c>
      <c r="H775" s="35" t="s">
        <v>23</v>
      </c>
      <c r="I775" s="29" t="s">
        <v>1720</v>
      </c>
      <c r="J775" s="29" t="s">
        <v>1727</v>
      </c>
      <c r="K775" s="29"/>
      <c r="L775" s="21" t="s">
        <v>1773</v>
      </c>
      <c r="M775" s="32">
        <v>4057962241725</v>
      </c>
      <c r="N775" s="28">
        <v>159.94999999999999</v>
      </c>
      <c r="O775" s="31" t="s">
        <v>27</v>
      </c>
      <c r="P775" s="29">
        <v>2.2000000000000002</v>
      </c>
      <c r="Q775" s="10"/>
      <c r="R775" s="10" t="s">
        <v>50</v>
      </c>
      <c r="S775" s="10" t="str">
        <f>IF(T775="", "", IFERROR(VLOOKUP(T775, colorList!A:B,2,FALSE),""))</f>
        <v>fekete</v>
      </c>
      <c r="T775" s="10" t="str">
        <f t="shared" si="43"/>
        <v>schwarz</v>
      </c>
    </row>
    <row r="776" spans="1:20" ht="59.95" customHeight="1" x14ac:dyDescent="0.3">
      <c r="A776" s="28" t="s">
        <v>1841</v>
      </c>
      <c r="B776" s="1" t="str">
        <f t="shared" si="42"/>
        <v>165 cm</v>
      </c>
      <c r="C776" s="1" t="str">
        <f>IFERROR(VLOOKUP(D776, sizeList!A:B, 2, FALSE), "")</f>
        <v>165 cm</v>
      </c>
      <c r="D776" s="10" t="s">
        <v>1650</v>
      </c>
      <c r="E776" s="25" t="s">
        <v>1833</v>
      </c>
      <c r="F776" s="28" t="s">
        <v>1842</v>
      </c>
      <c r="G776" s="29" t="s">
        <v>22</v>
      </c>
      <c r="H776" s="35" t="s">
        <v>23</v>
      </c>
      <c r="I776" s="29" t="s">
        <v>1720</v>
      </c>
      <c r="J776" s="29" t="s">
        <v>1727</v>
      </c>
      <c r="K776" s="29"/>
      <c r="L776" s="21" t="s">
        <v>1773</v>
      </c>
      <c r="M776" s="32">
        <v>4057962241732</v>
      </c>
      <c r="N776" s="28">
        <v>159.94999999999999</v>
      </c>
      <c r="O776" s="31" t="s">
        <v>27</v>
      </c>
      <c r="P776" s="29">
        <v>2.2000000000000002</v>
      </c>
      <c r="Q776" s="10"/>
      <c r="R776" s="10" t="s">
        <v>50</v>
      </c>
      <c r="S776" s="10" t="str">
        <f>IF(T776="", "", IFERROR(VLOOKUP(T776, colorList!A:B,2,FALSE),""))</f>
        <v>fekete</v>
      </c>
      <c r="T776" s="10" t="str">
        <f t="shared" si="43"/>
        <v>schwarz</v>
      </c>
    </row>
    <row r="777" spans="1:20" ht="59.95" customHeight="1" x14ac:dyDescent="0.3">
      <c r="A777" s="28" t="s">
        <v>1843</v>
      </c>
      <c r="B777" s="1" t="str">
        <f t="shared" si="42"/>
        <v>125 cm</v>
      </c>
      <c r="C777" s="1" t="str">
        <f>IFERROR(VLOOKUP(D777, sizeList!A:B, 2, FALSE), "")</f>
        <v>125 cm</v>
      </c>
      <c r="D777" s="10" t="s">
        <v>1638</v>
      </c>
      <c r="E777" s="25" t="s">
        <v>1833</v>
      </c>
      <c r="F777" s="28" t="s">
        <v>1844</v>
      </c>
      <c r="G777" s="29" t="s">
        <v>22</v>
      </c>
      <c r="H777" s="35" t="s">
        <v>23</v>
      </c>
      <c r="I777" s="29" t="s">
        <v>1720</v>
      </c>
      <c r="J777" s="29" t="s">
        <v>1727</v>
      </c>
      <c r="K777" s="29"/>
      <c r="L777" s="21" t="s">
        <v>1773</v>
      </c>
      <c r="M777" s="32">
        <v>4057962239487</v>
      </c>
      <c r="N777" s="28">
        <v>159.94999999999999</v>
      </c>
      <c r="O777" s="31" t="s">
        <v>27</v>
      </c>
      <c r="P777" s="29">
        <v>2.2000000000000002</v>
      </c>
      <c r="Q777" s="10"/>
      <c r="R777" s="10" t="s">
        <v>98</v>
      </c>
      <c r="S777" s="10" t="str">
        <f>IF(T777="", "", IFERROR(VLOOKUP(T777, colorList!A:B,2,FALSE),""))</f>
        <v>éjkék</v>
      </c>
      <c r="T777" s="10" t="str">
        <f t="shared" si="43"/>
        <v>nachtblau</v>
      </c>
    </row>
    <row r="778" spans="1:20" ht="59.95" customHeight="1" x14ac:dyDescent="0.3">
      <c r="A778" s="28" t="s">
        <v>1845</v>
      </c>
      <c r="B778" s="1" t="str">
        <f t="shared" si="42"/>
        <v>135 cm</v>
      </c>
      <c r="C778" s="1" t="str">
        <f>IFERROR(VLOOKUP(D778, sizeList!A:B, 2, FALSE), "")</f>
        <v>135 cm</v>
      </c>
      <c r="D778" s="10" t="s">
        <v>1641</v>
      </c>
      <c r="E778" s="25" t="s">
        <v>1833</v>
      </c>
      <c r="F778" s="28" t="s">
        <v>1846</v>
      </c>
      <c r="G778" s="29" t="s">
        <v>22</v>
      </c>
      <c r="H778" s="35" t="s">
        <v>23</v>
      </c>
      <c r="I778" s="29" t="s">
        <v>1720</v>
      </c>
      <c r="J778" s="29" t="s">
        <v>1727</v>
      </c>
      <c r="K778" s="29"/>
      <c r="L778" s="21" t="s">
        <v>1773</v>
      </c>
      <c r="M778" s="32">
        <v>4057962241701</v>
      </c>
      <c r="N778" s="28">
        <v>159.94999999999999</v>
      </c>
      <c r="O778" s="31" t="s">
        <v>27</v>
      </c>
      <c r="P778" s="29">
        <v>2.2000000000000002</v>
      </c>
      <c r="Q778" s="10"/>
      <c r="R778" s="10" t="s">
        <v>98</v>
      </c>
      <c r="S778" s="10" t="str">
        <f>IF(T778="", "", IFERROR(VLOOKUP(T778, colorList!A:B,2,FALSE),""))</f>
        <v>éjkék</v>
      </c>
      <c r="T778" s="10" t="str">
        <f t="shared" si="43"/>
        <v>nachtblau</v>
      </c>
    </row>
    <row r="779" spans="1:20" ht="59.95" customHeight="1" x14ac:dyDescent="0.3">
      <c r="A779" s="28" t="s">
        <v>1847</v>
      </c>
      <c r="B779" s="1" t="str">
        <f t="shared" si="42"/>
        <v>145 cm</v>
      </c>
      <c r="C779" s="1" t="str">
        <f>IFERROR(VLOOKUP(D779, sizeList!A:B, 2, FALSE), "")</f>
        <v>145 cm</v>
      </c>
      <c r="D779" s="10" t="s">
        <v>1644</v>
      </c>
      <c r="E779" s="25" t="s">
        <v>1833</v>
      </c>
      <c r="F779" s="28" t="s">
        <v>1848</v>
      </c>
      <c r="G779" s="29" t="s">
        <v>22</v>
      </c>
      <c r="H779" s="35" t="s">
        <v>23</v>
      </c>
      <c r="I779" s="29" t="s">
        <v>1720</v>
      </c>
      <c r="J779" s="29" t="s">
        <v>1727</v>
      </c>
      <c r="K779" s="29"/>
      <c r="L779" s="21" t="s">
        <v>1773</v>
      </c>
      <c r="M779" s="32">
        <v>4057962241718</v>
      </c>
      <c r="N779" s="28">
        <v>159.94999999999999</v>
      </c>
      <c r="O779" s="31" t="s">
        <v>27</v>
      </c>
      <c r="P779" s="29">
        <v>2.2000000000000002</v>
      </c>
      <c r="Q779" s="10"/>
      <c r="R779" s="10" t="s">
        <v>98</v>
      </c>
      <c r="S779" s="10" t="str">
        <f>IF(T779="", "", IFERROR(VLOOKUP(T779, colorList!A:B,2,FALSE),""))</f>
        <v>éjkék</v>
      </c>
      <c r="T779" s="10" t="str">
        <f t="shared" si="43"/>
        <v>nachtblau</v>
      </c>
    </row>
    <row r="780" spans="1:20" ht="59.95" customHeight="1" x14ac:dyDescent="0.3">
      <c r="A780" s="28" t="s">
        <v>1849</v>
      </c>
      <c r="B780" s="1" t="str">
        <f t="shared" si="42"/>
        <v>155 cm</v>
      </c>
      <c r="C780" s="1" t="str">
        <f>IFERROR(VLOOKUP(D780, sizeList!A:B, 2, FALSE), "")</f>
        <v>155 cm</v>
      </c>
      <c r="D780" s="10" t="s">
        <v>1647</v>
      </c>
      <c r="E780" s="25" t="s">
        <v>1833</v>
      </c>
      <c r="F780" s="28" t="s">
        <v>1850</v>
      </c>
      <c r="G780" s="29" t="s">
        <v>22</v>
      </c>
      <c r="H780" s="35" t="s">
        <v>23</v>
      </c>
      <c r="I780" s="29" t="s">
        <v>1720</v>
      </c>
      <c r="J780" s="29" t="s">
        <v>1727</v>
      </c>
      <c r="K780" s="29"/>
      <c r="L780" s="21" t="s">
        <v>1773</v>
      </c>
      <c r="M780" s="32">
        <v>4057962241688</v>
      </c>
      <c r="N780" s="28">
        <v>159.94999999999999</v>
      </c>
      <c r="O780" s="31" t="s">
        <v>27</v>
      </c>
      <c r="P780" s="29">
        <v>2.2000000000000002</v>
      </c>
      <c r="Q780" s="10"/>
      <c r="R780" s="10" t="s">
        <v>98</v>
      </c>
      <c r="S780" s="10" t="str">
        <f>IF(T780="", "", IFERROR(VLOOKUP(T780, colorList!A:B,2,FALSE),""))</f>
        <v>éjkék</v>
      </c>
      <c r="T780" s="10" t="str">
        <f t="shared" si="43"/>
        <v>nachtblau</v>
      </c>
    </row>
    <row r="781" spans="1:20" ht="59.95" customHeight="1" x14ac:dyDescent="0.3">
      <c r="A781" s="28" t="s">
        <v>1851</v>
      </c>
      <c r="B781" s="1" t="str">
        <f t="shared" si="42"/>
        <v>165 cm</v>
      </c>
      <c r="C781" s="1" t="str">
        <f>IFERROR(VLOOKUP(D781, sizeList!A:B, 2, FALSE), "")</f>
        <v>165 cm</v>
      </c>
      <c r="D781" s="10" t="s">
        <v>1650</v>
      </c>
      <c r="E781" s="25" t="s">
        <v>1833</v>
      </c>
      <c r="F781" s="28" t="s">
        <v>1852</v>
      </c>
      <c r="G781" s="29" t="s">
        <v>22</v>
      </c>
      <c r="H781" s="35" t="s">
        <v>23</v>
      </c>
      <c r="I781" s="29" t="s">
        <v>1720</v>
      </c>
      <c r="J781" s="29" t="s">
        <v>1727</v>
      </c>
      <c r="K781" s="29"/>
      <c r="L781" s="21" t="s">
        <v>1773</v>
      </c>
      <c r="M781" s="32">
        <v>4057962241695</v>
      </c>
      <c r="N781" s="28">
        <v>159.94999999999999</v>
      </c>
      <c r="O781" s="31" t="s">
        <v>27</v>
      </c>
      <c r="P781" s="29">
        <v>2.2000000000000002</v>
      </c>
      <c r="Q781" s="10"/>
      <c r="R781" s="10" t="s">
        <v>98</v>
      </c>
      <c r="S781" s="10" t="str">
        <f>IF(T781="", "", IFERROR(VLOOKUP(T781, colorList!A:B,2,FALSE),""))</f>
        <v>éjkék</v>
      </c>
      <c r="T781" s="10" t="str">
        <f t="shared" si="43"/>
        <v>nachtblau</v>
      </c>
    </row>
    <row r="782" spans="1:20" ht="59.95" customHeight="1" x14ac:dyDescent="0.3">
      <c r="A782" s="28" t="s">
        <v>1853</v>
      </c>
      <c r="B782" s="1" t="str">
        <f t="shared" si="42"/>
        <v>125 cm</v>
      </c>
      <c r="C782" s="1" t="str">
        <f>IFERROR(VLOOKUP(D782, sizeList!A:B, 2, FALSE), "")</f>
        <v>125 cm</v>
      </c>
      <c r="D782" s="10" t="s">
        <v>1638</v>
      </c>
      <c r="E782" s="25" t="s">
        <v>1854</v>
      </c>
      <c r="F782" s="28" t="s">
        <v>1855</v>
      </c>
      <c r="G782" s="29" t="s">
        <v>22</v>
      </c>
      <c r="H782" s="35" t="s">
        <v>23</v>
      </c>
      <c r="I782" s="29" t="s">
        <v>1720</v>
      </c>
      <c r="J782" s="29" t="s">
        <v>1727</v>
      </c>
      <c r="K782" s="31"/>
      <c r="L782" s="21" t="s">
        <v>1773</v>
      </c>
      <c r="M782" s="32">
        <v>4057962241831</v>
      </c>
      <c r="N782" s="28">
        <v>169.95</v>
      </c>
      <c r="O782" s="31" t="s">
        <v>27</v>
      </c>
      <c r="P782" s="31">
        <v>2.2999999999999998</v>
      </c>
      <c r="Q782" s="10"/>
      <c r="R782" s="10" t="s">
        <v>50</v>
      </c>
      <c r="S782" s="10" t="str">
        <f>IF(T782="", "", IFERROR(VLOOKUP(T782, colorList!A:B,2,FALSE),""))</f>
        <v>fekete</v>
      </c>
      <c r="T782" s="10" t="str">
        <f t="shared" si="43"/>
        <v>schwarz</v>
      </c>
    </row>
    <row r="783" spans="1:20" ht="59.95" customHeight="1" x14ac:dyDescent="0.3">
      <c r="A783" s="28" t="s">
        <v>1856</v>
      </c>
      <c r="B783" s="1" t="str">
        <f t="shared" si="42"/>
        <v>135 cm</v>
      </c>
      <c r="C783" s="1" t="str">
        <f>IFERROR(VLOOKUP(D783, sizeList!A:B, 2, FALSE), "")</f>
        <v>135 cm</v>
      </c>
      <c r="D783" s="10" t="s">
        <v>1641</v>
      </c>
      <c r="E783" s="25" t="s">
        <v>1854</v>
      </c>
      <c r="F783" s="28" t="s">
        <v>1857</v>
      </c>
      <c r="G783" s="29" t="s">
        <v>22</v>
      </c>
      <c r="H783" s="35" t="s">
        <v>23</v>
      </c>
      <c r="I783" s="29" t="s">
        <v>1720</v>
      </c>
      <c r="J783" s="29" t="s">
        <v>1727</v>
      </c>
      <c r="K783" s="29"/>
      <c r="L783" s="21" t="s">
        <v>1773</v>
      </c>
      <c r="M783" s="32">
        <v>4057962241848</v>
      </c>
      <c r="N783" s="28">
        <v>169.95</v>
      </c>
      <c r="O783" s="31" t="s">
        <v>27</v>
      </c>
      <c r="P783" s="31">
        <v>2.2999999999999998</v>
      </c>
      <c r="Q783" s="10"/>
      <c r="R783" s="10" t="s">
        <v>50</v>
      </c>
      <c r="S783" s="10" t="str">
        <f>IF(T783="", "", IFERROR(VLOOKUP(T783, colorList!A:B,2,FALSE),""))</f>
        <v>fekete</v>
      </c>
      <c r="T783" s="10" t="str">
        <f t="shared" si="43"/>
        <v>schwarz</v>
      </c>
    </row>
    <row r="784" spans="1:20" ht="59.95" customHeight="1" x14ac:dyDescent="0.3">
      <c r="A784" s="28" t="s">
        <v>1858</v>
      </c>
      <c r="B784" s="1" t="str">
        <f t="shared" si="42"/>
        <v>145 cm</v>
      </c>
      <c r="C784" s="1" t="str">
        <f>IFERROR(VLOOKUP(D784, sizeList!A:B, 2, FALSE), "")</f>
        <v>145 cm</v>
      </c>
      <c r="D784" s="10" t="s">
        <v>1644</v>
      </c>
      <c r="E784" s="25" t="s">
        <v>1854</v>
      </c>
      <c r="F784" s="28" t="s">
        <v>1859</v>
      </c>
      <c r="G784" s="29" t="s">
        <v>22</v>
      </c>
      <c r="H784" s="35" t="s">
        <v>23</v>
      </c>
      <c r="I784" s="29" t="s">
        <v>1720</v>
      </c>
      <c r="J784" s="29" t="s">
        <v>1727</v>
      </c>
      <c r="K784" s="31"/>
      <c r="L784" s="21" t="s">
        <v>1773</v>
      </c>
      <c r="M784" s="32">
        <v>4057962241855</v>
      </c>
      <c r="N784" s="28">
        <v>169.95</v>
      </c>
      <c r="O784" s="31" t="s">
        <v>27</v>
      </c>
      <c r="P784" s="31">
        <v>2.2999999999999998</v>
      </c>
      <c r="Q784" s="10"/>
      <c r="R784" s="10" t="s">
        <v>50</v>
      </c>
      <c r="S784" s="10" t="str">
        <f>IF(T784="", "", IFERROR(VLOOKUP(T784, colorList!A:B,2,FALSE),""))</f>
        <v>fekete</v>
      </c>
      <c r="T784" s="10" t="str">
        <f t="shared" si="43"/>
        <v>schwarz</v>
      </c>
    </row>
    <row r="785" spans="1:20" ht="59.95" customHeight="1" x14ac:dyDescent="0.3">
      <c r="A785" s="28" t="s">
        <v>1860</v>
      </c>
      <c r="B785" s="1" t="str">
        <f t="shared" si="42"/>
        <v>155 cm</v>
      </c>
      <c r="C785" s="1" t="str">
        <f>IFERROR(VLOOKUP(D785, sizeList!A:B, 2, FALSE), "")</f>
        <v>155 cm</v>
      </c>
      <c r="D785" s="10" t="s">
        <v>1647</v>
      </c>
      <c r="E785" s="25" t="s">
        <v>1854</v>
      </c>
      <c r="F785" s="28" t="s">
        <v>1861</v>
      </c>
      <c r="G785" s="29" t="s">
        <v>22</v>
      </c>
      <c r="H785" s="35" t="s">
        <v>23</v>
      </c>
      <c r="I785" s="29" t="s">
        <v>1720</v>
      </c>
      <c r="J785" s="29" t="s">
        <v>1727</v>
      </c>
      <c r="K785" s="31"/>
      <c r="L785" s="21" t="s">
        <v>1773</v>
      </c>
      <c r="M785" s="32">
        <v>4057962241817</v>
      </c>
      <c r="N785" s="28">
        <v>169.95</v>
      </c>
      <c r="O785" s="31" t="s">
        <v>27</v>
      </c>
      <c r="P785" s="31">
        <v>2.2999999999999998</v>
      </c>
      <c r="Q785" s="10"/>
      <c r="R785" s="10" t="s">
        <v>50</v>
      </c>
      <c r="S785" s="10" t="str">
        <f>IF(T785="", "", IFERROR(VLOOKUP(T785, colorList!A:B,2,FALSE),""))</f>
        <v>fekete</v>
      </c>
      <c r="T785" s="10" t="str">
        <f t="shared" si="43"/>
        <v>schwarz</v>
      </c>
    </row>
    <row r="786" spans="1:20" ht="59.95" customHeight="1" x14ac:dyDescent="0.3">
      <c r="A786" s="28" t="s">
        <v>1862</v>
      </c>
      <c r="B786" s="1" t="str">
        <f t="shared" si="42"/>
        <v>165 cm</v>
      </c>
      <c r="C786" s="1" t="str">
        <f>IFERROR(VLOOKUP(D786, sizeList!A:B, 2, FALSE), "")</f>
        <v>165 cm</v>
      </c>
      <c r="D786" s="10" t="s">
        <v>1650</v>
      </c>
      <c r="E786" s="25" t="s">
        <v>1854</v>
      </c>
      <c r="F786" s="28" t="s">
        <v>1863</v>
      </c>
      <c r="G786" s="29" t="s">
        <v>22</v>
      </c>
      <c r="H786" s="35" t="s">
        <v>23</v>
      </c>
      <c r="I786" s="29" t="s">
        <v>1720</v>
      </c>
      <c r="J786" s="29" t="s">
        <v>1727</v>
      </c>
      <c r="K786" s="29"/>
      <c r="L786" s="21" t="s">
        <v>1773</v>
      </c>
      <c r="M786" s="32">
        <v>4057962241824</v>
      </c>
      <c r="N786" s="28">
        <v>169.95</v>
      </c>
      <c r="O786" s="31" t="s">
        <v>27</v>
      </c>
      <c r="P786" s="31">
        <v>2.2999999999999998</v>
      </c>
      <c r="Q786" s="10"/>
      <c r="R786" s="10" t="s">
        <v>50</v>
      </c>
      <c r="S786" s="10" t="str">
        <f>IF(T786="", "", IFERROR(VLOOKUP(T786, colorList!A:B,2,FALSE),""))</f>
        <v>fekete</v>
      </c>
      <c r="T786" s="10" t="str">
        <f t="shared" si="43"/>
        <v>schwarz</v>
      </c>
    </row>
    <row r="787" spans="1:20" ht="59.95" customHeight="1" x14ac:dyDescent="0.3">
      <c r="A787" s="28" t="s">
        <v>1864</v>
      </c>
      <c r="B787" s="1" t="str">
        <f t="shared" si="42"/>
        <v>125 cm</v>
      </c>
      <c r="C787" s="1" t="str">
        <f>IFERROR(VLOOKUP(D787, sizeList!A:B, 2, FALSE), "")</f>
        <v>125 cm</v>
      </c>
      <c r="D787" s="10" t="s">
        <v>1638</v>
      </c>
      <c r="E787" s="25" t="s">
        <v>1854</v>
      </c>
      <c r="F787" s="28" t="s">
        <v>1865</v>
      </c>
      <c r="G787" s="29" t="s">
        <v>22</v>
      </c>
      <c r="H787" s="35" t="s">
        <v>23</v>
      </c>
      <c r="I787" s="29" t="s">
        <v>1720</v>
      </c>
      <c r="J787" s="29" t="s">
        <v>1727</v>
      </c>
      <c r="K787" s="31"/>
      <c r="L787" s="21" t="s">
        <v>1773</v>
      </c>
      <c r="M787" s="32">
        <v>4057962239494</v>
      </c>
      <c r="N787" s="28">
        <v>169.95</v>
      </c>
      <c r="O787" s="31" t="s">
        <v>27</v>
      </c>
      <c r="P787" s="31">
        <v>2.2999999999999998</v>
      </c>
      <c r="Q787" s="10"/>
      <c r="R787" s="10" t="s">
        <v>98</v>
      </c>
      <c r="S787" s="10" t="str">
        <f>IF(T787="", "", IFERROR(VLOOKUP(T787, colorList!A:B,2,FALSE),""))</f>
        <v>éjkék</v>
      </c>
      <c r="T787" s="10" t="str">
        <f t="shared" si="43"/>
        <v>nachtblau</v>
      </c>
    </row>
    <row r="788" spans="1:20" ht="59.95" customHeight="1" x14ac:dyDescent="0.3">
      <c r="A788" s="28" t="s">
        <v>1866</v>
      </c>
      <c r="B788" s="1" t="str">
        <f t="shared" si="42"/>
        <v>135 cm</v>
      </c>
      <c r="C788" s="1" t="str">
        <f>IFERROR(VLOOKUP(D788, sizeList!A:B, 2, FALSE), "")</f>
        <v>135 cm</v>
      </c>
      <c r="D788" s="10" t="s">
        <v>1641</v>
      </c>
      <c r="E788" s="25" t="s">
        <v>1854</v>
      </c>
      <c r="F788" s="28" t="s">
        <v>1867</v>
      </c>
      <c r="G788" s="29" t="s">
        <v>22</v>
      </c>
      <c r="H788" s="35" t="s">
        <v>23</v>
      </c>
      <c r="I788" s="29" t="s">
        <v>1720</v>
      </c>
      <c r="J788" s="29" t="s">
        <v>1727</v>
      </c>
      <c r="K788" s="29"/>
      <c r="L788" s="21" t="s">
        <v>1773</v>
      </c>
      <c r="M788" s="32">
        <v>4057962241794</v>
      </c>
      <c r="N788" s="28">
        <v>169.95</v>
      </c>
      <c r="O788" s="31" t="s">
        <v>27</v>
      </c>
      <c r="P788" s="31">
        <v>2.2999999999999998</v>
      </c>
      <c r="Q788" s="10"/>
      <c r="R788" s="10" t="s">
        <v>98</v>
      </c>
      <c r="S788" s="10" t="str">
        <f>IF(T788="", "", IFERROR(VLOOKUP(T788, colorList!A:B,2,FALSE),""))</f>
        <v>éjkék</v>
      </c>
      <c r="T788" s="10" t="str">
        <f t="shared" si="43"/>
        <v>nachtblau</v>
      </c>
    </row>
    <row r="789" spans="1:20" ht="59.95" customHeight="1" x14ac:dyDescent="0.3">
      <c r="A789" s="28" t="s">
        <v>1868</v>
      </c>
      <c r="B789" s="1" t="str">
        <f t="shared" si="42"/>
        <v>145 cm</v>
      </c>
      <c r="C789" s="1" t="str">
        <f>IFERROR(VLOOKUP(D789, sizeList!A:B, 2, FALSE), "")</f>
        <v>145 cm</v>
      </c>
      <c r="D789" s="10" t="s">
        <v>1644</v>
      </c>
      <c r="E789" s="25" t="s">
        <v>1854</v>
      </c>
      <c r="F789" s="28" t="s">
        <v>1869</v>
      </c>
      <c r="G789" s="29" t="s">
        <v>22</v>
      </c>
      <c r="H789" s="35" t="s">
        <v>23</v>
      </c>
      <c r="I789" s="29" t="s">
        <v>1720</v>
      </c>
      <c r="J789" s="29" t="s">
        <v>1727</v>
      </c>
      <c r="K789" s="31"/>
      <c r="L789" s="21" t="s">
        <v>1773</v>
      </c>
      <c r="M789" s="32">
        <v>4057962241800</v>
      </c>
      <c r="N789" s="28">
        <v>169.95</v>
      </c>
      <c r="O789" s="31" t="s">
        <v>27</v>
      </c>
      <c r="P789" s="31">
        <v>2.2999999999999998</v>
      </c>
      <c r="Q789" s="10"/>
      <c r="R789" s="10" t="s">
        <v>98</v>
      </c>
      <c r="S789" s="10" t="str">
        <f>IF(T789="", "", IFERROR(VLOOKUP(T789, colorList!A:B,2,FALSE),""))</f>
        <v>éjkék</v>
      </c>
      <c r="T789" s="10" t="str">
        <f t="shared" si="43"/>
        <v>nachtblau</v>
      </c>
    </row>
    <row r="790" spans="1:20" ht="59.95" customHeight="1" x14ac:dyDescent="0.3">
      <c r="A790" s="28" t="s">
        <v>1870</v>
      </c>
      <c r="B790" s="1" t="str">
        <f t="shared" si="42"/>
        <v>155 cm</v>
      </c>
      <c r="C790" s="1" t="str">
        <f>IFERROR(VLOOKUP(D790, sizeList!A:B, 2, FALSE), "")</f>
        <v>155 cm</v>
      </c>
      <c r="D790" s="10" t="s">
        <v>1647</v>
      </c>
      <c r="E790" s="25" t="s">
        <v>1854</v>
      </c>
      <c r="F790" s="28" t="s">
        <v>1871</v>
      </c>
      <c r="G790" s="29" t="s">
        <v>22</v>
      </c>
      <c r="H790" s="35" t="s">
        <v>23</v>
      </c>
      <c r="I790" s="29" t="s">
        <v>1720</v>
      </c>
      <c r="J790" s="29" t="s">
        <v>1727</v>
      </c>
      <c r="K790" s="29"/>
      <c r="L790" s="21" t="s">
        <v>1773</v>
      </c>
      <c r="M790" s="32">
        <v>4057962241770</v>
      </c>
      <c r="N790" s="28">
        <v>169.95</v>
      </c>
      <c r="O790" s="31" t="s">
        <v>27</v>
      </c>
      <c r="P790" s="31">
        <v>2.2999999999999998</v>
      </c>
      <c r="Q790" s="10"/>
      <c r="R790" s="10" t="s">
        <v>98</v>
      </c>
      <c r="S790" s="10" t="str">
        <f>IF(T790="", "", IFERROR(VLOOKUP(T790, colorList!A:B,2,FALSE),""))</f>
        <v>éjkék</v>
      </c>
      <c r="T790" s="10" t="str">
        <f t="shared" si="43"/>
        <v>nachtblau</v>
      </c>
    </row>
    <row r="791" spans="1:20" ht="59.95" customHeight="1" x14ac:dyDescent="0.3">
      <c r="A791" s="28" t="s">
        <v>1872</v>
      </c>
      <c r="B791" s="1" t="str">
        <f t="shared" si="42"/>
        <v>165 cm</v>
      </c>
      <c r="C791" s="1" t="str">
        <f>IFERROR(VLOOKUP(D791, sizeList!A:B, 2, FALSE), "")</f>
        <v>165 cm</v>
      </c>
      <c r="D791" s="10" t="s">
        <v>1650</v>
      </c>
      <c r="E791" s="25" t="s">
        <v>1854</v>
      </c>
      <c r="F791" s="28" t="s">
        <v>1873</v>
      </c>
      <c r="G791" s="29" t="s">
        <v>22</v>
      </c>
      <c r="H791" s="35" t="s">
        <v>23</v>
      </c>
      <c r="I791" s="29" t="s">
        <v>1720</v>
      </c>
      <c r="J791" s="29" t="s">
        <v>1727</v>
      </c>
      <c r="K791" s="31"/>
      <c r="L791" s="21" t="s">
        <v>1773</v>
      </c>
      <c r="M791" s="32">
        <v>4057962241787</v>
      </c>
      <c r="N791" s="28">
        <v>169.95</v>
      </c>
      <c r="O791" s="31" t="s">
        <v>27</v>
      </c>
      <c r="P791" s="31">
        <v>2.2999999999999998</v>
      </c>
      <c r="Q791" s="10"/>
      <c r="R791" s="10" t="s">
        <v>98</v>
      </c>
      <c r="S791" s="10" t="str">
        <f>IF(T791="", "", IFERROR(VLOOKUP(T791, colorList!A:B,2,FALSE),""))</f>
        <v>éjkék</v>
      </c>
      <c r="T791" s="10" t="str">
        <f t="shared" si="43"/>
        <v>nachtblau</v>
      </c>
    </row>
    <row r="792" spans="1:20" ht="59.95" customHeight="1" x14ac:dyDescent="0.3">
      <c r="A792" s="28" t="s">
        <v>1874</v>
      </c>
      <c r="B792" s="1" t="str">
        <f t="shared" si="42"/>
        <v>16,5'</v>
      </c>
      <c r="C792" s="1" t="str">
        <f>IFERROR(VLOOKUP(D792, sizeList!A:B, 2, FALSE), "")</f>
        <v>16,5'</v>
      </c>
      <c r="D792" s="10" t="s">
        <v>1536</v>
      </c>
      <c r="E792" s="25" t="s">
        <v>1875</v>
      </c>
      <c r="F792" s="28" t="s">
        <v>1876</v>
      </c>
      <c r="G792" s="29" t="s">
        <v>1877</v>
      </c>
      <c r="H792" s="35" t="s">
        <v>23</v>
      </c>
      <c r="I792" s="29" t="s">
        <v>36</v>
      </c>
      <c r="J792" s="29" t="s">
        <v>1523</v>
      </c>
      <c r="K792" s="29" t="s">
        <v>1539</v>
      </c>
      <c r="L792" s="21" t="s">
        <v>1773</v>
      </c>
      <c r="M792" s="32">
        <v>4043969104675</v>
      </c>
      <c r="N792" s="28">
        <v>199.95</v>
      </c>
      <c r="O792" s="31" t="s">
        <v>27</v>
      </c>
      <c r="P792" s="29">
        <v>4.5</v>
      </c>
      <c r="Q792" s="10"/>
      <c r="R792" s="10" t="s">
        <v>50</v>
      </c>
      <c r="S792" s="10" t="str">
        <f>IF(T792="", "", IFERROR(VLOOKUP(T792, colorList!A:B,2,FALSE),""))</f>
        <v>fekete</v>
      </c>
      <c r="T792" s="10" t="str">
        <f t="shared" si="43"/>
        <v>schwarz</v>
      </c>
    </row>
    <row r="793" spans="1:20" ht="59.95" customHeight="1" x14ac:dyDescent="0.3">
      <c r="A793" s="28" t="s">
        <v>1878</v>
      </c>
      <c r="B793" s="1" t="str">
        <f t="shared" si="42"/>
        <v>17,5'</v>
      </c>
      <c r="C793" s="1" t="str">
        <f>IFERROR(VLOOKUP(D793, sizeList!A:B, 2, FALSE), "")</f>
        <v>17,5'</v>
      </c>
      <c r="D793" s="10" t="s">
        <v>1526</v>
      </c>
      <c r="E793" s="25" t="s">
        <v>1875</v>
      </c>
      <c r="F793" s="28" t="s">
        <v>1879</v>
      </c>
      <c r="G793" s="29" t="s">
        <v>1877</v>
      </c>
      <c r="H793" s="35" t="s">
        <v>23</v>
      </c>
      <c r="I793" s="29" t="s">
        <v>36</v>
      </c>
      <c r="J793" s="29" t="s">
        <v>1523</v>
      </c>
      <c r="K793" s="29" t="s">
        <v>1539</v>
      </c>
      <c r="L793" s="21" t="s">
        <v>1773</v>
      </c>
      <c r="M793" s="32">
        <v>4043969104682</v>
      </c>
      <c r="N793" s="28">
        <v>199.95</v>
      </c>
      <c r="O793" s="31" t="s">
        <v>27</v>
      </c>
      <c r="P793" s="29">
        <v>4.5</v>
      </c>
      <c r="Q793" s="10"/>
      <c r="R793" s="10" t="s">
        <v>50</v>
      </c>
      <c r="S793" s="10" t="str">
        <f>IF(T793="", "", IFERROR(VLOOKUP(T793, colorList!A:B,2,FALSE),""))</f>
        <v>fekete</v>
      </c>
      <c r="T793" s="10" t="str">
        <f t="shared" si="43"/>
        <v>schwarz</v>
      </c>
    </row>
    <row r="794" spans="1:20" ht="59.95" customHeight="1" x14ac:dyDescent="0.3">
      <c r="A794" s="28" t="s">
        <v>1880</v>
      </c>
      <c r="B794" s="1" t="str">
        <f t="shared" si="42"/>
        <v>15'</v>
      </c>
      <c r="C794" s="1" t="str">
        <f>IFERROR(VLOOKUP(D794, sizeList!A:B, 2, FALSE), "")</f>
        <v>15'</v>
      </c>
      <c r="D794" s="10" t="s">
        <v>1881</v>
      </c>
      <c r="E794" s="25" t="s">
        <v>1875</v>
      </c>
      <c r="F794" s="28" t="s">
        <v>1882</v>
      </c>
      <c r="G794" s="29" t="s">
        <v>1877</v>
      </c>
      <c r="H794" s="35" t="s">
        <v>23</v>
      </c>
      <c r="I794" s="29" t="s">
        <v>36</v>
      </c>
      <c r="J794" s="29" t="s">
        <v>1523</v>
      </c>
      <c r="K794" s="29" t="s">
        <v>1539</v>
      </c>
      <c r="L794" s="21" t="s">
        <v>1773</v>
      </c>
      <c r="M794" s="32">
        <v>4043969104668</v>
      </c>
      <c r="N794" s="28">
        <v>199.95</v>
      </c>
      <c r="O794" s="31" t="s">
        <v>27</v>
      </c>
      <c r="P794" s="29">
        <v>4.5</v>
      </c>
      <c r="Q794" s="10"/>
      <c r="R794" s="10" t="s">
        <v>50</v>
      </c>
      <c r="S794" s="10" t="str">
        <f>IF(T794="", "", IFERROR(VLOOKUP(T794, colorList!A:B,2,FALSE),""))</f>
        <v>fekete</v>
      </c>
      <c r="T794" s="10" t="str">
        <f t="shared" si="43"/>
        <v>schwarz</v>
      </c>
    </row>
    <row r="795" spans="1:20" ht="59.95" customHeight="1" x14ac:dyDescent="0.3">
      <c r="A795" s="28" t="s">
        <v>1883</v>
      </c>
      <c r="B795" s="1" t="str">
        <f t="shared" si="42"/>
        <v>17,5'</v>
      </c>
      <c r="C795" s="1" t="str">
        <f>IFERROR(VLOOKUP(D795, sizeList!A:B, 2, FALSE), "")</f>
        <v>17,5'</v>
      </c>
      <c r="D795" s="10" t="s">
        <v>1526</v>
      </c>
      <c r="E795" s="25" t="s">
        <v>1884</v>
      </c>
      <c r="F795" s="28" t="s">
        <v>1885</v>
      </c>
      <c r="G795" s="29" t="s">
        <v>1877</v>
      </c>
      <c r="H795" s="35" t="s">
        <v>23</v>
      </c>
      <c r="I795" s="29" t="s">
        <v>36</v>
      </c>
      <c r="J795" s="29" t="s">
        <v>1523</v>
      </c>
      <c r="K795" s="29" t="s">
        <v>1539</v>
      </c>
      <c r="L795" s="21" t="s">
        <v>1773</v>
      </c>
      <c r="M795" s="32">
        <v>4043969284698</v>
      </c>
      <c r="N795" s="28">
        <v>199.95</v>
      </c>
      <c r="O795" s="31" t="s">
        <v>27</v>
      </c>
      <c r="P795" s="29">
        <v>4.5</v>
      </c>
      <c r="Q795" s="10"/>
      <c r="R795" s="10" t="s">
        <v>50</v>
      </c>
      <c r="S795" s="10" t="str">
        <f>IF(T795="", "", IFERROR(VLOOKUP(T795, colorList!A:B,2,FALSE),""))</f>
        <v>fekete</v>
      </c>
      <c r="T795" s="10" t="str">
        <f t="shared" si="43"/>
        <v>schwarz</v>
      </c>
    </row>
    <row r="796" spans="1:20" ht="59.95" customHeight="1" x14ac:dyDescent="0.3">
      <c r="A796" s="28" t="s">
        <v>1886</v>
      </c>
      <c r="B796" s="1" t="str">
        <f t="shared" si="42"/>
        <v>15'</v>
      </c>
      <c r="C796" s="1" t="str">
        <f>IFERROR(VLOOKUP(D796, sizeList!A:B, 2, FALSE), "")</f>
        <v>15'</v>
      </c>
      <c r="D796" s="10" t="s">
        <v>1881</v>
      </c>
      <c r="E796" s="25" t="s">
        <v>1884</v>
      </c>
      <c r="F796" s="28" t="s">
        <v>1887</v>
      </c>
      <c r="G796" s="29" t="s">
        <v>1877</v>
      </c>
      <c r="H796" s="35" t="s">
        <v>23</v>
      </c>
      <c r="I796" s="29" t="s">
        <v>36</v>
      </c>
      <c r="J796" s="29" t="s">
        <v>1523</v>
      </c>
      <c r="K796" s="29" t="s">
        <v>1539</v>
      </c>
      <c r="L796" s="21" t="s">
        <v>1773</v>
      </c>
      <c r="M796" s="32">
        <v>4043969284711</v>
      </c>
      <c r="N796" s="28">
        <v>199.95</v>
      </c>
      <c r="O796" s="31" t="s">
        <v>27</v>
      </c>
      <c r="P796" s="29">
        <v>4.5</v>
      </c>
      <c r="Q796" s="10"/>
      <c r="R796" s="10" t="s">
        <v>50</v>
      </c>
      <c r="S796" s="10" t="str">
        <f>IF(T796="", "", IFERROR(VLOOKUP(T796, colorList!A:B,2,FALSE),""))</f>
        <v>fekete</v>
      </c>
      <c r="T796" s="10" t="str">
        <f t="shared" si="43"/>
        <v>schwarz</v>
      </c>
    </row>
    <row r="797" spans="1:20" ht="59.95" customHeight="1" x14ac:dyDescent="0.3">
      <c r="A797" s="28" t="s">
        <v>1888</v>
      </c>
      <c r="B797" s="1" t="str">
        <f t="shared" si="42"/>
        <v>125 cm</v>
      </c>
      <c r="C797" s="1" t="str">
        <f>IFERROR(VLOOKUP(D797, sizeList!A:B, 2, FALSE), "")</f>
        <v>125 cm</v>
      </c>
      <c r="D797" s="10" t="s">
        <v>1638</v>
      </c>
      <c r="E797" s="25" t="s">
        <v>1889</v>
      </c>
      <c r="F797" s="28" t="s">
        <v>1890</v>
      </c>
      <c r="G797" s="31" t="s">
        <v>22</v>
      </c>
      <c r="H797" s="30" t="s">
        <v>23</v>
      </c>
      <c r="I797" s="29" t="s">
        <v>1720</v>
      </c>
      <c r="J797" s="29" t="s">
        <v>1727</v>
      </c>
      <c r="K797" s="29"/>
      <c r="L797" s="21" t="s">
        <v>1773</v>
      </c>
      <c r="M797" s="32">
        <v>4057962241923</v>
      </c>
      <c r="N797" s="28">
        <v>159.94999999999999</v>
      </c>
      <c r="O797" s="31" t="s">
        <v>27</v>
      </c>
      <c r="P797" s="31">
        <v>2</v>
      </c>
      <c r="Q797" s="10"/>
      <c r="R797" s="10" t="s">
        <v>50</v>
      </c>
      <c r="S797" s="10" t="str">
        <f>IF(T797="", "", IFERROR(VLOOKUP(T797, colorList!A:B,2,FALSE),""))</f>
        <v>fekete</v>
      </c>
      <c r="T797" s="10" t="str">
        <f t="shared" si="43"/>
        <v>schwarz</v>
      </c>
    </row>
    <row r="798" spans="1:20" ht="59.95" customHeight="1" x14ac:dyDescent="0.3">
      <c r="A798" s="28" t="s">
        <v>1891</v>
      </c>
      <c r="B798" s="1" t="str">
        <f t="shared" si="42"/>
        <v>135 cm</v>
      </c>
      <c r="C798" s="1" t="str">
        <f>IFERROR(VLOOKUP(D798, sizeList!A:B, 2, FALSE), "")</f>
        <v xml:space="preserve">135 cm </v>
      </c>
      <c r="D798" s="10" t="s">
        <v>1892</v>
      </c>
      <c r="E798" s="25" t="s">
        <v>1889</v>
      </c>
      <c r="F798" s="28" t="s">
        <v>1893</v>
      </c>
      <c r="G798" s="31" t="s">
        <v>22</v>
      </c>
      <c r="H798" s="30" t="s">
        <v>23</v>
      </c>
      <c r="I798" s="29" t="s">
        <v>1720</v>
      </c>
      <c r="J798" s="29" t="s">
        <v>1727</v>
      </c>
      <c r="K798" s="31"/>
      <c r="L798" s="21" t="s">
        <v>1773</v>
      </c>
      <c r="M798" s="32">
        <v>4057962241930</v>
      </c>
      <c r="N798" s="28">
        <v>159.94999999999999</v>
      </c>
      <c r="O798" s="31" t="s">
        <v>27</v>
      </c>
      <c r="P798" s="31">
        <v>2</v>
      </c>
      <c r="Q798" s="10"/>
      <c r="R798" s="10" t="s">
        <v>50</v>
      </c>
      <c r="S798" s="10" t="str">
        <f>IF(T798="", "", IFERROR(VLOOKUP(T798, colorList!A:B,2,FALSE),""))</f>
        <v>fekete</v>
      </c>
      <c r="T798" s="10" t="str">
        <f t="shared" si="43"/>
        <v>schwarz</v>
      </c>
    </row>
    <row r="799" spans="1:20" ht="59.95" customHeight="1" x14ac:dyDescent="0.3">
      <c r="A799" s="28" t="s">
        <v>1894</v>
      </c>
      <c r="B799" s="1" t="str">
        <f t="shared" si="42"/>
        <v>145 cm</v>
      </c>
      <c r="C799" s="1" t="str">
        <f>IFERROR(VLOOKUP(D799, sizeList!A:B, 2, FALSE), "")</f>
        <v>145 cm</v>
      </c>
      <c r="D799" s="10" t="s">
        <v>1644</v>
      </c>
      <c r="E799" s="25" t="s">
        <v>1889</v>
      </c>
      <c r="F799" s="28" t="s">
        <v>1895</v>
      </c>
      <c r="G799" s="31" t="s">
        <v>22</v>
      </c>
      <c r="H799" s="30" t="s">
        <v>23</v>
      </c>
      <c r="I799" s="29" t="s">
        <v>1720</v>
      </c>
      <c r="J799" s="29" t="s">
        <v>1727</v>
      </c>
      <c r="K799" s="29"/>
      <c r="L799" s="21" t="s">
        <v>1773</v>
      </c>
      <c r="M799" s="32">
        <v>4057962241947</v>
      </c>
      <c r="N799" s="28">
        <v>159.94999999999999</v>
      </c>
      <c r="O799" s="31" t="s">
        <v>27</v>
      </c>
      <c r="P799" s="31">
        <v>2</v>
      </c>
      <c r="Q799" s="10"/>
      <c r="R799" s="10" t="s">
        <v>50</v>
      </c>
      <c r="S799" s="10" t="str">
        <f>IF(T799="", "", IFERROR(VLOOKUP(T799, colorList!A:B,2,FALSE),""))</f>
        <v>fekete</v>
      </c>
      <c r="T799" s="10" t="str">
        <f t="shared" si="43"/>
        <v>schwarz</v>
      </c>
    </row>
    <row r="800" spans="1:20" ht="59.95" customHeight="1" x14ac:dyDescent="0.3">
      <c r="A800" s="28" t="s">
        <v>1896</v>
      </c>
      <c r="B800" s="1" t="str">
        <f t="shared" si="42"/>
        <v>155 cm</v>
      </c>
      <c r="C800" s="1" t="str">
        <f>IFERROR(VLOOKUP(D800, sizeList!A:B, 2, FALSE), "")</f>
        <v>155 cm</v>
      </c>
      <c r="D800" s="10" t="s">
        <v>1647</v>
      </c>
      <c r="E800" s="25" t="s">
        <v>1889</v>
      </c>
      <c r="F800" s="28" t="s">
        <v>1897</v>
      </c>
      <c r="G800" s="31" t="s">
        <v>22</v>
      </c>
      <c r="H800" s="30" t="s">
        <v>23</v>
      </c>
      <c r="I800" s="29" t="s">
        <v>1720</v>
      </c>
      <c r="J800" s="29" t="s">
        <v>1727</v>
      </c>
      <c r="K800" s="31"/>
      <c r="L800" s="21" t="s">
        <v>1773</v>
      </c>
      <c r="M800" s="32">
        <v>4057962241909</v>
      </c>
      <c r="N800" s="28">
        <v>159.94999999999999</v>
      </c>
      <c r="O800" s="31" t="s">
        <v>27</v>
      </c>
      <c r="P800" s="31">
        <v>2</v>
      </c>
      <c r="Q800" s="10"/>
      <c r="R800" s="10" t="s">
        <v>50</v>
      </c>
      <c r="S800" s="10" t="str">
        <f>IF(T800="", "", IFERROR(VLOOKUP(T800, colorList!A:B,2,FALSE),""))</f>
        <v>fekete</v>
      </c>
      <c r="T800" s="10" t="str">
        <f t="shared" si="43"/>
        <v>schwarz</v>
      </c>
    </row>
    <row r="801" spans="1:20" ht="59.95" customHeight="1" x14ac:dyDescent="0.3">
      <c r="A801" s="28" t="s">
        <v>1898</v>
      </c>
      <c r="B801" s="1" t="str">
        <f t="shared" si="42"/>
        <v>165 cm</v>
      </c>
      <c r="C801" s="1" t="str">
        <f>IFERROR(VLOOKUP(D801, sizeList!A:B, 2, FALSE), "")</f>
        <v>165 cm</v>
      </c>
      <c r="D801" s="10" t="s">
        <v>1650</v>
      </c>
      <c r="E801" s="25" t="s">
        <v>1889</v>
      </c>
      <c r="F801" s="28" t="s">
        <v>1899</v>
      </c>
      <c r="G801" s="31" t="s">
        <v>22</v>
      </c>
      <c r="H801" s="30" t="s">
        <v>23</v>
      </c>
      <c r="I801" s="29" t="s">
        <v>1720</v>
      </c>
      <c r="J801" s="29" t="s">
        <v>1727</v>
      </c>
      <c r="K801" s="29"/>
      <c r="L801" s="21" t="s">
        <v>1773</v>
      </c>
      <c r="M801" s="32">
        <v>4057962241916</v>
      </c>
      <c r="N801" s="28">
        <v>159.94999999999999</v>
      </c>
      <c r="O801" s="31" t="s">
        <v>27</v>
      </c>
      <c r="P801" s="31">
        <v>2</v>
      </c>
      <c r="Q801" s="10"/>
      <c r="R801" s="10" t="s">
        <v>50</v>
      </c>
      <c r="S801" s="10" t="str">
        <f>IF(T801="", "", IFERROR(VLOOKUP(T801, colorList!A:B,2,FALSE),""))</f>
        <v>fekete</v>
      </c>
      <c r="T801" s="10" t="str">
        <f t="shared" si="43"/>
        <v>schwarz</v>
      </c>
    </row>
    <row r="802" spans="1:20" ht="59.95" customHeight="1" x14ac:dyDescent="0.3">
      <c r="A802" s="28" t="s">
        <v>1900</v>
      </c>
      <c r="B802" s="1" t="str">
        <f t="shared" si="42"/>
        <v>125 cm</v>
      </c>
      <c r="C802" s="1" t="str">
        <f>IFERROR(VLOOKUP(D802, sizeList!A:B, 2, FALSE), "")</f>
        <v>125 cm</v>
      </c>
      <c r="D802" s="10" t="s">
        <v>1638</v>
      </c>
      <c r="E802" s="25" t="s">
        <v>1889</v>
      </c>
      <c r="F802" s="28" t="s">
        <v>1901</v>
      </c>
      <c r="G802" s="31" t="s">
        <v>22</v>
      </c>
      <c r="H802" s="30" t="s">
        <v>23</v>
      </c>
      <c r="I802" s="29" t="s">
        <v>1720</v>
      </c>
      <c r="J802" s="29" t="s">
        <v>1727</v>
      </c>
      <c r="K802" s="31"/>
      <c r="L802" s="21" t="s">
        <v>1773</v>
      </c>
      <c r="M802" s="32">
        <v>4057962239500</v>
      </c>
      <c r="N802" s="28">
        <v>159.94999999999999</v>
      </c>
      <c r="O802" s="31" t="s">
        <v>27</v>
      </c>
      <c r="P802" s="31">
        <v>2</v>
      </c>
      <c r="Q802" s="10"/>
      <c r="R802" s="10" t="s">
        <v>98</v>
      </c>
      <c r="S802" s="10" t="str">
        <f>IF(T802="", "", IFERROR(VLOOKUP(T802, colorList!A:B,2,FALSE),""))</f>
        <v>éjkék</v>
      </c>
      <c r="T802" s="10" t="str">
        <f t="shared" si="43"/>
        <v>nachtblau</v>
      </c>
    </row>
    <row r="803" spans="1:20" ht="59.95" customHeight="1" x14ac:dyDescent="0.3">
      <c r="A803" s="28" t="s">
        <v>1902</v>
      </c>
      <c r="B803" s="1" t="str">
        <f t="shared" ref="B803:B866" si="44">IF(ISBLANK(D803),"",TRIM(D803))</f>
        <v>135 cm</v>
      </c>
      <c r="C803" s="1" t="str">
        <f>IFERROR(VLOOKUP(D803, sizeList!A:B, 2, FALSE), "")</f>
        <v xml:space="preserve">135 cm </v>
      </c>
      <c r="D803" s="10" t="s">
        <v>1892</v>
      </c>
      <c r="E803" s="25" t="s">
        <v>1889</v>
      </c>
      <c r="F803" s="28" t="s">
        <v>1903</v>
      </c>
      <c r="G803" s="31" t="s">
        <v>22</v>
      </c>
      <c r="H803" s="30" t="s">
        <v>23</v>
      </c>
      <c r="I803" s="29" t="s">
        <v>1720</v>
      </c>
      <c r="J803" s="29" t="s">
        <v>1727</v>
      </c>
      <c r="K803" s="29"/>
      <c r="L803" s="21" t="s">
        <v>1773</v>
      </c>
      <c r="M803" s="32">
        <v>4057962241886</v>
      </c>
      <c r="N803" s="28">
        <v>159.94999999999999</v>
      </c>
      <c r="O803" s="31" t="s">
        <v>27</v>
      </c>
      <c r="P803" s="31">
        <v>2</v>
      </c>
      <c r="Q803" s="10"/>
      <c r="R803" s="10" t="s">
        <v>98</v>
      </c>
      <c r="S803" s="10" t="str">
        <f>IF(T803="", "", IFERROR(VLOOKUP(T803, colorList!A:B,2,FALSE),""))</f>
        <v>éjkék</v>
      </c>
      <c r="T803" s="10" t="str">
        <f t="shared" ref="T803:T866" si="45">IF(R803 = "", "", TRIM(R803))</f>
        <v>nachtblau</v>
      </c>
    </row>
    <row r="804" spans="1:20" ht="59.95" customHeight="1" x14ac:dyDescent="0.3">
      <c r="A804" s="28" t="s">
        <v>1904</v>
      </c>
      <c r="B804" s="1" t="str">
        <f t="shared" si="44"/>
        <v>145 cm</v>
      </c>
      <c r="C804" s="1" t="str">
        <f>IFERROR(VLOOKUP(D804, sizeList!A:B, 2, FALSE), "")</f>
        <v>145 cm</v>
      </c>
      <c r="D804" s="10" t="s">
        <v>1644</v>
      </c>
      <c r="E804" s="25" t="s">
        <v>1889</v>
      </c>
      <c r="F804" s="28" t="s">
        <v>1905</v>
      </c>
      <c r="G804" s="31" t="s">
        <v>22</v>
      </c>
      <c r="H804" s="30" t="s">
        <v>23</v>
      </c>
      <c r="I804" s="29" t="s">
        <v>1720</v>
      </c>
      <c r="J804" s="29" t="s">
        <v>1727</v>
      </c>
      <c r="K804" s="31"/>
      <c r="L804" s="21" t="s">
        <v>1773</v>
      </c>
      <c r="M804" s="32">
        <v>4057962241893</v>
      </c>
      <c r="N804" s="28">
        <v>159.94999999999999</v>
      </c>
      <c r="O804" s="31" t="s">
        <v>27</v>
      </c>
      <c r="P804" s="31">
        <v>2</v>
      </c>
      <c r="Q804" s="10"/>
      <c r="R804" s="10" t="s">
        <v>98</v>
      </c>
      <c r="S804" s="10" t="str">
        <f>IF(T804="", "", IFERROR(VLOOKUP(T804, colorList!A:B,2,FALSE),""))</f>
        <v>éjkék</v>
      </c>
      <c r="T804" s="10" t="str">
        <f t="shared" si="45"/>
        <v>nachtblau</v>
      </c>
    </row>
    <row r="805" spans="1:20" ht="59.95" customHeight="1" x14ac:dyDescent="0.3">
      <c r="A805" s="28" t="s">
        <v>1906</v>
      </c>
      <c r="B805" s="1" t="str">
        <f t="shared" si="44"/>
        <v>155 cm</v>
      </c>
      <c r="C805" s="1" t="str">
        <f>IFERROR(VLOOKUP(D805, sizeList!A:B, 2, FALSE), "")</f>
        <v>155 cm</v>
      </c>
      <c r="D805" s="10" t="s">
        <v>1647</v>
      </c>
      <c r="E805" s="25" t="s">
        <v>1889</v>
      </c>
      <c r="F805" s="28" t="s">
        <v>1907</v>
      </c>
      <c r="G805" s="31" t="s">
        <v>22</v>
      </c>
      <c r="H805" s="30" t="s">
        <v>23</v>
      </c>
      <c r="I805" s="29" t="s">
        <v>1720</v>
      </c>
      <c r="J805" s="29" t="s">
        <v>1727</v>
      </c>
      <c r="K805" s="29"/>
      <c r="L805" s="21" t="s">
        <v>1773</v>
      </c>
      <c r="M805" s="32">
        <v>4057962241862</v>
      </c>
      <c r="N805" s="28">
        <v>159.94999999999999</v>
      </c>
      <c r="O805" s="31" t="s">
        <v>27</v>
      </c>
      <c r="P805" s="31">
        <v>2</v>
      </c>
      <c r="Q805" s="10"/>
      <c r="R805" s="10" t="s">
        <v>98</v>
      </c>
      <c r="S805" s="10" t="str">
        <f>IF(T805="", "", IFERROR(VLOOKUP(T805, colorList!A:B,2,FALSE),""))</f>
        <v>éjkék</v>
      </c>
      <c r="T805" s="10" t="str">
        <f t="shared" si="45"/>
        <v>nachtblau</v>
      </c>
    </row>
    <row r="806" spans="1:20" ht="59.95" customHeight="1" x14ac:dyDescent="0.3">
      <c r="A806" s="28" t="s">
        <v>1908</v>
      </c>
      <c r="B806" s="1" t="str">
        <f t="shared" si="44"/>
        <v>165 cm</v>
      </c>
      <c r="C806" s="1" t="str">
        <f>IFERROR(VLOOKUP(D806, sizeList!A:B, 2, FALSE), "")</f>
        <v>165 cm</v>
      </c>
      <c r="D806" s="10" t="s">
        <v>1650</v>
      </c>
      <c r="E806" s="25" t="s">
        <v>1889</v>
      </c>
      <c r="F806" s="28" t="s">
        <v>1909</v>
      </c>
      <c r="G806" s="31" t="s">
        <v>22</v>
      </c>
      <c r="H806" s="30" t="s">
        <v>23</v>
      </c>
      <c r="I806" s="29" t="s">
        <v>1720</v>
      </c>
      <c r="J806" s="29" t="s">
        <v>1727</v>
      </c>
      <c r="K806" s="31"/>
      <c r="L806" s="21" t="s">
        <v>1773</v>
      </c>
      <c r="M806" s="32">
        <v>4057962241879</v>
      </c>
      <c r="N806" s="28">
        <v>159.94999999999999</v>
      </c>
      <c r="O806" s="31" t="s">
        <v>27</v>
      </c>
      <c r="P806" s="31">
        <v>2</v>
      </c>
      <c r="Q806" s="10"/>
      <c r="R806" s="10" t="s">
        <v>98</v>
      </c>
      <c r="S806" s="10" t="str">
        <f>IF(T806="", "", IFERROR(VLOOKUP(T806, colorList!A:B,2,FALSE),""))</f>
        <v>éjkék</v>
      </c>
      <c r="T806" s="10" t="str">
        <f t="shared" si="45"/>
        <v>nachtblau</v>
      </c>
    </row>
    <row r="807" spans="1:20" ht="59.95" customHeight="1" x14ac:dyDescent="0.3">
      <c r="A807" s="28" t="s">
        <v>1910</v>
      </c>
      <c r="B807" s="1" t="str">
        <f t="shared" si="44"/>
        <v>125 cm</v>
      </c>
      <c r="C807" s="1" t="str">
        <f>IFERROR(VLOOKUP(D807, sizeList!A:B, 2, FALSE), "")</f>
        <v>125 cm</v>
      </c>
      <c r="D807" s="10" t="s">
        <v>1638</v>
      </c>
      <c r="E807" s="25" t="s">
        <v>1911</v>
      </c>
      <c r="F807" s="28" t="s">
        <v>1912</v>
      </c>
      <c r="G807" s="31" t="s">
        <v>22</v>
      </c>
      <c r="H807" s="30" t="s">
        <v>23</v>
      </c>
      <c r="I807" s="29" t="s">
        <v>1720</v>
      </c>
      <c r="J807" s="29" t="s">
        <v>1727</v>
      </c>
      <c r="K807" s="29"/>
      <c r="L807" s="21" t="s">
        <v>1773</v>
      </c>
      <c r="M807" s="32">
        <v>4057962242012</v>
      </c>
      <c r="N807" s="28">
        <v>159.94999999999999</v>
      </c>
      <c r="O807" s="31" t="s">
        <v>27</v>
      </c>
      <c r="P807" s="29">
        <v>2.1</v>
      </c>
      <c r="Q807" s="10"/>
      <c r="R807" s="10" t="s">
        <v>50</v>
      </c>
      <c r="S807" s="10" t="str">
        <f>IF(T807="", "", IFERROR(VLOOKUP(T807, colorList!A:B,2,FALSE),""))</f>
        <v>fekete</v>
      </c>
      <c r="T807" s="10" t="str">
        <f t="shared" si="45"/>
        <v>schwarz</v>
      </c>
    </row>
    <row r="808" spans="1:20" ht="59.95" customHeight="1" x14ac:dyDescent="0.3">
      <c r="A808" s="28" t="s">
        <v>1913</v>
      </c>
      <c r="B808" s="1" t="str">
        <f t="shared" si="44"/>
        <v>135 cm</v>
      </c>
      <c r="C808" s="1" t="str">
        <f>IFERROR(VLOOKUP(D808, sizeList!A:B, 2, FALSE), "")</f>
        <v xml:space="preserve">135 cm </v>
      </c>
      <c r="D808" s="10" t="s">
        <v>1892</v>
      </c>
      <c r="E808" s="25" t="s">
        <v>1911</v>
      </c>
      <c r="F808" s="28" t="s">
        <v>1914</v>
      </c>
      <c r="G808" s="31" t="s">
        <v>22</v>
      </c>
      <c r="H808" s="30" t="s">
        <v>23</v>
      </c>
      <c r="I808" s="29" t="s">
        <v>1720</v>
      </c>
      <c r="J808" s="29" t="s">
        <v>1727</v>
      </c>
      <c r="K808" s="31"/>
      <c r="L808" s="21" t="s">
        <v>1773</v>
      </c>
      <c r="M808" s="32">
        <v>4057962242029</v>
      </c>
      <c r="N808" s="28">
        <v>159.94999999999999</v>
      </c>
      <c r="O808" s="31" t="s">
        <v>27</v>
      </c>
      <c r="P808" s="29">
        <v>2.1</v>
      </c>
      <c r="Q808" s="10"/>
      <c r="R808" s="10" t="s">
        <v>50</v>
      </c>
      <c r="S808" s="10" t="str">
        <f>IF(T808="", "", IFERROR(VLOOKUP(T808, colorList!A:B,2,FALSE),""))</f>
        <v>fekete</v>
      </c>
      <c r="T808" s="10" t="str">
        <f t="shared" si="45"/>
        <v>schwarz</v>
      </c>
    </row>
    <row r="809" spans="1:20" ht="59.95" customHeight="1" x14ac:dyDescent="0.3">
      <c r="A809" s="28" t="s">
        <v>1915</v>
      </c>
      <c r="B809" s="1" t="str">
        <f t="shared" si="44"/>
        <v>145 cm</v>
      </c>
      <c r="C809" s="1" t="str">
        <f>IFERROR(VLOOKUP(D809, sizeList!A:B, 2, FALSE), "")</f>
        <v>145 cm</v>
      </c>
      <c r="D809" s="10" t="s">
        <v>1644</v>
      </c>
      <c r="E809" s="25" t="s">
        <v>1911</v>
      </c>
      <c r="F809" s="28" t="s">
        <v>1916</v>
      </c>
      <c r="G809" s="31" t="s">
        <v>22</v>
      </c>
      <c r="H809" s="30" t="s">
        <v>23</v>
      </c>
      <c r="I809" s="29" t="s">
        <v>1720</v>
      </c>
      <c r="J809" s="29" t="s">
        <v>1727</v>
      </c>
      <c r="K809" s="29"/>
      <c r="L809" s="21" t="s">
        <v>1773</v>
      </c>
      <c r="M809" s="32">
        <v>4057962242036</v>
      </c>
      <c r="N809" s="28">
        <v>159.94999999999999</v>
      </c>
      <c r="O809" s="31" t="s">
        <v>27</v>
      </c>
      <c r="P809" s="29">
        <v>2.1</v>
      </c>
      <c r="Q809" s="10"/>
      <c r="R809" s="10" t="s">
        <v>50</v>
      </c>
      <c r="S809" s="10" t="str">
        <f>IF(T809="", "", IFERROR(VLOOKUP(T809, colorList!A:B,2,FALSE),""))</f>
        <v>fekete</v>
      </c>
      <c r="T809" s="10" t="str">
        <f t="shared" si="45"/>
        <v>schwarz</v>
      </c>
    </row>
    <row r="810" spans="1:20" ht="59.95" customHeight="1" x14ac:dyDescent="0.3">
      <c r="A810" s="28" t="s">
        <v>1917</v>
      </c>
      <c r="B810" s="1" t="str">
        <f t="shared" si="44"/>
        <v>155 cm</v>
      </c>
      <c r="C810" s="1" t="str">
        <f>IFERROR(VLOOKUP(D810, sizeList!A:B, 2, FALSE), "")</f>
        <v>155 cm</v>
      </c>
      <c r="D810" s="10" t="s">
        <v>1647</v>
      </c>
      <c r="E810" s="25" t="s">
        <v>1911</v>
      </c>
      <c r="F810" s="28" t="s">
        <v>1918</v>
      </c>
      <c r="G810" s="31" t="s">
        <v>22</v>
      </c>
      <c r="H810" s="30" t="s">
        <v>23</v>
      </c>
      <c r="I810" s="29" t="s">
        <v>1720</v>
      </c>
      <c r="J810" s="29" t="s">
        <v>1727</v>
      </c>
      <c r="K810" s="31"/>
      <c r="L810" s="21" t="s">
        <v>1773</v>
      </c>
      <c r="M810" s="32">
        <v>4057962241992</v>
      </c>
      <c r="N810" s="28">
        <v>159.94999999999999</v>
      </c>
      <c r="O810" s="31" t="s">
        <v>27</v>
      </c>
      <c r="P810" s="29">
        <v>2.1</v>
      </c>
      <c r="Q810" s="10"/>
      <c r="R810" s="10" t="s">
        <v>50</v>
      </c>
      <c r="S810" s="10" t="str">
        <f>IF(T810="", "", IFERROR(VLOOKUP(T810, colorList!A:B,2,FALSE),""))</f>
        <v>fekete</v>
      </c>
      <c r="T810" s="10" t="str">
        <f t="shared" si="45"/>
        <v>schwarz</v>
      </c>
    </row>
    <row r="811" spans="1:20" ht="59.95" customHeight="1" x14ac:dyDescent="0.3">
      <c r="A811" s="28" t="s">
        <v>1919</v>
      </c>
      <c r="B811" s="1" t="str">
        <f t="shared" si="44"/>
        <v>165 cm</v>
      </c>
      <c r="C811" s="1" t="str">
        <f>IFERROR(VLOOKUP(D811, sizeList!A:B, 2, FALSE), "")</f>
        <v>165 cm</v>
      </c>
      <c r="D811" s="10" t="s">
        <v>1650</v>
      </c>
      <c r="E811" s="25" t="s">
        <v>1911</v>
      </c>
      <c r="F811" s="28" t="s">
        <v>1920</v>
      </c>
      <c r="G811" s="31" t="s">
        <v>22</v>
      </c>
      <c r="H811" s="30" t="s">
        <v>23</v>
      </c>
      <c r="I811" s="29" t="s">
        <v>1720</v>
      </c>
      <c r="J811" s="29" t="s">
        <v>1727</v>
      </c>
      <c r="K811" s="29"/>
      <c r="L811" s="21" t="s">
        <v>1773</v>
      </c>
      <c r="M811" s="32">
        <v>4057962242005</v>
      </c>
      <c r="N811" s="28">
        <v>159.94999999999999</v>
      </c>
      <c r="O811" s="31" t="s">
        <v>27</v>
      </c>
      <c r="P811" s="29">
        <v>2.1</v>
      </c>
      <c r="Q811" s="10"/>
      <c r="R811" s="10" t="s">
        <v>50</v>
      </c>
      <c r="S811" s="10" t="str">
        <f>IF(T811="", "", IFERROR(VLOOKUP(T811, colorList!A:B,2,FALSE),""))</f>
        <v>fekete</v>
      </c>
      <c r="T811" s="10" t="str">
        <f t="shared" si="45"/>
        <v>schwarz</v>
      </c>
    </row>
    <row r="812" spans="1:20" ht="59.95" customHeight="1" x14ac:dyDescent="0.3">
      <c r="A812" s="28" t="s">
        <v>1921</v>
      </c>
      <c r="B812" s="1" t="str">
        <f t="shared" si="44"/>
        <v>125 cm</v>
      </c>
      <c r="C812" s="1" t="str">
        <f>IFERROR(VLOOKUP(D812, sizeList!A:B, 2, FALSE), "")</f>
        <v>125 cm</v>
      </c>
      <c r="D812" s="10" t="s">
        <v>1638</v>
      </c>
      <c r="E812" s="25" t="s">
        <v>1911</v>
      </c>
      <c r="F812" s="28" t="s">
        <v>1922</v>
      </c>
      <c r="G812" s="31" t="s">
        <v>22</v>
      </c>
      <c r="H812" s="30" t="s">
        <v>23</v>
      </c>
      <c r="I812" s="29" t="s">
        <v>1720</v>
      </c>
      <c r="J812" s="29" t="s">
        <v>1727</v>
      </c>
      <c r="K812" s="31"/>
      <c r="L812" s="21" t="s">
        <v>1773</v>
      </c>
      <c r="M812" s="32">
        <v>4057962239517</v>
      </c>
      <c r="N812" s="28">
        <v>159.94999999999999</v>
      </c>
      <c r="O812" s="31" t="s">
        <v>27</v>
      </c>
      <c r="P812" s="29">
        <v>2.1</v>
      </c>
      <c r="Q812" s="10"/>
      <c r="R812" s="10" t="s">
        <v>98</v>
      </c>
      <c r="S812" s="10" t="str">
        <f>IF(T812="", "", IFERROR(VLOOKUP(T812, colorList!A:B,2,FALSE),""))</f>
        <v>éjkék</v>
      </c>
      <c r="T812" s="10" t="str">
        <f t="shared" si="45"/>
        <v>nachtblau</v>
      </c>
    </row>
    <row r="813" spans="1:20" ht="59.95" customHeight="1" x14ac:dyDescent="0.3">
      <c r="A813" s="28" t="s">
        <v>1923</v>
      </c>
      <c r="B813" s="1" t="str">
        <f t="shared" si="44"/>
        <v>135 cm</v>
      </c>
      <c r="C813" s="1" t="str">
        <f>IFERROR(VLOOKUP(D813, sizeList!A:B, 2, FALSE), "")</f>
        <v xml:space="preserve">135 cm </v>
      </c>
      <c r="D813" s="10" t="s">
        <v>1892</v>
      </c>
      <c r="E813" s="25" t="s">
        <v>1911</v>
      </c>
      <c r="F813" s="28" t="s">
        <v>1924</v>
      </c>
      <c r="G813" s="31" t="s">
        <v>22</v>
      </c>
      <c r="H813" s="30" t="s">
        <v>23</v>
      </c>
      <c r="I813" s="29" t="s">
        <v>1720</v>
      </c>
      <c r="J813" s="29" t="s">
        <v>1727</v>
      </c>
      <c r="K813" s="29"/>
      <c r="L813" s="21" t="s">
        <v>1773</v>
      </c>
      <c r="M813" s="32">
        <v>4057962241978</v>
      </c>
      <c r="N813" s="28">
        <v>159.94999999999999</v>
      </c>
      <c r="O813" s="31" t="s">
        <v>27</v>
      </c>
      <c r="P813" s="29">
        <v>2.1</v>
      </c>
      <c r="Q813" s="10"/>
      <c r="R813" s="10" t="s">
        <v>98</v>
      </c>
      <c r="S813" s="10" t="str">
        <f>IF(T813="", "", IFERROR(VLOOKUP(T813, colorList!A:B,2,FALSE),""))</f>
        <v>éjkék</v>
      </c>
      <c r="T813" s="10" t="str">
        <f t="shared" si="45"/>
        <v>nachtblau</v>
      </c>
    </row>
    <row r="814" spans="1:20" ht="59.95" customHeight="1" x14ac:dyDescent="0.3">
      <c r="A814" s="28" t="s">
        <v>1925</v>
      </c>
      <c r="B814" s="1" t="str">
        <f t="shared" si="44"/>
        <v>145 cm</v>
      </c>
      <c r="C814" s="1" t="str">
        <f>IFERROR(VLOOKUP(D814, sizeList!A:B, 2, FALSE), "")</f>
        <v>145 cm</v>
      </c>
      <c r="D814" s="10" t="s">
        <v>1644</v>
      </c>
      <c r="E814" s="25" t="s">
        <v>1911</v>
      </c>
      <c r="F814" s="28" t="s">
        <v>1926</v>
      </c>
      <c r="G814" s="31" t="s">
        <v>22</v>
      </c>
      <c r="H814" s="30" t="s">
        <v>23</v>
      </c>
      <c r="I814" s="29" t="s">
        <v>1720</v>
      </c>
      <c r="J814" s="29" t="s">
        <v>1727</v>
      </c>
      <c r="K814" s="31"/>
      <c r="L814" s="21" t="s">
        <v>1773</v>
      </c>
      <c r="M814" s="32">
        <v>4057962241985</v>
      </c>
      <c r="N814" s="28">
        <v>159.94999999999999</v>
      </c>
      <c r="O814" s="31" t="s">
        <v>27</v>
      </c>
      <c r="P814" s="29">
        <v>2.1</v>
      </c>
      <c r="Q814" s="10"/>
      <c r="R814" s="10" t="s">
        <v>98</v>
      </c>
      <c r="S814" s="10" t="str">
        <f>IF(T814="", "", IFERROR(VLOOKUP(T814, colorList!A:B,2,FALSE),""))</f>
        <v>éjkék</v>
      </c>
      <c r="T814" s="10" t="str">
        <f t="shared" si="45"/>
        <v>nachtblau</v>
      </c>
    </row>
    <row r="815" spans="1:20" ht="59.95" customHeight="1" x14ac:dyDescent="0.3">
      <c r="A815" s="28" t="s">
        <v>1927</v>
      </c>
      <c r="B815" s="1" t="str">
        <f t="shared" si="44"/>
        <v>155 cm</v>
      </c>
      <c r="C815" s="1" t="str">
        <f>IFERROR(VLOOKUP(D815, sizeList!A:B, 2, FALSE), "")</f>
        <v>155 cm</v>
      </c>
      <c r="D815" s="10" t="s">
        <v>1647</v>
      </c>
      <c r="E815" s="25" t="s">
        <v>1911</v>
      </c>
      <c r="F815" s="28" t="s">
        <v>1928</v>
      </c>
      <c r="G815" s="31" t="s">
        <v>22</v>
      </c>
      <c r="H815" s="30" t="s">
        <v>23</v>
      </c>
      <c r="I815" s="29" t="s">
        <v>1720</v>
      </c>
      <c r="J815" s="29" t="s">
        <v>1727</v>
      </c>
      <c r="K815" s="29"/>
      <c r="L815" s="21" t="s">
        <v>1773</v>
      </c>
      <c r="M815" s="32">
        <v>4057962241954</v>
      </c>
      <c r="N815" s="28">
        <v>159.94999999999999</v>
      </c>
      <c r="O815" s="31" t="s">
        <v>27</v>
      </c>
      <c r="P815" s="29">
        <v>2.1</v>
      </c>
      <c r="Q815" s="10"/>
      <c r="R815" s="10" t="s">
        <v>98</v>
      </c>
      <c r="S815" s="10" t="str">
        <f>IF(T815="", "", IFERROR(VLOOKUP(T815, colorList!A:B,2,FALSE),""))</f>
        <v>éjkék</v>
      </c>
      <c r="T815" s="10" t="str">
        <f t="shared" si="45"/>
        <v>nachtblau</v>
      </c>
    </row>
    <row r="816" spans="1:20" ht="59.95" customHeight="1" x14ac:dyDescent="0.3">
      <c r="A816" s="28" t="s">
        <v>1929</v>
      </c>
      <c r="B816" s="1" t="str">
        <f t="shared" si="44"/>
        <v>165 cm</v>
      </c>
      <c r="C816" s="1" t="str">
        <f>IFERROR(VLOOKUP(D816, sizeList!A:B, 2, FALSE), "")</f>
        <v>165 cm</v>
      </c>
      <c r="D816" s="10" t="s">
        <v>1650</v>
      </c>
      <c r="E816" s="25" t="s">
        <v>1911</v>
      </c>
      <c r="F816" s="28" t="s">
        <v>1930</v>
      </c>
      <c r="G816" s="31" t="s">
        <v>22</v>
      </c>
      <c r="H816" s="30" t="s">
        <v>23</v>
      </c>
      <c r="I816" s="29" t="s">
        <v>1720</v>
      </c>
      <c r="J816" s="29" t="s">
        <v>1727</v>
      </c>
      <c r="K816" s="31"/>
      <c r="L816" s="21" t="s">
        <v>1773</v>
      </c>
      <c r="M816" s="32">
        <v>4057962241961</v>
      </c>
      <c r="N816" s="28">
        <v>159.94999999999999</v>
      </c>
      <c r="O816" s="31" t="s">
        <v>27</v>
      </c>
      <c r="P816" s="29">
        <v>2.1</v>
      </c>
      <c r="Q816" s="10"/>
      <c r="R816" s="10" t="s">
        <v>98</v>
      </c>
      <c r="S816" s="10" t="str">
        <f>IF(T816="", "", IFERROR(VLOOKUP(T816, colorList!A:B,2,FALSE),""))</f>
        <v>éjkék</v>
      </c>
      <c r="T816" s="10" t="str">
        <f t="shared" si="45"/>
        <v>nachtblau</v>
      </c>
    </row>
    <row r="817" spans="1:20" ht="59.95" customHeight="1" x14ac:dyDescent="0.3">
      <c r="A817" s="28" t="s">
        <v>1931</v>
      </c>
      <c r="B817" s="1" t="str">
        <f t="shared" si="44"/>
        <v>125 cm</v>
      </c>
      <c r="C817" s="1" t="str">
        <f>IFERROR(VLOOKUP(D817, sizeList!A:B, 2, FALSE), "")</f>
        <v>125 cm</v>
      </c>
      <c r="D817" s="10" t="s">
        <v>1638</v>
      </c>
      <c r="E817" s="25" t="s">
        <v>1932</v>
      </c>
      <c r="F817" s="28" t="s">
        <v>1933</v>
      </c>
      <c r="G817" s="31" t="s">
        <v>22</v>
      </c>
      <c r="H817" s="30" t="s">
        <v>23</v>
      </c>
      <c r="I817" s="29" t="s">
        <v>1720</v>
      </c>
      <c r="J817" s="29" t="s">
        <v>1727</v>
      </c>
      <c r="K817" s="29"/>
      <c r="L817" s="21" t="s">
        <v>1773</v>
      </c>
      <c r="M817" s="32">
        <v>4057962242104</v>
      </c>
      <c r="N817" s="28">
        <v>169.95</v>
      </c>
      <c r="O817" s="31" t="s">
        <v>27</v>
      </c>
      <c r="P817" s="29">
        <v>2.2000000000000002</v>
      </c>
      <c r="Q817" s="10"/>
      <c r="R817" s="10" t="s">
        <v>50</v>
      </c>
      <c r="S817" s="10" t="str">
        <f>IF(T817="", "", IFERROR(VLOOKUP(T817, colorList!A:B,2,FALSE),""))</f>
        <v>fekete</v>
      </c>
      <c r="T817" s="10" t="str">
        <f t="shared" si="45"/>
        <v>schwarz</v>
      </c>
    </row>
    <row r="818" spans="1:20" ht="59.95" customHeight="1" x14ac:dyDescent="0.3">
      <c r="A818" s="28" t="s">
        <v>1934</v>
      </c>
      <c r="B818" s="1" t="str">
        <f t="shared" si="44"/>
        <v>135 cm</v>
      </c>
      <c r="C818" s="1" t="str">
        <f>IFERROR(VLOOKUP(D818, sizeList!A:B, 2, FALSE), "")</f>
        <v xml:space="preserve">135 cm </v>
      </c>
      <c r="D818" s="10" t="s">
        <v>1892</v>
      </c>
      <c r="E818" s="25" t="s">
        <v>1932</v>
      </c>
      <c r="F818" s="28" t="s">
        <v>1935</v>
      </c>
      <c r="G818" s="31" t="s">
        <v>22</v>
      </c>
      <c r="H818" s="30" t="s">
        <v>23</v>
      </c>
      <c r="I818" s="29" t="s">
        <v>1720</v>
      </c>
      <c r="J818" s="29" t="s">
        <v>1727</v>
      </c>
      <c r="K818" s="31"/>
      <c r="L818" s="21" t="s">
        <v>1773</v>
      </c>
      <c r="M818" s="32">
        <v>4057962242111</v>
      </c>
      <c r="N818" s="28">
        <v>169.95</v>
      </c>
      <c r="O818" s="31" t="s">
        <v>27</v>
      </c>
      <c r="P818" s="29">
        <v>2.2000000000000002</v>
      </c>
      <c r="Q818" s="10"/>
      <c r="R818" s="10" t="s">
        <v>50</v>
      </c>
      <c r="S818" s="10" t="str">
        <f>IF(T818="", "", IFERROR(VLOOKUP(T818, colorList!A:B,2,FALSE),""))</f>
        <v>fekete</v>
      </c>
      <c r="T818" s="10" t="str">
        <f t="shared" si="45"/>
        <v>schwarz</v>
      </c>
    </row>
    <row r="819" spans="1:20" ht="59.95" customHeight="1" x14ac:dyDescent="0.3">
      <c r="A819" s="28" t="s">
        <v>1936</v>
      </c>
      <c r="B819" s="1" t="str">
        <f t="shared" si="44"/>
        <v>145 cm</v>
      </c>
      <c r="C819" s="1" t="str">
        <f>IFERROR(VLOOKUP(D819, sizeList!A:B, 2, FALSE), "")</f>
        <v>145 cm</v>
      </c>
      <c r="D819" s="10" t="s">
        <v>1644</v>
      </c>
      <c r="E819" s="25" t="s">
        <v>1932</v>
      </c>
      <c r="F819" s="28" t="s">
        <v>1937</v>
      </c>
      <c r="G819" s="31" t="s">
        <v>22</v>
      </c>
      <c r="H819" s="30" t="s">
        <v>23</v>
      </c>
      <c r="I819" s="29" t="s">
        <v>1720</v>
      </c>
      <c r="J819" s="29" t="s">
        <v>1727</v>
      </c>
      <c r="K819" s="29"/>
      <c r="L819" s="21" t="s">
        <v>1773</v>
      </c>
      <c r="M819" s="32">
        <v>4057962242128</v>
      </c>
      <c r="N819" s="28">
        <v>169.95</v>
      </c>
      <c r="O819" s="31" t="s">
        <v>27</v>
      </c>
      <c r="P819" s="29">
        <v>2.2000000000000002</v>
      </c>
      <c r="Q819" s="10"/>
      <c r="R819" s="10" t="s">
        <v>50</v>
      </c>
      <c r="S819" s="10" t="str">
        <f>IF(T819="", "", IFERROR(VLOOKUP(T819, colorList!A:B,2,FALSE),""))</f>
        <v>fekete</v>
      </c>
      <c r="T819" s="10" t="str">
        <f t="shared" si="45"/>
        <v>schwarz</v>
      </c>
    </row>
    <row r="820" spans="1:20" ht="59.95" customHeight="1" x14ac:dyDescent="0.3">
      <c r="A820" s="28" t="s">
        <v>1938</v>
      </c>
      <c r="B820" s="1" t="str">
        <f t="shared" si="44"/>
        <v>155 cm</v>
      </c>
      <c r="C820" s="1" t="str">
        <f>IFERROR(VLOOKUP(D820, sizeList!A:B, 2, FALSE), "")</f>
        <v>155 cm</v>
      </c>
      <c r="D820" s="10" t="s">
        <v>1647</v>
      </c>
      <c r="E820" s="25" t="s">
        <v>1932</v>
      </c>
      <c r="F820" s="28" t="s">
        <v>1939</v>
      </c>
      <c r="G820" s="31" t="s">
        <v>22</v>
      </c>
      <c r="H820" s="30" t="s">
        <v>23</v>
      </c>
      <c r="I820" s="29" t="s">
        <v>1720</v>
      </c>
      <c r="J820" s="29" t="s">
        <v>1727</v>
      </c>
      <c r="K820" s="31"/>
      <c r="L820" s="21" t="s">
        <v>1773</v>
      </c>
      <c r="M820" s="32">
        <v>4057962242081</v>
      </c>
      <c r="N820" s="28">
        <v>169.95</v>
      </c>
      <c r="O820" s="31" t="s">
        <v>27</v>
      </c>
      <c r="P820" s="29">
        <v>2.2000000000000002</v>
      </c>
      <c r="Q820" s="10"/>
      <c r="R820" s="10" t="s">
        <v>50</v>
      </c>
      <c r="S820" s="10" t="str">
        <f>IF(T820="", "", IFERROR(VLOOKUP(T820, colorList!A:B,2,FALSE),""))</f>
        <v>fekete</v>
      </c>
      <c r="T820" s="10" t="str">
        <f t="shared" si="45"/>
        <v>schwarz</v>
      </c>
    </row>
    <row r="821" spans="1:20" ht="59.95" customHeight="1" x14ac:dyDescent="0.3">
      <c r="A821" s="28" t="s">
        <v>1940</v>
      </c>
      <c r="B821" s="1" t="str">
        <f t="shared" si="44"/>
        <v>165 cm</v>
      </c>
      <c r="C821" s="1" t="str">
        <f>IFERROR(VLOOKUP(D821, sizeList!A:B, 2, FALSE), "")</f>
        <v>165 cm</v>
      </c>
      <c r="D821" s="10" t="s">
        <v>1650</v>
      </c>
      <c r="E821" s="25" t="s">
        <v>1932</v>
      </c>
      <c r="F821" s="28" t="s">
        <v>1941</v>
      </c>
      <c r="G821" s="31" t="s">
        <v>22</v>
      </c>
      <c r="H821" s="30" t="s">
        <v>23</v>
      </c>
      <c r="I821" s="29" t="s">
        <v>1720</v>
      </c>
      <c r="J821" s="29" t="s">
        <v>1727</v>
      </c>
      <c r="K821" s="29"/>
      <c r="L821" s="21" t="s">
        <v>1773</v>
      </c>
      <c r="M821" s="32">
        <v>4057962242098</v>
      </c>
      <c r="N821" s="28">
        <v>169.95</v>
      </c>
      <c r="O821" s="31" t="s">
        <v>27</v>
      </c>
      <c r="P821" s="29">
        <v>2.2000000000000002</v>
      </c>
      <c r="Q821" s="10"/>
      <c r="R821" s="10" t="s">
        <v>50</v>
      </c>
      <c r="S821" s="10" t="str">
        <f>IF(T821="", "", IFERROR(VLOOKUP(T821, colorList!A:B,2,FALSE),""))</f>
        <v>fekete</v>
      </c>
      <c r="T821" s="10" t="str">
        <f t="shared" si="45"/>
        <v>schwarz</v>
      </c>
    </row>
    <row r="822" spans="1:20" ht="59.95" customHeight="1" x14ac:dyDescent="0.3">
      <c r="A822" s="28" t="s">
        <v>1942</v>
      </c>
      <c r="B822" s="1" t="str">
        <f t="shared" si="44"/>
        <v>125 cm</v>
      </c>
      <c r="C822" s="1" t="str">
        <f>IFERROR(VLOOKUP(D822, sizeList!A:B, 2, FALSE), "")</f>
        <v>125 cm</v>
      </c>
      <c r="D822" s="10" t="s">
        <v>1638</v>
      </c>
      <c r="E822" s="25" t="s">
        <v>1932</v>
      </c>
      <c r="F822" s="28" t="s">
        <v>1943</v>
      </c>
      <c r="G822" s="31" t="s">
        <v>22</v>
      </c>
      <c r="H822" s="30" t="s">
        <v>23</v>
      </c>
      <c r="I822" s="29" t="s">
        <v>1720</v>
      </c>
      <c r="J822" s="29" t="s">
        <v>1727</v>
      </c>
      <c r="K822" s="31"/>
      <c r="L822" s="21" t="s">
        <v>1773</v>
      </c>
      <c r="M822" s="32">
        <v>4057962239524</v>
      </c>
      <c r="N822" s="28">
        <v>169.95</v>
      </c>
      <c r="O822" s="31" t="s">
        <v>27</v>
      </c>
      <c r="P822" s="29">
        <v>2.2000000000000002</v>
      </c>
      <c r="Q822" s="10"/>
      <c r="R822" s="10" t="s">
        <v>98</v>
      </c>
      <c r="S822" s="10" t="str">
        <f>IF(T822="", "", IFERROR(VLOOKUP(T822, colorList!A:B,2,FALSE),""))</f>
        <v>éjkék</v>
      </c>
      <c r="T822" s="10" t="str">
        <f t="shared" si="45"/>
        <v>nachtblau</v>
      </c>
    </row>
    <row r="823" spans="1:20" ht="59.95" customHeight="1" x14ac:dyDescent="0.3">
      <c r="A823" s="28" t="s">
        <v>1944</v>
      </c>
      <c r="B823" s="1" t="str">
        <f t="shared" si="44"/>
        <v>135 cm</v>
      </c>
      <c r="C823" s="1" t="str">
        <f>IFERROR(VLOOKUP(D823, sizeList!A:B, 2, FALSE), "")</f>
        <v xml:space="preserve">135 cm </v>
      </c>
      <c r="D823" s="10" t="s">
        <v>1892</v>
      </c>
      <c r="E823" s="25" t="s">
        <v>1932</v>
      </c>
      <c r="F823" s="28" t="s">
        <v>1945</v>
      </c>
      <c r="G823" s="31" t="s">
        <v>22</v>
      </c>
      <c r="H823" s="30" t="s">
        <v>23</v>
      </c>
      <c r="I823" s="29" t="s">
        <v>1720</v>
      </c>
      <c r="J823" s="29" t="s">
        <v>1727</v>
      </c>
      <c r="K823" s="29"/>
      <c r="L823" s="21" t="s">
        <v>1773</v>
      </c>
      <c r="M823" s="32">
        <v>4057962242067</v>
      </c>
      <c r="N823" s="28">
        <v>169.95</v>
      </c>
      <c r="O823" s="31" t="s">
        <v>27</v>
      </c>
      <c r="P823" s="29">
        <v>2.2000000000000002</v>
      </c>
      <c r="Q823" s="10"/>
      <c r="R823" s="10" t="s">
        <v>98</v>
      </c>
      <c r="S823" s="10" t="str">
        <f>IF(T823="", "", IFERROR(VLOOKUP(T823, colorList!A:B,2,FALSE),""))</f>
        <v>éjkék</v>
      </c>
      <c r="T823" s="10" t="str">
        <f t="shared" si="45"/>
        <v>nachtblau</v>
      </c>
    </row>
    <row r="824" spans="1:20" ht="59.95" customHeight="1" x14ac:dyDescent="0.3">
      <c r="A824" s="28" t="s">
        <v>1946</v>
      </c>
      <c r="B824" s="1" t="str">
        <f t="shared" si="44"/>
        <v>145 cm</v>
      </c>
      <c r="C824" s="1" t="str">
        <f>IFERROR(VLOOKUP(D824, sizeList!A:B, 2, FALSE), "")</f>
        <v>145 cm</v>
      </c>
      <c r="D824" s="10" t="s">
        <v>1644</v>
      </c>
      <c r="E824" s="25" t="s">
        <v>1932</v>
      </c>
      <c r="F824" s="28" t="s">
        <v>1947</v>
      </c>
      <c r="G824" s="31" t="s">
        <v>22</v>
      </c>
      <c r="H824" s="30" t="s">
        <v>23</v>
      </c>
      <c r="I824" s="29" t="s">
        <v>1720</v>
      </c>
      <c r="J824" s="29" t="s">
        <v>1727</v>
      </c>
      <c r="K824" s="31"/>
      <c r="L824" s="21" t="s">
        <v>1773</v>
      </c>
      <c r="M824" s="32">
        <v>4057962242074</v>
      </c>
      <c r="N824" s="28">
        <v>169.95</v>
      </c>
      <c r="O824" s="31" t="s">
        <v>27</v>
      </c>
      <c r="P824" s="29">
        <v>2.2000000000000002</v>
      </c>
      <c r="Q824" s="10"/>
      <c r="R824" s="10" t="s">
        <v>98</v>
      </c>
      <c r="S824" s="10" t="str">
        <f>IF(T824="", "", IFERROR(VLOOKUP(T824, colorList!A:B,2,FALSE),""))</f>
        <v>éjkék</v>
      </c>
      <c r="T824" s="10" t="str">
        <f t="shared" si="45"/>
        <v>nachtblau</v>
      </c>
    </row>
    <row r="825" spans="1:20" ht="59.95" customHeight="1" x14ac:dyDescent="0.3">
      <c r="A825" s="28" t="s">
        <v>1948</v>
      </c>
      <c r="B825" s="1" t="str">
        <f t="shared" si="44"/>
        <v>155 cm</v>
      </c>
      <c r="C825" s="1" t="str">
        <f>IFERROR(VLOOKUP(D825, sizeList!A:B, 2, FALSE), "")</f>
        <v>155 cm</v>
      </c>
      <c r="D825" s="10" t="s">
        <v>1647</v>
      </c>
      <c r="E825" s="25" t="s">
        <v>1932</v>
      </c>
      <c r="F825" s="28" t="s">
        <v>1949</v>
      </c>
      <c r="G825" s="31" t="s">
        <v>22</v>
      </c>
      <c r="H825" s="30" t="s">
        <v>23</v>
      </c>
      <c r="I825" s="29" t="s">
        <v>1720</v>
      </c>
      <c r="J825" s="29" t="s">
        <v>1727</v>
      </c>
      <c r="K825" s="29"/>
      <c r="L825" s="21" t="s">
        <v>1773</v>
      </c>
      <c r="M825" s="32">
        <v>4057962242043</v>
      </c>
      <c r="N825" s="28">
        <v>169.95</v>
      </c>
      <c r="O825" s="31" t="s">
        <v>27</v>
      </c>
      <c r="P825" s="29">
        <v>2.2000000000000002</v>
      </c>
      <c r="Q825" s="10"/>
      <c r="R825" s="10" t="s">
        <v>98</v>
      </c>
      <c r="S825" s="10" t="str">
        <f>IF(T825="", "", IFERROR(VLOOKUP(T825, colorList!A:B,2,FALSE),""))</f>
        <v>éjkék</v>
      </c>
      <c r="T825" s="10" t="str">
        <f t="shared" si="45"/>
        <v>nachtblau</v>
      </c>
    </row>
    <row r="826" spans="1:20" ht="59.95" customHeight="1" x14ac:dyDescent="0.3">
      <c r="A826" s="28" t="s">
        <v>1950</v>
      </c>
      <c r="B826" s="1" t="str">
        <f t="shared" si="44"/>
        <v>165 cm</v>
      </c>
      <c r="C826" s="1" t="str">
        <f>IFERROR(VLOOKUP(D826, sizeList!A:B, 2, FALSE), "")</f>
        <v>165 cm</v>
      </c>
      <c r="D826" s="10" t="s">
        <v>1650</v>
      </c>
      <c r="E826" s="25" t="s">
        <v>1932</v>
      </c>
      <c r="F826" s="28" t="s">
        <v>1951</v>
      </c>
      <c r="G826" s="31" t="s">
        <v>22</v>
      </c>
      <c r="H826" s="30" t="s">
        <v>23</v>
      </c>
      <c r="I826" s="29" t="s">
        <v>1720</v>
      </c>
      <c r="J826" s="29" t="s">
        <v>1727</v>
      </c>
      <c r="K826" s="31"/>
      <c r="L826" s="21" t="s">
        <v>1773</v>
      </c>
      <c r="M826" s="32">
        <v>4057962242050</v>
      </c>
      <c r="N826" s="28">
        <v>169.95</v>
      </c>
      <c r="O826" s="31" t="s">
        <v>27</v>
      </c>
      <c r="P826" s="29">
        <v>2.2000000000000002</v>
      </c>
      <c r="Q826" s="10"/>
      <c r="R826" s="10" t="s">
        <v>98</v>
      </c>
      <c r="S826" s="10" t="str">
        <f>IF(T826="", "", IFERROR(VLOOKUP(T826, colorList!A:B,2,FALSE),""))</f>
        <v>éjkék</v>
      </c>
      <c r="T826" s="10" t="str">
        <f t="shared" si="45"/>
        <v>nachtblau</v>
      </c>
    </row>
    <row r="827" spans="1:20" ht="59.95" customHeight="1" x14ac:dyDescent="0.3">
      <c r="A827" s="28" t="s">
        <v>1952</v>
      </c>
      <c r="B827" s="1" t="str">
        <f t="shared" si="44"/>
        <v>PON</v>
      </c>
      <c r="C827" s="1" t="str">
        <f>IFERROR(VLOOKUP(D827, sizeList!A:B, 2, FALSE), "")</f>
        <v>Póni</v>
      </c>
      <c r="D827" s="10" t="s">
        <v>1953</v>
      </c>
      <c r="E827" s="25" t="s">
        <v>1954</v>
      </c>
      <c r="F827" s="28" t="s">
        <v>1955</v>
      </c>
      <c r="G827" s="31" t="s">
        <v>22</v>
      </c>
      <c r="H827" s="30" t="s">
        <v>23</v>
      </c>
      <c r="I827" s="29" t="s">
        <v>1720</v>
      </c>
      <c r="J827" s="29" t="s">
        <v>1750</v>
      </c>
      <c r="K827" s="29"/>
      <c r="L827" s="36" t="s">
        <v>1956</v>
      </c>
      <c r="M827" s="32">
        <v>4057962244658</v>
      </c>
      <c r="N827" s="28">
        <v>39.950000000000003</v>
      </c>
      <c r="O827" s="31" t="s">
        <v>27</v>
      </c>
      <c r="P827" s="29">
        <v>0.31</v>
      </c>
      <c r="Q827" s="10"/>
      <c r="R827" s="10" t="s">
        <v>50</v>
      </c>
      <c r="S827" s="10" t="str">
        <f>IF(T827="", "", IFERROR(VLOOKUP(T827, colorList!A:B,2,FALSE),""))</f>
        <v>fekete</v>
      </c>
      <c r="T827" s="10" t="str">
        <f t="shared" si="45"/>
        <v>schwarz</v>
      </c>
    </row>
    <row r="828" spans="1:20" ht="59.95" customHeight="1" x14ac:dyDescent="0.3">
      <c r="A828" s="28" t="s">
        <v>1957</v>
      </c>
      <c r="B828" s="1" t="str">
        <f t="shared" si="44"/>
        <v>VB</v>
      </c>
      <c r="C828" s="1" t="str">
        <f>IFERROR(VLOOKUP(D828, sizeList!A:B, 2, FALSE), "")</f>
        <v>Cob</v>
      </c>
      <c r="D828" s="10" t="s">
        <v>1613</v>
      </c>
      <c r="E828" s="25" t="s">
        <v>1954</v>
      </c>
      <c r="F828" s="28" t="s">
        <v>1958</v>
      </c>
      <c r="G828" s="31" t="s">
        <v>22</v>
      </c>
      <c r="H828" s="30" t="s">
        <v>23</v>
      </c>
      <c r="I828" s="29" t="s">
        <v>1720</v>
      </c>
      <c r="J828" s="29" t="s">
        <v>1750</v>
      </c>
      <c r="K828" s="31"/>
      <c r="L828" s="36" t="s">
        <v>1956</v>
      </c>
      <c r="M828" s="32">
        <v>4057962244665</v>
      </c>
      <c r="N828" s="28">
        <v>39.950000000000003</v>
      </c>
      <c r="O828" s="31" t="s">
        <v>27</v>
      </c>
      <c r="P828" s="29">
        <v>0.31</v>
      </c>
      <c r="Q828" s="10"/>
      <c r="R828" s="10" t="s">
        <v>50</v>
      </c>
      <c r="S828" s="10" t="str">
        <f>IF(T828="", "", IFERROR(VLOOKUP(T828, colorList!A:B,2,FALSE),""))</f>
        <v>fekete</v>
      </c>
      <c r="T828" s="10" t="str">
        <f t="shared" si="45"/>
        <v>schwarz</v>
      </c>
    </row>
    <row r="829" spans="1:20" ht="59.95" customHeight="1" x14ac:dyDescent="0.3">
      <c r="A829" s="28" t="s">
        <v>1959</v>
      </c>
      <c r="B829" s="1" t="str">
        <f t="shared" si="44"/>
        <v>WB</v>
      </c>
      <c r="C829" s="1" t="str">
        <f>IFERROR(VLOOKUP(D829, sizeList!A:B, 2, FALSE), "")</f>
        <v>Full</v>
      </c>
      <c r="D829" s="10" t="s">
        <v>1616</v>
      </c>
      <c r="E829" s="25" t="s">
        <v>1954</v>
      </c>
      <c r="F829" s="28" t="s">
        <v>1960</v>
      </c>
      <c r="G829" s="31" t="s">
        <v>22</v>
      </c>
      <c r="H829" s="30" t="s">
        <v>23</v>
      </c>
      <c r="I829" s="29" t="s">
        <v>1720</v>
      </c>
      <c r="J829" s="29" t="s">
        <v>1750</v>
      </c>
      <c r="K829" s="29"/>
      <c r="L829" s="36" t="s">
        <v>1956</v>
      </c>
      <c r="M829" s="32">
        <v>4057962244672</v>
      </c>
      <c r="N829" s="28">
        <v>39.950000000000003</v>
      </c>
      <c r="O829" s="31" t="s">
        <v>27</v>
      </c>
      <c r="P829" s="29">
        <v>0.31</v>
      </c>
      <c r="Q829" s="10"/>
      <c r="R829" s="10" t="s">
        <v>50</v>
      </c>
      <c r="S829" s="10" t="str">
        <f>IF(T829="", "", IFERROR(VLOOKUP(T829, colorList!A:B,2,FALSE),""))</f>
        <v>fekete</v>
      </c>
      <c r="T829" s="10" t="str">
        <f t="shared" si="45"/>
        <v>schwarz</v>
      </c>
    </row>
    <row r="830" spans="1:20" ht="59.95" customHeight="1" x14ac:dyDescent="0.3">
      <c r="A830" s="28" t="s">
        <v>1961</v>
      </c>
      <c r="B830" s="1" t="str">
        <f t="shared" si="44"/>
        <v>PON</v>
      </c>
      <c r="C830" s="1" t="str">
        <f>IFERROR(VLOOKUP(D830, sizeList!A:B, 2, FALSE), "")</f>
        <v>Póni</v>
      </c>
      <c r="D830" s="10" t="s">
        <v>1953</v>
      </c>
      <c r="E830" s="25" t="s">
        <v>1954</v>
      </c>
      <c r="F830" s="28" t="s">
        <v>1962</v>
      </c>
      <c r="G830" s="31" t="s">
        <v>22</v>
      </c>
      <c r="H830" s="30" t="s">
        <v>23</v>
      </c>
      <c r="I830" s="29" t="s">
        <v>1720</v>
      </c>
      <c r="J830" s="29" t="s">
        <v>1750</v>
      </c>
      <c r="K830" s="31"/>
      <c r="L830" s="36" t="s">
        <v>1956</v>
      </c>
      <c r="M830" s="32">
        <v>4057962239630</v>
      </c>
      <c r="N830" s="28">
        <v>39.950000000000003</v>
      </c>
      <c r="O830" s="31" t="s">
        <v>27</v>
      </c>
      <c r="P830" s="29">
        <v>0.31</v>
      </c>
      <c r="Q830" s="10"/>
      <c r="R830" s="10" t="s">
        <v>98</v>
      </c>
      <c r="S830" s="10" t="str">
        <f>IF(T830="", "", IFERROR(VLOOKUP(T830, colorList!A:B,2,FALSE),""))</f>
        <v>éjkék</v>
      </c>
      <c r="T830" s="10" t="str">
        <f t="shared" si="45"/>
        <v>nachtblau</v>
      </c>
    </row>
    <row r="831" spans="1:20" ht="59.95" customHeight="1" x14ac:dyDescent="0.3">
      <c r="A831" s="28" t="s">
        <v>1963</v>
      </c>
      <c r="B831" s="1" t="str">
        <f t="shared" si="44"/>
        <v>VB</v>
      </c>
      <c r="C831" s="1" t="str">
        <f>IFERROR(VLOOKUP(D831, sizeList!A:B, 2, FALSE), "")</f>
        <v>Cob</v>
      </c>
      <c r="D831" s="10" t="s">
        <v>1613</v>
      </c>
      <c r="E831" s="25" t="s">
        <v>1954</v>
      </c>
      <c r="F831" s="28" t="s">
        <v>1964</v>
      </c>
      <c r="G831" s="31" t="s">
        <v>22</v>
      </c>
      <c r="H831" s="30" t="s">
        <v>23</v>
      </c>
      <c r="I831" s="29" t="s">
        <v>1720</v>
      </c>
      <c r="J831" s="29" t="s">
        <v>1750</v>
      </c>
      <c r="K831" s="29"/>
      <c r="L831" s="36" t="s">
        <v>1956</v>
      </c>
      <c r="M831" s="32">
        <v>4057962244634</v>
      </c>
      <c r="N831" s="28">
        <v>39.950000000000003</v>
      </c>
      <c r="O831" s="31" t="s">
        <v>27</v>
      </c>
      <c r="P831" s="29">
        <v>0.31</v>
      </c>
      <c r="Q831" s="10"/>
      <c r="R831" s="10" t="s">
        <v>98</v>
      </c>
      <c r="S831" s="10" t="str">
        <f>IF(T831="", "", IFERROR(VLOOKUP(T831, colorList!A:B,2,FALSE),""))</f>
        <v>éjkék</v>
      </c>
      <c r="T831" s="10" t="str">
        <f t="shared" si="45"/>
        <v>nachtblau</v>
      </c>
    </row>
    <row r="832" spans="1:20" ht="59.95" customHeight="1" x14ac:dyDescent="0.3">
      <c r="A832" s="28" t="s">
        <v>1965</v>
      </c>
      <c r="B832" s="1" t="str">
        <f t="shared" si="44"/>
        <v>WB</v>
      </c>
      <c r="C832" s="1" t="str">
        <f>IFERROR(VLOOKUP(D832, sizeList!A:B, 2, FALSE), "")</f>
        <v>Full</v>
      </c>
      <c r="D832" s="10" t="s">
        <v>1616</v>
      </c>
      <c r="E832" s="25" t="s">
        <v>1954</v>
      </c>
      <c r="F832" s="28" t="s">
        <v>1966</v>
      </c>
      <c r="G832" s="31" t="s">
        <v>22</v>
      </c>
      <c r="H832" s="30" t="s">
        <v>23</v>
      </c>
      <c r="I832" s="29" t="s">
        <v>1720</v>
      </c>
      <c r="J832" s="29" t="s">
        <v>1750</v>
      </c>
      <c r="K832" s="31"/>
      <c r="L832" s="36" t="s">
        <v>1956</v>
      </c>
      <c r="M832" s="32">
        <v>4057962244641</v>
      </c>
      <c r="N832" s="28">
        <v>39.950000000000003</v>
      </c>
      <c r="O832" s="31" t="s">
        <v>27</v>
      </c>
      <c r="P832" s="29">
        <v>0.31</v>
      </c>
      <c r="Q832" s="10"/>
      <c r="R832" s="10" t="s">
        <v>98</v>
      </c>
      <c r="S832" s="10" t="str">
        <f>IF(T832="", "", IFERROR(VLOOKUP(T832, colorList!A:B,2,FALSE),""))</f>
        <v>éjkék</v>
      </c>
      <c r="T832" s="10" t="str">
        <f t="shared" si="45"/>
        <v>nachtblau</v>
      </c>
    </row>
    <row r="833" spans="1:20" ht="59.95" customHeight="1" x14ac:dyDescent="0.3">
      <c r="A833" s="28" t="s">
        <v>1967</v>
      </c>
      <c r="B833" s="1" t="str">
        <f t="shared" si="44"/>
        <v>PON</v>
      </c>
      <c r="C833" s="1" t="str">
        <f>IFERROR(VLOOKUP(D833, sizeList!A:B, 2, FALSE), "")</f>
        <v>Póni</v>
      </c>
      <c r="D833" s="10" t="s">
        <v>1953</v>
      </c>
      <c r="E833" s="25" t="s">
        <v>1954</v>
      </c>
      <c r="F833" s="28" t="s">
        <v>1968</v>
      </c>
      <c r="G833" s="31" t="s">
        <v>22</v>
      </c>
      <c r="H833" s="30" t="s">
        <v>23</v>
      </c>
      <c r="I833" s="29" t="s">
        <v>1720</v>
      </c>
      <c r="J833" s="29" t="s">
        <v>1750</v>
      </c>
      <c r="K833" s="29"/>
      <c r="L833" s="36" t="s">
        <v>1956</v>
      </c>
      <c r="M833" s="32">
        <v>4057962245525</v>
      </c>
      <c r="N833" s="28">
        <v>39.950000000000003</v>
      </c>
      <c r="O833" s="31" t="s">
        <v>27</v>
      </c>
      <c r="P833" s="29">
        <v>0.31</v>
      </c>
      <c r="Q833" s="10"/>
      <c r="R833" s="10" t="s">
        <v>1487</v>
      </c>
      <c r="S833" s="10" t="str">
        <f>IF(T833="", "", IFERROR(VLOOKUP(T833, colorList!A:B,2,FALSE),""))</f>
        <v>cappuccino/fekete</v>
      </c>
      <c r="T833" s="10" t="str">
        <f t="shared" si="45"/>
        <v>cappuccino/schwarz</v>
      </c>
    </row>
    <row r="834" spans="1:20" ht="59.95" customHeight="1" x14ac:dyDescent="0.3">
      <c r="A834" s="28" t="s">
        <v>1969</v>
      </c>
      <c r="B834" s="1" t="str">
        <f t="shared" si="44"/>
        <v>VB</v>
      </c>
      <c r="C834" s="1" t="str">
        <f>IFERROR(VLOOKUP(D834, sizeList!A:B, 2, FALSE), "")</f>
        <v>Cob</v>
      </c>
      <c r="D834" s="10" t="s">
        <v>1613</v>
      </c>
      <c r="E834" s="25" t="s">
        <v>1954</v>
      </c>
      <c r="F834" s="28" t="s">
        <v>1970</v>
      </c>
      <c r="G834" s="31" t="s">
        <v>22</v>
      </c>
      <c r="H834" s="30" t="s">
        <v>23</v>
      </c>
      <c r="I834" s="29" t="s">
        <v>1720</v>
      </c>
      <c r="J834" s="29" t="s">
        <v>1750</v>
      </c>
      <c r="K834" s="31"/>
      <c r="L834" s="36" t="s">
        <v>1956</v>
      </c>
      <c r="M834" s="32">
        <v>4057962245532</v>
      </c>
      <c r="N834" s="28">
        <v>39.950000000000003</v>
      </c>
      <c r="O834" s="31" t="s">
        <v>27</v>
      </c>
      <c r="P834" s="29">
        <v>0.31</v>
      </c>
      <c r="Q834" s="10"/>
      <c r="R834" s="10" t="s">
        <v>1487</v>
      </c>
      <c r="S834" s="10" t="str">
        <f>IF(T834="", "", IFERROR(VLOOKUP(T834, colorList!A:B,2,FALSE),""))</f>
        <v>cappuccino/fekete</v>
      </c>
      <c r="T834" s="10" t="str">
        <f t="shared" si="45"/>
        <v>cappuccino/schwarz</v>
      </c>
    </row>
    <row r="835" spans="1:20" ht="59.95" customHeight="1" x14ac:dyDescent="0.3">
      <c r="A835" s="28" t="s">
        <v>1971</v>
      </c>
      <c r="B835" s="1" t="str">
        <f t="shared" si="44"/>
        <v>WB</v>
      </c>
      <c r="C835" s="1" t="str">
        <f>IFERROR(VLOOKUP(D835, sizeList!A:B, 2, FALSE), "")</f>
        <v>Full</v>
      </c>
      <c r="D835" s="10" t="s">
        <v>1616</v>
      </c>
      <c r="E835" s="25" t="s">
        <v>1954</v>
      </c>
      <c r="F835" s="28" t="s">
        <v>1972</v>
      </c>
      <c r="G835" s="31" t="s">
        <v>22</v>
      </c>
      <c r="H835" s="30" t="s">
        <v>23</v>
      </c>
      <c r="I835" s="29" t="s">
        <v>1720</v>
      </c>
      <c r="J835" s="29" t="s">
        <v>1750</v>
      </c>
      <c r="K835" s="29"/>
      <c r="L835" s="36" t="s">
        <v>1956</v>
      </c>
      <c r="M835" s="32">
        <v>4057962245549</v>
      </c>
      <c r="N835" s="28">
        <v>39.950000000000003</v>
      </c>
      <c r="O835" s="31" t="s">
        <v>27</v>
      </c>
      <c r="P835" s="29">
        <v>0.31</v>
      </c>
      <c r="Q835" s="10"/>
      <c r="R835" s="10" t="s">
        <v>1487</v>
      </c>
      <c r="S835" s="10" t="str">
        <f>IF(T835="", "", IFERROR(VLOOKUP(T835, colorList!A:B,2,FALSE),""))</f>
        <v>cappuccino/fekete</v>
      </c>
      <c r="T835" s="10" t="str">
        <f t="shared" si="45"/>
        <v>cappuccino/schwarz</v>
      </c>
    </row>
    <row r="836" spans="1:20" ht="59.95" customHeight="1" x14ac:dyDescent="0.3">
      <c r="A836" s="28" t="s">
        <v>1973</v>
      </c>
      <c r="B836" s="1" t="str">
        <f t="shared" si="44"/>
        <v>PON</v>
      </c>
      <c r="C836" s="1" t="str">
        <f>IFERROR(VLOOKUP(D836, sizeList!A:B, 2, FALSE), "")</f>
        <v>Póni</v>
      </c>
      <c r="D836" s="10" t="s">
        <v>1953</v>
      </c>
      <c r="E836" s="25" t="s">
        <v>1974</v>
      </c>
      <c r="F836" s="28" t="s">
        <v>1975</v>
      </c>
      <c r="G836" s="31" t="s">
        <v>22</v>
      </c>
      <c r="H836" s="30" t="s">
        <v>23</v>
      </c>
      <c r="I836" s="29" t="s">
        <v>1720</v>
      </c>
      <c r="J836" s="29" t="s">
        <v>1750</v>
      </c>
      <c r="K836" s="31"/>
      <c r="L836" s="36" t="s">
        <v>1956</v>
      </c>
      <c r="M836" s="32">
        <v>4057962244702</v>
      </c>
      <c r="N836" s="28">
        <v>44.95</v>
      </c>
      <c r="O836" s="31" t="s">
        <v>27</v>
      </c>
      <c r="P836" s="31">
        <v>0.5</v>
      </c>
      <c r="Q836" s="10"/>
      <c r="R836" s="10" t="s">
        <v>50</v>
      </c>
      <c r="S836" s="10" t="str">
        <f>IF(T836="", "", IFERROR(VLOOKUP(T836, colorList!A:B,2,FALSE),""))</f>
        <v>fekete</v>
      </c>
      <c r="T836" s="10" t="str">
        <f t="shared" si="45"/>
        <v>schwarz</v>
      </c>
    </row>
    <row r="837" spans="1:20" ht="59.95" customHeight="1" x14ac:dyDescent="0.3">
      <c r="A837" s="28" t="s">
        <v>1976</v>
      </c>
      <c r="B837" s="1" t="str">
        <f t="shared" si="44"/>
        <v>VB</v>
      </c>
      <c r="C837" s="1" t="str">
        <f>IFERROR(VLOOKUP(D837, sizeList!A:B, 2, FALSE), "")</f>
        <v>Cob</v>
      </c>
      <c r="D837" s="10" t="s">
        <v>1613</v>
      </c>
      <c r="E837" s="25" t="s">
        <v>1974</v>
      </c>
      <c r="F837" s="28" t="s">
        <v>1977</v>
      </c>
      <c r="G837" s="31" t="s">
        <v>22</v>
      </c>
      <c r="H837" s="30" t="s">
        <v>23</v>
      </c>
      <c r="I837" s="29" t="s">
        <v>1720</v>
      </c>
      <c r="J837" s="29" t="s">
        <v>1750</v>
      </c>
      <c r="K837" s="29"/>
      <c r="L837" s="36" t="s">
        <v>1956</v>
      </c>
      <c r="M837" s="32">
        <v>4057962244719</v>
      </c>
      <c r="N837" s="28">
        <v>44.95</v>
      </c>
      <c r="O837" s="31" t="s">
        <v>27</v>
      </c>
      <c r="P837" s="31">
        <v>0.5</v>
      </c>
      <c r="Q837" s="10"/>
      <c r="R837" s="10" t="s">
        <v>50</v>
      </c>
      <c r="S837" s="10" t="str">
        <f>IF(T837="", "", IFERROR(VLOOKUP(T837, colorList!A:B,2,FALSE),""))</f>
        <v>fekete</v>
      </c>
      <c r="T837" s="10" t="str">
        <f t="shared" si="45"/>
        <v>schwarz</v>
      </c>
    </row>
    <row r="838" spans="1:20" ht="59.95" customHeight="1" x14ac:dyDescent="0.3">
      <c r="A838" s="28" t="s">
        <v>1978</v>
      </c>
      <c r="B838" s="1" t="str">
        <f t="shared" si="44"/>
        <v>WB</v>
      </c>
      <c r="C838" s="1" t="str">
        <f>IFERROR(VLOOKUP(D838, sizeList!A:B, 2, FALSE), "")</f>
        <v>Full</v>
      </c>
      <c r="D838" s="10" t="s">
        <v>1616</v>
      </c>
      <c r="E838" s="25" t="s">
        <v>1974</v>
      </c>
      <c r="F838" s="28" t="s">
        <v>1979</v>
      </c>
      <c r="G838" s="31" t="s">
        <v>22</v>
      </c>
      <c r="H838" s="30" t="s">
        <v>23</v>
      </c>
      <c r="I838" s="29" t="s">
        <v>1720</v>
      </c>
      <c r="J838" s="29" t="s">
        <v>1750</v>
      </c>
      <c r="K838" s="31"/>
      <c r="L838" s="36" t="s">
        <v>1956</v>
      </c>
      <c r="M838" s="32">
        <v>4057962244726</v>
      </c>
      <c r="N838" s="28">
        <v>44.95</v>
      </c>
      <c r="O838" s="31" t="s">
        <v>27</v>
      </c>
      <c r="P838" s="31">
        <v>0.5</v>
      </c>
      <c r="Q838" s="10"/>
      <c r="R838" s="10" t="s">
        <v>50</v>
      </c>
      <c r="S838" s="10" t="str">
        <f>IF(T838="", "", IFERROR(VLOOKUP(T838, colorList!A:B,2,FALSE),""))</f>
        <v>fekete</v>
      </c>
      <c r="T838" s="10" t="str">
        <f t="shared" si="45"/>
        <v>schwarz</v>
      </c>
    </row>
    <row r="839" spans="1:20" ht="59.95" customHeight="1" x14ac:dyDescent="0.3">
      <c r="A839" s="28" t="s">
        <v>1980</v>
      </c>
      <c r="B839" s="1" t="str">
        <f t="shared" si="44"/>
        <v>PON</v>
      </c>
      <c r="C839" s="1" t="str">
        <f>IFERROR(VLOOKUP(D839, sizeList!A:B, 2, FALSE), "")</f>
        <v>Póni</v>
      </c>
      <c r="D839" s="10" t="s">
        <v>1953</v>
      </c>
      <c r="E839" s="25" t="s">
        <v>1974</v>
      </c>
      <c r="F839" s="28" t="s">
        <v>1981</v>
      </c>
      <c r="G839" s="31" t="s">
        <v>22</v>
      </c>
      <c r="H839" s="30" t="s">
        <v>23</v>
      </c>
      <c r="I839" s="29" t="s">
        <v>1720</v>
      </c>
      <c r="J839" s="29" t="s">
        <v>1750</v>
      </c>
      <c r="K839" s="29"/>
      <c r="L839" s="36" t="s">
        <v>1956</v>
      </c>
      <c r="M839" s="32">
        <v>4057962241046</v>
      </c>
      <c r="N839" s="28">
        <v>44.95</v>
      </c>
      <c r="O839" s="31" t="s">
        <v>27</v>
      </c>
      <c r="P839" s="31">
        <v>0.5</v>
      </c>
      <c r="Q839" s="10"/>
      <c r="R839" s="10" t="s">
        <v>98</v>
      </c>
      <c r="S839" s="10" t="str">
        <f>IF(T839="", "", IFERROR(VLOOKUP(T839, colorList!A:B,2,FALSE),""))</f>
        <v>éjkék</v>
      </c>
      <c r="T839" s="10" t="str">
        <f t="shared" si="45"/>
        <v>nachtblau</v>
      </c>
    </row>
    <row r="840" spans="1:20" ht="59.95" customHeight="1" x14ac:dyDescent="0.3">
      <c r="A840" s="28" t="s">
        <v>1982</v>
      </c>
      <c r="B840" s="1" t="str">
        <f t="shared" si="44"/>
        <v>VB</v>
      </c>
      <c r="C840" s="1" t="str">
        <f>IFERROR(VLOOKUP(D840, sizeList!A:B, 2, FALSE), "")</f>
        <v>Cob</v>
      </c>
      <c r="D840" s="10" t="s">
        <v>1613</v>
      </c>
      <c r="E840" s="25" t="s">
        <v>1974</v>
      </c>
      <c r="F840" s="28" t="s">
        <v>1983</v>
      </c>
      <c r="G840" s="31" t="s">
        <v>22</v>
      </c>
      <c r="H840" s="30" t="s">
        <v>23</v>
      </c>
      <c r="I840" s="29" t="s">
        <v>1720</v>
      </c>
      <c r="J840" s="29" t="s">
        <v>1750</v>
      </c>
      <c r="K840" s="31"/>
      <c r="L840" s="36" t="s">
        <v>1956</v>
      </c>
      <c r="M840" s="32">
        <v>4057962244689</v>
      </c>
      <c r="N840" s="28">
        <v>44.95</v>
      </c>
      <c r="O840" s="31" t="s">
        <v>27</v>
      </c>
      <c r="P840" s="31">
        <v>0.5</v>
      </c>
      <c r="Q840" s="10"/>
      <c r="R840" s="10" t="s">
        <v>98</v>
      </c>
      <c r="S840" s="10" t="str">
        <f>IF(T840="", "", IFERROR(VLOOKUP(T840, colorList!A:B,2,FALSE),""))</f>
        <v>éjkék</v>
      </c>
      <c r="T840" s="10" t="str">
        <f t="shared" si="45"/>
        <v>nachtblau</v>
      </c>
    </row>
    <row r="841" spans="1:20" ht="59.95" customHeight="1" x14ac:dyDescent="0.3">
      <c r="A841" s="28" t="s">
        <v>1984</v>
      </c>
      <c r="B841" s="1" t="str">
        <f t="shared" si="44"/>
        <v>WB</v>
      </c>
      <c r="C841" s="1" t="str">
        <f>IFERROR(VLOOKUP(D841, sizeList!A:B, 2, FALSE), "")</f>
        <v>Full</v>
      </c>
      <c r="D841" s="10" t="s">
        <v>1616</v>
      </c>
      <c r="E841" s="25" t="s">
        <v>1974</v>
      </c>
      <c r="F841" s="28" t="s">
        <v>1985</v>
      </c>
      <c r="G841" s="31" t="s">
        <v>22</v>
      </c>
      <c r="H841" s="30" t="s">
        <v>23</v>
      </c>
      <c r="I841" s="29" t="s">
        <v>1720</v>
      </c>
      <c r="J841" s="29" t="s">
        <v>1750</v>
      </c>
      <c r="K841" s="29"/>
      <c r="L841" s="36" t="s">
        <v>1956</v>
      </c>
      <c r="M841" s="32">
        <v>4057962244696</v>
      </c>
      <c r="N841" s="28">
        <v>44.95</v>
      </c>
      <c r="O841" s="31" t="s">
        <v>27</v>
      </c>
      <c r="P841" s="31">
        <v>0.5</v>
      </c>
      <c r="Q841" s="10"/>
      <c r="R841" s="10" t="s">
        <v>98</v>
      </c>
      <c r="S841" s="10" t="str">
        <f>IF(T841="", "", IFERROR(VLOOKUP(T841, colorList!A:B,2,FALSE),""))</f>
        <v>éjkék</v>
      </c>
      <c r="T841" s="10" t="str">
        <f t="shared" si="45"/>
        <v>nachtblau</v>
      </c>
    </row>
    <row r="842" spans="1:20" ht="59.95" customHeight="1" x14ac:dyDescent="0.3">
      <c r="A842" s="28" t="s">
        <v>1986</v>
      </c>
      <c r="B842" s="1" t="str">
        <f t="shared" si="44"/>
        <v>PON</v>
      </c>
      <c r="C842" s="1" t="str">
        <f>IFERROR(VLOOKUP(D842, sizeList!A:B, 2, FALSE), "")</f>
        <v>Póni</v>
      </c>
      <c r="D842" s="10" t="s">
        <v>1953</v>
      </c>
      <c r="E842" s="25" t="s">
        <v>1974</v>
      </c>
      <c r="F842" s="28" t="s">
        <v>1987</v>
      </c>
      <c r="G842" s="31" t="s">
        <v>22</v>
      </c>
      <c r="H842" s="30" t="s">
        <v>23</v>
      </c>
      <c r="I842" s="29" t="s">
        <v>1720</v>
      </c>
      <c r="J842" s="29" t="s">
        <v>1750</v>
      </c>
      <c r="K842" s="31"/>
      <c r="L842" s="36" t="s">
        <v>1956</v>
      </c>
      <c r="M842" s="32">
        <v>4057962245556</v>
      </c>
      <c r="N842" s="28">
        <v>44.95</v>
      </c>
      <c r="O842" s="31" t="s">
        <v>27</v>
      </c>
      <c r="P842" s="31">
        <v>0.5</v>
      </c>
      <c r="Q842" s="10"/>
      <c r="R842" s="10" t="s">
        <v>1487</v>
      </c>
      <c r="S842" s="10" t="str">
        <f>IF(T842="", "", IFERROR(VLOOKUP(T842, colorList!A:B,2,FALSE),""))</f>
        <v>cappuccino/fekete</v>
      </c>
      <c r="T842" s="10" t="str">
        <f t="shared" si="45"/>
        <v>cappuccino/schwarz</v>
      </c>
    </row>
    <row r="843" spans="1:20" ht="59.95" customHeight="1" x14ac:dyDescent="0.3">
      <c r="A843" s="28" t="s">
        <v>1988</v>
      </c>
      <c r="B843" s="1" t="str">
        <f t="shared" si="44"/>
        <v>VB</v>
      </c>
      <c r="C843" s="1" t="str">
        <f>IFERROR(VLOOKUP(D843, sizeList!A:B, 2, FALSE), "")</f>
        <v>Cob</v>
      </c>
      <c r="D843" s="10" t="s">
        <v>1613</v>
      </c>
      <c r="E843" s="25" t="s">
        <v>1974</v>
      </c>
      <c r="F843" s="28" t="s">
        <v>1989</v>
      </c>
      <c r="G843" s="31" t="s">
        <v>22</v>
      </c>
      <c r="H843" s="30" t="s">
        <v>23</v>
      </c>
      <c r="I843" s="29" t="s">
        <v>1720</v>
      </c>
      <c r="J843" s="29" t="s">
        <v>1750</v>
      </c>
      <c r="K843" s="29"/>
      <c r="L843" s="36" t="s">
        <v>1956</v>
      </c>
      <c r="M843" s="32">
        <v>4057962245563</v>
      </c>
      <c r="N843" s="28">
        <v>44.95</v>
      </c>
      <c r="O843" s="31" t="s">
        <v>27</v>
      </c>
      <c r="P843" s="31">
        <v>0.5</v>
      </c>
      <c r="Q843" s="10"/>
      <c r="R843" s="10" t="s">
        <v>1487</v>
      </c>
      <c r="S843" s="10" t="str">
        <f>IF(T843="", "", IFERROR(VLOOKUP(T843, colorList!A:B,2,FALSE),""))</f>
        <v>cappuccino/fekete</v>
      </c>
      <c r="T843" s="10" t="str">
        <f t="shared" si="45"/>
        <v>cappuccino/schwarz</v>
      </c>
    </row>
    <row r="844" spans="1:20" ht="59.95" customHeight="1" x14ac:dyDescent="0.3">
      <c r="A844" s="28" t="s">
        <v>1990</v>
      </c>
      <c r="B844" s="1" t="str">
        <f t="shared" si="44"/>
        <v>WB</v>
      </c>
      <c r="C844" s="1" t="str">
        <f>IFERROR(VLOOKUP(D844, sizeList!A:B, 2, FALSE), "")</f>
        <v>Full</v>
      </c>
      <c r="D844" s="10" t="s">
        <v>1616</v>
      </c>
      <c r="E844" s="25" t="s">
        <v>1974</v>
      </c>
      <c r="F844" s="28" t="s">
        <v>1991</v>
      </c>
      <c r="G844" s="31" t="s">
        <v>22</v>
      </c>
      <c r="H844" s="30" t="s">
        <v>23</v>
      </c>
      <c r="I844" s="29" t="s">
        <v>1720</v>
      </c>
      <c r="J844" s="29" t="s">
        <v>1750</v>
      </c>
      <c r="K844" s="31"/>
      <c r="L844" s="36" t="s">
        <v>1956</v>
      </c>
      <c r="M844" s="32">
        <v>4057962245570</v>
      </c>
      <c r="N844" s="28">
        <v>44.95</v>
      </c>
      <c r="O844" s="31" t="s">
        <v>27</v>
      </c>
      <c r="P844" s="31">
        <v>0.5</v>
      </c>
      <c r="Q844" s="10"/>
      <c r="R844" s="10" t="s">
        <v>1487</v>
      </c>
      <c r="S844" s="10" t="str">
        <f>IF(T844="", "", IFERROR(VLOOKUP(T844, colorList!A:B,2,FALSE),""))</f>
        <v>cappuccino/fekete</v>
      </c>
      <c r="T844" s="10" t="str">
        <f t="shared" si="45"/>
        <v>cappuccino/schwarz</v>
      </c>
    </row>
    <row r="845" spans="1:20" ht="59.95" customHeight="1" x14ac:dyDescent="0.3">
      <c r="A845" s="28">
        <v>8023201</v>
      </c>
      <c r="B845" s="1" t="str">
        <f t="shared" si="44"/>
        <v>unisize</v>
      </c>
      <c r="C845" s="1" t="str">
        <f>IFERROR(VLOOKUP(D845, sizeList!A:B, 2, FALSE), "")</f>
        <v>uni</v>
      </c>
      <c r="D845" s="10" t="s">
        <v>1992</v>
      </c>
      <c r="E845" s="25" t="s">
        <v>1993</v>
      </c>
      <c r="F845" s="28" t="s">
        <v>1994</v>
      </c>
      <c r="G845" s="31" t="s">
        <v>22</v>
      </c>
      <c r="H845" s="30" t="s">
        <v>23</v>
      </c>
      <c r="I845" s="29" t="s">
        <v>1720</v>
      </c>
      <c r="J845" s="29" t="s">
        <v>1750</v>
      </c>
      <c r="K845" s="29"/>
      <c r="L845" s="36"/>
      <c r="M845" s="32">
        <v>4057962244610</v>
      </c>
      <c r="N845" s="28">
        <v>14.95</v>
      </c>
      <c r="O845" s="31" t="s">
        <v>27</v>
      </c>
      <c r="P845" s="31">
        <v>0.183</v>
      </c>
      <c r="Q845" s="10"/>
      <c r="R845" s="10" t="s">
        <v>50</v>
      </c>
      <c r="S845" s="10" t="str">
        <f>IF(T845="", "", IFERROR(VLOOKUP(T845, colorList!A:B,2,FALSE),""))</f>
        <v>fekete</v>
      </c>
      <c r="T845" s="10" t="str">
        <f t="shared" si="45"/>
        <v>schwarz</v>
      </c>
    </row>
    <row r="846" spans="1:20" ht="59.95" customHeight="1" x14ac:dyDescent="0.3">
      <c r="A846" s="28">
        <v>8023205</v>
      </c>
      <c r="B846" s="1" t="str">
        <f t="shared" si="44"/>
        <v>unisize</v>
      </c>
      <c r="C846" s="1" t="str">
        <f>IFERROR(VLOOKUP(D846, sizeList!A:B, 2, FALSE), "")</f>
        <v>uni</v>
      </c>
      <c r="D846" s="10" t="s">
        <v>1992</v>
      </c>
      <c r="E846" s="25" t="s">
        <v>1993</v>
      </c>
      <c r="F846" s="28" t="s">
        <v>1995</v>
      </c>
      <c r="G846" s="31" t="s">
        <v>22</v>
      </c>
      <c r="H846" s="30" t="s">
        <v>23</v>
      </c>
      <c r="I846" s="29" t="s">
        <v>1720</v>
      </c>
      <c r="J846" s="29" t="s">
        <v>1750</v>
      </c>
      <c r="K846" s="31"/>
      <c r="L846" s="37"/>
      <c r="M846" s="32">
        <v>4057962239647</v>
      </c>
      <c r="N846" s="28">
        <v>14.95</v>
      </c>
      <c r="O846" s="31" t="s">
        <v>27</v>
      </c>
      <c r="P846" s="31">
        <v>0.183</v>
      </c>
      <c r="Q846" s="10"/>
      <c r="R846" s="10" t="s">
        <v>98</v>
      </c>
      <c r="S846" s="10" t="str">
        <f>IF(T846="", "", IFERROR(VLOOKUP(T846, colorList!A:B,2,FALSE),""))</f>
        <v>éjkék</v>
      </c>
      <c r="T846" s="10" t="str">
        <f t="shared" si="45"/>
        <v>nachtblau</v>
      </c>
    </row>
    <row r="847" spans="1:20" ht="59.95" customHeight="1" x14ac:dyDescent="0.3">
      <c r="A847" s="28">
        <v>8023234</v>
      </c>
      <c r="B847" s="1" t="str">
        <f t="shared" si="44"/>
        <v>unisize</v>
      </c>
      <c r="C847" s="1" t="str">
        <f>IFERROR(VLOOKUP(D847, sizeList!A:B, 2, FALSE), "")</f>
        <v>uni</v>
      </c>
      <c r="D847" s="10" t="s">
        <v>1992</v>
      </c>
      <c r="E847" s="25" t="s">
        <v>1993</v>
      </c>
      <c r="F847" s="28" t="s">
        <v>1996</v>
      </c>
      <c r="G847" s="31" t="s">
        <v>22</v>
      </c>
      <c r="H847" s="30" t="s">
        <v>23</v>
      </c>
      <c r="I847" s="29" t="s">
        <v>1720</v>
      </c>
      <c r="J847" s="29" t="s">
        <v>1750</v>
      </c>
      <c r="K847" s="29"/>
      <c r="L847" s="36"/>
      <c r="M847" s="32">
        <v>4057962245518</v>
      </c>
      <c r="N847" s="28">
        <v>14.95</v>
      </c>
      <c r="O847" s="31" t="s">
        <v>27</v>
      </c>
      <c r="P847" s="31">
        <v>0.183</v>
      </c>
      <c r="Q847" s="10"/>
      <c r="R847" s="10" t="s">
        <v>1487</v>
      </c>
      <c r="S847" s="10" t="str">
        <f>IF(T847="", "", IFERROR(VLOOKUP(T847, colorList!A:B,2,FALSE),""))</f>
        <v>cappuccino/fekete</v>
      </c>
      <c r="T847" s="10" t="str">
        <f t="shared" si="45"/>
        <v>cappuccino/schwarz</v>
      </c>
    </row>
    <row r="848" spans="1:20" ht="59.95" customHeight="1" x14ac:dyDescent="0.3">
      <c r="A848" s="28" t="s">
        <v>1997</v>
      </c>
      <c r="B848" s="1" t="str">
        <f t="shared" si="44"/>
        <v>115 cm</v>
      </c>
      <c r="C848" s="1" t="str">
        <f>IFERROR(VLOOKUP(D848, sizeList!A:B, 2, FALSE), "")</f>
        <v>115 cm</v>
      </c>
      <c r="D848" s="10" t="s">
        <v>1635</v>
      </c>
      <c r="E848" s="26" t="s">
        <v>3999</v>
      </c>
      <c r="F848" s="28" t="s">
        <v>1998</v>
      </c>
      <c r="G848" s="31" t="s">
        <v>22</v>
      </c>
      <c r="H848" s="30" t="s">
        <v>23</v>
      </c>
      <c r="I848" s="29" t="s">
        <v>1720</v>
      </c>
      <c r="J848" s="31" t="s">
        <v>1727</v>
      </c>
      <c r="K848" s="31"/>
      <c r="L848" s="37" t="s">
        <v>1999</v>
      </c>
      <c r="M848" s="32">
        <v>4057962242265</v>
      </c>
      <c r="N848" s="28">
        <v>109.95</v>
      </c>
      <c r="O848" s="31" t="s">
        <v>27</v>
      </c>
      <c r="P848" s="31">
        <v>2</v>
      </c>
      <c r="Q848" s="10"/>
      <c r="R848" s="10" t="s">
        <v>50</v>
      </c>
      <c r="S848" s="10" t="str">
        <f>IF(T848="", "", IFERROR(VLOOKUP(T848, colorList!A:B,2,FALSE),""))</f>
        <v>fekete</v>
      </c>
      <c r="T848" s="10" t="str">
        <f t="shared" si="45"/>
        <v>schwarz</v>
      </c>
    </row>
    <row r="849" spans="1:20" ht="59.95" customHeight="1" x14ac:dyDescent="0.3">
      <c r="A849" s="28" t="s">
        <v>2000</v>
      </c>
      <c r="B849" s="1" t="str">
        <f t="shared" si="44"/>
        <v>125 cm</v>
      </c>
      <c r="C849" s="1" t="str">
        <f>IFERROR(VLOOKUP(D849, sizeList!A:B, 2, FALSE), "")</f>
        <v>125 cm</v>
      </c>
      <c r="D849" s="10" t="s">
        <v>1638</v>
      </c>
      <c r="E849" s="26" t="s">
        <v>3999</v>
      </c>
      <c r="F849" s="28" t="s">
        <v>2001</v>
      </c>
      <c r="G849" s="31" t="s">
        <v>22</v>
      </c>
      <c r="H849" s="30" t="s">
        <v>23</v>
      </c>
      <c r="I849" s="29" t="s">
        <v>1720</v>
      </c>
      <c r="J849" s="31" t="s">
        <v>1727</v>
      </c>
      <c r="K849" s="29"/>
      <c r="L849" s="37" t="s">
        <v>1999</v>
      </c>
      <c r="M849" s="32">
        <v>4057962242272</v>
      </c>
      <c r="N849" s="28">
        <v>109.95</v>
      </c>
      <c r="O849" s="31" t="s">
        <v>27</v>
      </c>
      <c r="P849" s="31">
        <v>2</v>
      </c>
      <c r="Q849" s="10"/>
      <c r="R849" s="10" t="s">
        <v>50</v>
      </c>
      <c r="S849" s="10" t="str">
        <f>IF(T849="", "", IFERROR(VLOOKUP(T849, colorList!A:B,2,FALSE),""))</f>
        <v>fekete</v>
      </c>
      <c r="T849" s="10" t="str">
        <f t="shared" si="45"/>
        <v>schwarz</v>
      </c>
    </row>
    <row r="850" spans="1:20" ht="59.95" customHeight="1" x14ac:dyDescent="0.3">
      <c r="A850" s="28" t="s">
        <v>2002</v>
      </c>
      <c r="B850" s="1" t="str">
        <f t="shared" si="44"/>
        <v>135 cm</v>
      </c>
      <c r="C850" s="1" t="str">
        <f>IFERROR(VLOOKUP(D850, sizeList!A:B, 2, FALSE), "")</f>
        <v>135  cm</v>
      </c>
      <c r="D850" s="10" t="s">
        <v>2003</v>
      </c>
      <c r="E850" s="26" t="s">
        <v>3999</v>
      </c>
      <c r="F850" s="28" t="s">
        <v>2004</v>
      </c>
      <c r="G850" s="31" t="s">
        <v>22</v>
      </c>
      <c r="H850" s="30" t="s">
        <v>23</v>
      </c>
      <c r="I850" s="29" t="s">
        <v>1720</v>
      </c>
      <c r="J850" s="31" t="s">
        <v>1727</v>
      </c>
      <c r="K850" s="31"/>
      <c r="L850" s="37" t="s">
        <v>1999</v>
      </c>
      <c r="M850" s="32">
        <v>4057962242289</v>
      </c>
      <c r="N850" s="28">
        <v>109.95</v>
      </c>
      <c r="O850" s="31" t="s">
        <v>27</v>
      </c>
      <c r="P850" s="31">
        <v>2</v>
      </c>
      <c r="Q850" s="10"/>
      <c r="R850" s="10" t="s">
        <v>50</v>
      </c>
      <c r="S850" s="10" t="str">
        <f>IF(T850="", "", IFERROR(VLOOKUP(T850, colorList!A:B,2,FALSE),""))</f>
        <v>fekete</v>
      </c>
      <c r="T850" s="10" t="str">
        <f t="shared" si="45"/>
        <v>schwarz</v>
      </c>
    </row>
    <row r="851" spans="1:20" ht="59.95" customHeight="1" x14ac:dyDescent="0.3">
      <c r="A851" s="28" t="s">
        <v>2005</v>
      </c>
      <c r="B851" s="1" t="str">
        <f t="shared" si="44"/>
        <v>145 cm</v>
      </c>
      <c r="C851" s="1" t="str">
        <f>IFERROR(VLOOKUP(D851, sizeList!A:B, 2, FALSE), "")</f>
        <v>145 cm</v>
      </c>
      <c r="D851" s="10" t="s">
        <v>1644</v>
      </c>
      <c r="E851" s="26" t="s">
        <v>3999</v>
      </c>
      <c r="F851" s="28" t="s">
        <v>2006</v>
      </c>
      <c r="G851" s="31" t="s">
        <v>22</v>
      </c>
      <c r="H851" s="30" t="s">
        <v>23</v>
      </c>
      <c r="I851" s="29" t="s">
        <v>1720</v>
      </c>
      <c r="J851" s="31" t="s">
        <v>1727</v>
      </c>
      <c r="K851" s="29"/>
      <c r="L851" s="37" t="s">
        <v>1999</v>
      </c>
      <c r="M851" s="32">
        <v>4057962242296</v>
      </c>
      <c r="N851" s="28">
        <v>109.95</v>
      </c>
      <c r="O851" s="31" t="s">
        <v>27</v>
      </c>
      <c r="P851" s="31">
        <v>2</v>
      </c>
      <c r="Q851" s="10"/>
      <c r="R851" s="10" t="s">
        <v>50</v>
      </c>
      <c r="S851" s="10" t="str">
        <f>IF(T851="", "", IFERROR(VLOOKUP(T851, colorList!A:B,2,FALSE),""))</f>
        <v>fekete</v>
      </c>
      <c r="T851" s="10" t="str">
        <f t="shared" si="45"/>
        <v>schwarz</v>
      </c>
    </row>
    <row r="852" spans="1:20" ht="59.95" customHeight="1" x14ac:dyDescent="0.3">
      <c r="A852" s="28" t="s">
        <v>2007</v>
      </c>
      <c r="B852" s="1" t="str">
        <f t="shared" si="44"/>
        <v>155 cm</v>
      </c>
      <c r="C852" s="1" t="str">
        <f>IFERROR(VLOOKUP(D852, sizeList!A:B, 2, FALSE), "")</f>
        <v>155 cm</v>
      </c>
      <c r="D852" s="10" t="s">
        <v>1647</v>
      </c>
      <c r="E852" s="26" t="s">
        <v>3999</v>
      </c>
      <c r="F852" s="28" t="s">
        <v>2008</v>
      </c>
      <c r="G852" s="31" t="s">
        <v>22</v>
      </c>
      <c r="H852" s="30" t="s">
        <v>23</v>
      </c>
      <c r="I852" s="29" t="s">
        <v>1720</v>
      </c>
      <c r="J852" s="31" t="s">
        <v>1727</v>
      </c>
      <c r="K852" s="31"/>
      <c r="L852" s="37" t="s">
        <v>1999</v>
      </c>
      <c r="M852" s="32">
        <v>4057962242241</v>
      </c>
      <c r="N852" s="28">
        <v>109.95</v>
      </c>
      <c r="O852" s="31" t="s">
        <v>27</v>
      </c>
      <c r="P852" s="29">
        <v>2</v>
      </c>
      <c r="Q852" s="10"/>
      <c r="R852" s="10" t="s">
        <v>50</v>
      </c>
      <c r="S852" s="10" t="str">
        <f>IF(T852="", "", IFERROR(VLOOKUP(T852, colorList!A:B,2,FALSE),""))</f>
        <v>fekete</v>
      </c>
      <c r="T852" s="10" t="str">
        <f t="shared" si="45"/>
        <v>schwarz</v>
      </c>
    </row>
    <row r="853" spans="1:20" ht="59.95" customHeight="1" x14ac:dyDescent="0.3">
      <c r="A853" s="28" t="s">
        <v>2009</v>
      </c>
      <c r="B853" s="1" t="str">
        <f t="shared" si="44"/>
        <v>165 cm</v>
      </c>
      <c r="C853" s="1" t="str">
        <f>IFERROR(VLOOKUP(D853, sizeList!A:B, 2, FALSE), "")</f>
        <v>165 cm</v>
      </c>
      <c r="D853" s="10" t="s">
        <v>1650</v>
      </c>
      <c r="E853" s="26" t="s">
        <v>3999</v>
      </c>
      <c r="F853" s="28" t="s">
        <v>2010</v>
      </c>
      <c r="G853" s="31" t="s">
        <v>22</v>
      </c>
      <c r="H853" s="30" t="s">
        <v>23</v>
      </c>
      <c r="I853" s="29" t="s">
        <v>1720</v>
      </c>
      <c r="J853" s="31" t="s">
        <v>1727</v>
      </c>
      <c r="K853" s="29"/>
      <c r="L853" s="37" t="s">
        <v>1999</v>
      </c>
      <c r="M853" s="32">
        <v>4057962242258</v>
      </c>
      <c r="N853" s="28">
        <v>109.95</v>
      </c>
      <c r="O853" s="31" t="s">
        <v>27</v>
      </c>
      <c r="P853" s="29">
        <v>2</v>
      </c>
      <c r="Q853" s="10"/>
      <c r="R853" s="10" t="s">
        <v>50</v>
      </c>
      <c r="S853" s="10" t="str">
        <f>IF(T853="", "", IFERROR(VLOOKUP(T853, colorList!A:B,2,FALSE),""))</f>
        <v>fekete</v>
      </c>
      <c r="T853" s="10" t="str">
        <f t="shared" si="45"/>
        <v>schwarz</v>
      </c>
    </row>
    <row r="854" spans="1:20" ht="59.95" customHeight="1" x14ac:dyDescent="0.3">
      <c r="A854" s="28" t="s">
        <v>2011</v>
      </c>
      <c r="B854" s="1" t="str">
        <f t="shared" si="44"/>
        <v>115 cm</v>
      </c>
      <c r="C854" s="1" t="str">
        <f>IFERROR(VLOOKUP(D854, sizeList!A:B, 2, FALSE), "")</f>
        <v>115 cm</v>
      </c>
      <c r="D854" s="10" t="s">
        <v>1635</v>
      </c>
      <c r="E854" s="26" t="s">
        <v>3999</v>
      </c>
      <c r="F854" s="28" t="s">
        <v>2012</v>
      </c>
      <c r="G854" s="31" t="s">
        <v>22</v>
      </c>
      <c r="H854" s="30" t="s">
        <v>23</v>
      </c>
      <c r="I854" s="29" t="s">
        <v>1720</v>
      </c>
      <c r="J854" s="31" t="s">
        <v>1727</v>
      </c>
      <c r="K854" s="31"/>
      <c r="L854" s="37" t="s">
        <v>1999</v>
      </c>
      <c r="M854" s="32">
        <v>4057962239555</v>
      </c>
      <c r="N854" s="28">
        <v>109.95</v>
      </c>
      <c r="O854" s="31" t="s">
        <v>27</v>
      </c>
      <c r="P854" s="29">
        <v>2</v>
      </c>
      <c r="Q854" s="10"/>
      <c r="R854" s="10" t="s">
        <v>98</v>
      </c>
      <c r="S854" s="10" t="str">
        <f>IF(T854="", "", IFERROR(VLOOKUP(T854, colorList!A:B,2,FALSE),""))</f>
        <v>éjkék</v>
      </c>
      <c r="T854" s="10" t="str">
        <f t="shared" si="45"/>
        <v>nachtblau</v>
      </c>
    </row>
    <row r="855" spans="1:20" ht="59.95" customHeight="1" x14ac:dyDescent="0.3">
      <c r="A855" s="28" t="s">
        <v>2013</v>
      </c>
      <c r="B855" s="1" t="str">
        <f t="shared" si="44"/>
        <v>125 cm</v>
      </c>
      <c r="C855" s="1" t="str">
        <f>IFERROR(VLOOKUP(D855, sizeList!A:B, 2, FALSE), "")</f>
        <v>125 cm</v>
      </c>
      <c r="D855" s="10" t="s">
        <v>1638</v>
      </c>
      <c r="E855" s="26" t="s">
        <v>3999</v>
      </c>
      <c r="F855" s="28" t="s">
        <v>2014</v>
      </c>
      <c r="G855" s="31" t="s">
        <v>22</v>
      </c>
      <c r="H855" s="30" t="s">
        <v>23</v>
      </c>
      <c r="I855" s="29" t="s">
        <v>1720</v>
      </c>
      <c r="J855" s="31" t="s">
        <v>1727</v>
      </c>
      <c r="K855" s="29"/>
      <c r="L855" s="37" t="s">
        <v>1999</v>
      </c>
      <c r="M855" s="32">
        <v>4057962242210</v>
      </c>
      <c r="N855" s="28">
        <v>109.95</v>
      </c>
      <c r="O855" s="31" t="s">
        <v>27</v>
      </c>
      <c r="P855" s="29">
        <v>2</v>
      </c>
      <c r="Q855" s="10"/>
      <c r="R855" s="10" t="s">
        <v>98</v>
      </c>
      <c r="S855" s="10" t="str">
        <f>IF(T855="", "", IFERROR(VLOOKUP(T855, colorList!A:B,2,FALSE),""))</f>
        <v>éjkék</v>
      </c>
      <c r="T855" s="10" t="str">
        <f t="shared" si="45"/>
        <v>nachtblau</v>
      </c>
    </row>
    <row r="856" spans="1:20" ht="59.95" customHeight="1" x14ac:dyDescent="0.3">
      <c r="A856" s="28" t="s">
        <v>2015</v>
      </c>
      <c r="B856" s="1" t="str">
        <f t="shared" si="44"/>
        <v>135 cm</v>
      </c>
      <c r="C856" s="1" t="str">
        <f>IFERROR(VLOOKUP(D856, sizeList!A:B, 2, FALSE), "")</f>
        <v>135  cm</v>
      </c>
      <c r="D856" s="10" t="s">
        <v>2003</v>
      </c>
      <c r="E856" s="26" t="s">
        <v>3999</v>
      </c>
      <c r="F856" s="28" t="s">
        <v>2016</v>
      </c>
      <c r="G856" s="31" t="s">
        <v>22</v>
      </c>
      <c r="H856" s="30" t="s">
        <v>23</v>
      </c>
      <c r="I856" s="29" t="s">
        <v>1720</v>
      </c>
      <c r="J856" s="31" t="s">
        <v>1727</v>
      </c>
      <c r="K856" s="31"/>
      <c r="L856" s="37" t="s">
        <v>1999</v>
      </c>
      <c r="M856" s="32">
        <v>4057962242227</v>
      </c>
      <c r="N856" s="28">
        <v>109.95</v>
      </c>
      <c r="O856" s="31" t="s">
        <v>27</v>
      </c>
      <c r="P856" s="29">
        <v>2</v>
      </c>
      <c r="Q856" s="10"/>
      <c r="R856" s="10" t="s">
        <v>98</v>
      </c>
      <c r="S856" s="10" t="str">
        <f>IF(T856="", "", IFERROR(VLOOKUP(T856, colorList!A:B,2,FALSE),""))</f>
        <v>éjkék</v>
      </c>
      <c r="T856" s="10" t="str">
        <f t="shared" si="45"/>
        <v>nachtblau</v>
      </c>
    </row>
    <row r="857" spans="1:20" ht="59.95" customHeight="1" x14ac:dyDescent="0.3">
      <c r="A857" s="28" t="s">
        <v>2017</v>
      </c>
      <c r="B857" s="1" t="str">
        <f t="shared" si="44"/>
        <v>145 cm</v>
      </c>
      <c r="C857" s="1" t="str">
        <f>IFERROR(VLOOKUP(D857, sizeList!A:B, 2, FALSE), "")</f>
        <v>145 cm</v>
      </c>
      <c r="D857" s="10" t="s">
        <v>1644</v>
      </c>
      <c r="E857" s="26" t="s">
        <v>3999</v>
      </c>
      <c r="F857" s="28" t="s">
        <v>2018</v>
      </c>
      <c r="G857" s="31" t="s">
        <v>22</v>
      </c>
      <c r="H857" s="30" t="s">
        <v>23</v>
      </c>
      <c r="I857" s="29" t="s">
        <v>1720</v>
      </c>
      <c r="J857" s="31" t="s">
        <v>1727</v>
      </c>
      <c r="K857" s="29"/>
      <c r="L857" s="37" t="s">
        <v>1999</v>
      </c>
      <c r="M857" s="32">
        <v>4057962242234</v>
      </c>
      <c r="N857" s="28">
        <v>109.95</v>
      </c>
      <c r="O857" s="31" t="s">
        <v>27</v>
      </c>
      <c r="P857" s="29">
        <v>2</v>
      </c>
      <c r="Q857" s="10"/>
      <c r="R857" s="10" t="s">
        <v>98</v>
      </c>
      <c r="S857" s="10" t="str">
        <f>IF(T857="", "", IFERROR(VLOOKUP(T857, colorList!A:B,2,FALSE),""))</f>
        <v>éjkék</v>
      </c>
      <c r="T857" s="10" t="str">
        <f t="shared" si="45"/>
        <v>nachtblau</v>
      </c>
    </row>
    <row r="858" spans="1:20" ht="59.95" customHeight="1" x14ac:dyDescent="0.3">
      <c r="A858" s="28" t="s">
        <v>2019</v>
      </c>
      <c r="B858" s="1" t="str">
        <f t="shared" si="44"/>
        <v>155 cm</v>
      </c>
      <c r="C858" s="1" t="str">
        <f>IFERROR(VLOOKUP(D858, sizeList!A:B, 2, FALSE), "")</f>
        <v>155 cm</v>
      </c>
      <c r="D858" s="10" t="s">
        <v>1647</v>
      </c>
      <c r="E858" s="26" t="s">
        <v>3999</v>
      </c>
      <c r="F858" s="28" t="s">
        <v>2020</v>
      </c>
      <c r="G858" s="31" t="s">
        <v>22</v>
      </c>
      <c r="H858" s="30" t="s">
        <v>23</v>
      </c>
      <c r="I858" s="29" t="s">
        <v>1720</v>
      </c>
      <c r="J858" s="31" t="s">
        <v>1727</v>
      </c>
      <c r="K858" s="31"/>
      <c r="L858" s="37" t="s">
        <v>1999</v>
      </c>
      <c r="M858" s="32">
        <v>4057962242197</v>
      </c>
      <c r="N858" s="28">
        <v>109.95</v>
      </c>
      <c r="O858" s="31" t="s">
        <v>27</v>
      </c>
      <c r="P858" s="29">
        <v>2</v>
      </c>
      <c r="Q858" s="10"/>
      <c r="R858" s="10" t="s">
        <v>98</v>
      </c>
      <c r="S858" s="10" t="str">
        <f>IF(T858="", "", IFERROR(VLOOKUP(T858, colorList!A:B,2,FALSE),""))</f>
        <v>éjkék</v>
      </c>
      <c r="T858" s="10" t="str">
        <f t="shared" si="45"/>
        <v>nachtblau</v>
      </c>
    </row>
    <row r="859" spans="1:20" ht="59.95" customHeight="1" x14ac:dyDescent="0.3">
      <c r="A859" s="28" t="s">
        <v>2021</v>
      </c>
      <c r="B859" s="1" t="str">
        <f t="shared" si="44"/>
        <v>165 cm</v>
      </c>
      <c r="C859" s="1" t="str">
        <f>IFERROR(VLOOKUP(D859, sizeList!A:B, 2, FALSE), "")</f>
        <v>165 cm</v>
      </c>
      <c r="D859" s="10" t="s">
        <v>1650</v>
      </c>
      <c r="E859" s="26" t="s">
        <v>3999</v>
      </c>
      <c r="F859" s="28" t="s">
        <v>2022</v>
      </c>
      <c r="G859" s="31" t="s">
        <v>22</v>
      </c>
      <c r="H859" s="30" t="s">
        <v>23</v>
      </c>
      <c r="I859" s="29" t="s">
        <v>1720</v>
      </c>
      <c r="J859" s="31" t="s">
        <v>1727</v>
      </c>
      <c r="K859" s="29"/>
      <c r="L859" s="37" t="s">
        <v>1999</v>
      </c>
      <c r="M859" s="32">
        <v>4057962242203</v>
      </c>
      <c r="N859" s="28">
        <v>109.95</v>
      </c>
      <c r="O859" s="31" t="s">
        <v>27</v>
      </c>
      <c r="P859" s="29">
        <v>2</v>
      </c>
      <c r="Q859" s="10"/>
      <c r="R859" s="10" t="s">
        <v>98</v>
      </c>
      <c r="S859" s="10" t="str">
        <f>IF(T859="", "", IFERROR(VLOOKUP(T859, colorList!A:B,2,FALSE),""))</f>
        <v>éjkék</v>
      </c>
      <c r="T859" s="10" t="str">
        <f t="shared" si="45"/>
        <v>nachtblau</v>
      </c>
    </row>
    <row r="860" spans="1:20" ht="59.95" customHeight="1" x14ac:dyDescent="0.3">
      <c r="A860" s="28" t="s">
        <v>2023</v>
      </c>
      <c r="B860" s="1" t="str">
        <f t="shared" si="44"/>
        <v>115 cm</v>
      </c>
      <c r="C860" s="1" t="str">
        <f>IFERROR(VLOOKUP(D860, sizeList!A:B, 2, FALSE), "")</f>
        <v>115 cm</v>
      </c>
      <c r="D860" s="10" t="s">
        <v>1635</v>
      </c>
      <c r="E860" s="26" t="s">
        <v>3999</v>
      </c>
      <c r="F860" s="28" t="s">
        <v>2024</v>
      </c>
      <c r="G860" s="31" t="s">
        <v>22</v>
      </c>
      <c r="H860" s="30" t="s">
        <v>23</v>
      </c>
      <c r="I860" s="29" t="s">
        <v>1720</v>
      </c>
      <c r="J860" s="31" t="s">
        <v>1727</v>
      </c>
      <c r="K860" s="31"/>
      <c r="L860" s="37" t="s">
        <v>1999</v>
      </c>
      <c r="M860" s="32">
        <v>4057962245068</v>
      </c>
      <c r="N860" s="28">
        <v>109.95</v>
      </c>
      <c r="O860" s="31" t="s">
        <v>27</v>
      </c>
      <c r="P860" s="29">
        <v>2</v>
      </c>
      <c r="Q860" s="10"/>
      <c r="R860" s="10" t="s">
        <v>1487</v>
      </c>
      <c r="S860" s="10" t="str">
        <f>IF(T860="", "", IFERROR(VLOOKUP(T860, colorList!A:B,2,FALSE),""))</f>
        <v>cappuccino/fekete</v>
      </c>
      <c r="T860" s="10" t="str">
        <f t="shared" si="45"/>
        <v>cappuccino/schwarz</v>
      </c>
    </row>
    <row r="861" spans="1:20" ht="59.95" customHeight="1" x14ac:dyDescent="0.3">
      <c r="A861" s="28" t="s">
        <v>2025</v>
      </c>
      <c r="B861" s="1" t="str">
        <f t="shared" si="44"/>
        <v>125 cm</v>
      </c>
      <c r="C861" s="1" t="str">
        <f>IFERROR(VLOOKUP(D861, sizeList!A:B, 2, FALSE), "")</f>
        <v>125 cm</v>
      </c>
      <c r="D861" s="10" t="s">
        <v>1638</v>
      </c>
      <c r="E861" s="26" t="s">
        <v>3999</v>
      </c>
      <c r="F861" s="28" t="s">
        <v>2026</v>
      </c>
      <c r="G861" s="31" t="s">
        <v>22</v>
      </c>
      <c r="H861" s="30" t="s">
        <v>23</v>
      </c>
      <c r="I861" s="29" t="s">
        <v>1720</v>
      </c>
      <c r="J861" s="31" t="s">
        <v>1727</v>
      </c>
      <c r="K861" s="29"/>
      <c r="L861" s="37" t="s">
        <v>1999</v>
      </c>
      <c r="M861" s="32">
        <v>4057962245075</v>
      </c>
      <c r="N861" s="28">
        <v>109.95</v>
      </c>
      <c r="O861" s="31" t="s">
        <v>27</v>
      </c>
      <c r="P861" s="29">
        <v>2</v>
      </c>
      <c r="Q861" s="10"/>
      <c r="R861" s="10" t="s">
        <v>1487</v>
      </c>
      <c r="S861" s="10" t="str">
        <f>IF(T861="", "", IFERROR(VLOOKUP(T861, colorList!A:B,2,FALSE),""))</f>
        <v>cappuccino/fekete</v>
      </c>
      <c r="T861" s="10" t="str">
        <f t="shared" si="45"/>
        <v>cappuccino/schwarz</v>
      </c>
    </row>
    <row r="862" spans="1:20" ht="59.95" customHeight="1" x14ac:dyDescent="0.3">
      <c r="A862" s="28" t="s">
        <v>2027</v>
      </c>
      <c r="B862" s="1" t="str">
        <f t="shared" si="44"/>
        <v>135 cm</v>
      </c>
      <c r="C862" s="1" t="str">
        <f>IFERROR(VLOOKUP(D862, sizeList!A:B, 2, FALSE), "")</f>
        <v>135  cm</v>
      </c>
      <c r="D862" s="10" t="s">
        <v>2003</v>
      </c>
      <c r="E862" s="26" t="s">
        <v>3999</v>
      </c>
      <c r="F862" s="28" t="s">
        <v>2028</v>
      </c>
      <c r="G862" s="31" t="s">
        <v>22</v>
      </c>
      <c r="H862" s="30" t="s">
        <v>23</v>
      </c>
      <c r="I862" s="29" t="s">
        <v>1720</v>
      </c>
      <c r="J862" s="31" t="s">
        <v>1727</v>
      </c>
      <c r="K862" s="31"/>
      <c r="L862" s="37" t="s">
        <v>1999</v>
      </c>
      <c r="M862" s="32">
        <v>4057962245082</v>
      </c>
      <c r="N862" s="28">
        <v>109.95</v>
      </c>
      <c r="O862" s="31" t="s">
        <v>27</v>
      </c>
      <c r="P862" s="29">
        <v>2</v>
      </c>
      <c r="Q862" s="10"/>
      <c r="R862" s="10" t="s">
        <v>1487</v>
      </c>
      <c r="S862" s="10" t="str">
        <f>IF(T862="", "", IFERROR(VLOOKUP(T862, colorList!A:B,2,FALSE),""))</f>
        <v>cappuccino/fekete</v>
      </c>
      <c r="T862" s="10" t="str">
        <f t="shared" si="45"/>
        <v>cappuccino/schwarz</v>
      </c>
    </row>
    <row r="863" spans="1:20" ht="59.95" customHeight="1" x14ac:dyDescent="0.3">
      <c r="A863" s="28" t="s">
        <v>2029</v>
      </c>
      <c r="B863" s="1" t="str">
        <f t="shared" si="44"/>
        <v>145 cm</v>
      </c>
      <c r="C863" s="1" t="str">
        <f>IFERROR(VLOOKUP(D863, sizeList!A:B, 2, FALSE), "")</f>
        <v>145 cm</v>
      </c>
      <c r="D863" s="10" t="s">
        <v>1644</v>
      </c>
      <c r="E863" s="26" t="s">
        <v>3999</v>
      </c>
      <c r="F863" s="28" t="s">
        <v>2030</v>
      </c>
      <c r="G863" s="31" t="s">
        <v>22</v>
      </c>
      <c r="H863" s="30" t="s">
        <v>23</v>
      </c>
      <c r="I863" s="29" t="s">
        <v>1720</v>
      </c>
      <c r="J863" s="31" t="s">
        <v>1727</v>
      </c>
      <c r="K863" s="29"/>
      <c r="L863" s="37" t="s">
        <v>1999</v>
      </c>
      <c r="M863" s="32">
        <v>4057962245099</v>
      </c>
      <c r="N863" s="28">
        <v>109.95</v>
      </c>
      <c r="O863" s="31" t="s">
        <v>27</v>
      </c>
      <c r="P863" s="29">
        <v>2</v>
      </c>
      <c r="Q863" s="10"/>
      <c r="R863" s="10" t="s">
        <v>1487</v>
      </c>
      <c r="S863" s="10" t="str">
        <f>IF(T863="", "", IFERROR(VLOOKUP(T863, colorList!A:B,2,FALSE),""))</f>
        <v>cappuccino/fekete</v>
      </c>
      <c r="T863" s="10" t="str">
        <f t="shared" si="45"/>
        <v>cappuccino/schwarz</v>
      </c>
    </row>
    <row r="864" spans="1:20" ht="59.95" customHeight="1" x14ac:dyDescent="0.3">
      <c r="A864" s="28" t="s">
        <v>2031</v>
      </c>
      <c r="B864" s="1" t="str">
        <f t="shared" si="44"/>
        <v>155 cm</v>
      </c>
      <c r="C864" s="1" t="str">
        <f>IFERROR(VLOOKUP(D864, sizeList!A:B, 2, FALSE), "")</f>
        <v>155 cm</v>
      </c>
      <c r="D864" s="10" t="s">
        <v>1647</v>
      </c>
      <c r="E864" s="26" t="s">
        <v>3999</v>
      </c>
      <c r="F864" s="28" t="s">
        <v>2032</v>
      </c>
      <c r="G864" s="31" t="s">
        <v>22</v>
      </c>
      <c r="H864" s="30" t="s">
        <v>23</v>
      </c>
      <c r="I864" s="29" t="s">
        <v>1720</v>
      </c>
      <c r="J864" s="31" t="s">
        <v>1727</v>
      </c>
      <c r="K864" s="31"/>
      <c r="L864" s="37" t="s">
        <v>1999</v>
      </c>
      <c r="M864" s="32">
        <v>4057962245105</v>
      </c>
      <c r="N864" s="28">
        <v>109.95</v>
      </c>
      <c r="O864" s="31" t="s">
        <v>27</v>
      </c>
      <c r="P864" s="29">
        <v>2</v>
      </c>
      <c r="Q864" s="10"/>
      <c r="R864" s="10" t="s">
        <v>1487</v>
      </c>
      <c r="S864" s="10" t="str">
        <f>IF(T864="", "", IFERROR(VLOOKUP(T864, colorList!A:B,2,FALSE),""))</f>
        <v>cappuccino/fekete</v>
      </c>
      <c r="T864" s="10" t="str">
        <f t="shared" si="45"/>
        <v>cappuccino/schwarz</v>
      </c>
    </row>
    <row r="865" spans="1:20" ht="59.95" customHeight="1" x14ac:dyDescent="0.3">
      <c r="A865" s="28" t="s">
        <v>2033</v>
      </c>
      <c r="B865" s="1" t="str">
        <f t="shared" si="44"/>
        <v>165 cm</v>
      </c>
      <c r="C865" s="1" t="str">
        <f>IFERROR(VLOOKUP(D865, sizeList!A:B, 2, FALSE), "")</f>
        <v>165 cm</v>
      </c>
      <c r="D865" s="10" t="s">
        <v>1650</v>
      </c>
      <c r="E865" s="26" t="s">
        <v>3999</v>
      </c>
      <c r="F865" s="28" t="s">
        <v>2034</v>
      </c>
      <c r="G865" s="31" t="s">
        <v>22</v>
      </c>
      <c r="H865" s="30" t="s">
        <v>23</v>
      </c>
      <c r="I865" s="29" t="s">
        <v>1720</v>
      </c>
      <c r="J865" s="31" t="s">
        <v>1727</v>
      </c>
      <c r="K865" s="29"/>
      <c r="L865" s="37" t="s">
        <v>1999</v>
      </c>
      <c r="M865" s="32">
        <v>4057962245112</v>
      </c>
      <c r="N865" s="28">
        <v>109.95</v>
      </c>
      <c r="O865" s="31" t="s">
        <v>27</v>
      </c>
      <c r="P865" s="29">
        <v>2</v>
      </c>
      <c r="Q865" s="10"/>
      <c r="R865" s="10" t="s">
        <v>1487</v>
      </c>
      <c r="S865" s="10" t="str">
        <f>IF(T865="", "", IFERROR(VLOOKUP(T865, colorList!A:B,2,FALSE),""))</f>
        <v>cappuccino/fekete</v>
      </c>
      <c r="T865" s="10" t="str">
        <f t="shared" si="45"/>
        <v>cappuccino/schwarz</v>
      </c>
    </row>
    <row r="866" spans="1:20" ht="59.95" customHeight="1" x14ac:dyDescent="0.3">
      <c r="A866" s="28" t="s">
        <v>2035</v>
      </c>
      <c r="B866" s="1" t="str">
        <f t="shared" si="44"/>
        <v>115 cm</v>
      </c>
      <c r="C866" s="1" t="str">
        <f>IFERROR(VLOOKUP(D866, sizeList!A:B, 2, FALSE), "")</f>
        <v>115 cm</v>
      </c>
      <c r="D866" s="10" t="s">
        <v>1635</v>
      </c>
      <c r="E866" s="26" t="s">
        <v>4000</v>
      </c>
      <c r="F866" s="28" t="s">
        <v>2036</v>
      </c>
      <c r="G866" s="31" t="s">
        <v>22</v>
      </c>
      <c r="H866" s="30" t="s">
        <v>23</v>
      </c>
      <c r="I866" s="29" t="s">
        <v>1720</v>
      </c>
      <c r="J866" s="31" t="s">
        <v>1727</v>
      </c>
      <c r="K866" s="31"/>
      <c r="L866" s="37" t="s">
        <v>1999</v>
      </c>
      <c r="M866" s="32">
        <v>4057962242371</v>
      </c>
      <c r="N866" s="28">
        <v>109.95</v>
      </c>
      <c r="O866" s="31" t="s">
        <v>27</v>
      </c>
      <c r="P866" s="29">
        <v>2.0499999999999998</v>
      </c>
      <c r="Q866" s="10"/>
      <c r="R866" s="10" t="s">
        <v>50</v>
      </c>
      <c r="S866" s="10" t="str">
        <f>IF(T866="", "", IFERROR(VLOOKUP(T866, colorList!A:B,2,FALSE),""))</f>
        <v>fekete</v>
      </c>
      <c r="T866" s="10" t="str">
        <f t="shared" si="45"/>
        <v>schwarz</v>
      </c>
    </row>
    <row r="867" spans="1:20" ht="59.95" customHeight="1" x14ac:dyDescent="0.3">
      <c r="A867" s="28" t="s">
        <v>2037</v>
      </c>
      <c r="B867" s="1" t="str">
        <f t="shared" ref="B867:B930" si="46">IF(ISBLANK(D867),"",TRIM(D867))</f>
        <v>125 cm</v>
      </c>
      <c r="C867" s="1" t="str">
        <f>IFERROR(VLOOKUP(D867, sizeList!A:B, 2, FALSE), "")</f>
        <v>125 cm</v>
      </c>
      <c r="D867" s="10" t="s">
        <v>1638</v>
      </c>
      <c r="E867" s="26" t="s">
        <v>4000</v>
      </c>
      <c r="F867" s="28" t="s">
        <v>2038</v>
      </c>
      <c r="G867" s="31" t="s">
        <v>22</v>
      </c>
      <c r="H867" s="30" t="s">
        <v>23</v>
      </c>
      <c r="I867" s="29" t="s">
        <v>1720</v>
      </c>
      <c r="J867" s="31" t="s">
        <v>1727</v>
      </c>
      <c r="K867" s="29"/>
      <c r="L867" s="37" t="s">
        <v>1999</v>
      </c>
      <c r="M867" s="32">
        <v>4057962242388</v>
      </c>
      <c r="N867" s="28">
        <v>109.95</v>
      </c>
      <c r="O867" s="31" t="s">
        <v>27</v>
      </c>
      <c r="P867" s="29">
        <v>2.0499999999999998</v>
      </c>
      <c r="Q867" s="10"/>
      <c r="R867" s="10" t="s">
        <v>50</v>
      </c>
      <c r="S867" s="10" t="str">
        <f>IF(T867="", "", IFERROR(VLOOKUP(T867, colorList!A:B,2,FALSE),""))</f>
        <v>fekete</v>
      </c>
      <c r="T867" s="10" t="str">
        <f t="shared" ref="T867:T930" si="47">IF(R867 = "", "", TRIM(R867))</f>
        <v>schwarz</v>
      </c>
    </row>
    <row r="868" spans="1:20" ht="59.95" customHeight="1" x14ac:dyDescent="0.3">
      <c r="A868" s="28" t="s">
        <v>2039</v>
      </c>
      <c r="B868" s="1" t="str">
        <f t="shared" si="46"/>
        <v>135 cm</v>
      </c>
      <c r="C868" s="1" t="str">
        <f>IFERROR(VLOOKUP(D868, sizeList!A:B, 2, FALSE), "")</f>
        <v>135  cm</v>
      </c>
      <c r="D868" s="10" t="s">
        <v>2003</v>
      </c>
      <c r="E868" s="26" t="s">
        <v>4000</v>
      </c>
      <c r="F868" s="28" t="s">
        <v>2040</v>
      </c>
      <c r="G868" s="31" t="s">
        <v>22</v>
      </c>
      <c r="H868" s="30" t="s">
        <v>23</v>
      </c>
      <c r="I868" s="29" t="s">
        <v>1720</v>
      </c>
      <c r="J868" s="31" t="s">
        <v>1727</v>
      </c>
      <c r="K868" s="31"/>
      <c r="L868" s="37" t="s">
        <v>1999</v>
      </c>
      <c r="M868" s="32">
        <v>4057962242395</v>
      </c>
      <c r="N868" s="28">
        <v>109.95</v>
      </c>
      <c r="O868" s="31" t="s">
        <v>27</v>
      </c>
      <c r="P868" s="29">
        <v>2.0499999999999998</v>
      </c>
      <c r="Q868" s="10"/>
      <c r="R868" s="10" t="s">
        <v>50</v>
      </c>
      <c r="S868" s="10" t="str">
        <f>IF(T868="", "", IFERROR(VLOOKUP(T868, colorList!A:B,2,FALSE),""))</f>
        <v>fekete</v>
      </c>
      <c r="T868" s="10" t="str">
        <f t="shared" si="47"/>
        <v>schwarz</v>
      </c>
    </row>
    <row r="869" spans="1:20" ht="59.95" customHeight="1" x14ac:dyDescent="0.3">
      <c r="A869" s="28" t="s">
        <v>2041</v>
      </c>
      <c r="B869" s="1" t="str">
        <f t="shared" si="46"/>
        <v>145 cm</v>
      </c>
      <c r="C869" s="1" t="str">
        <f>IFERROR(VLOOKUP(D869, sizeList!A:B, 2, FALSE), "")</f>
        <v>145 cm</v>
      </c>
      <c r="D869" s="10" t="s">
        <v>1644</v>
      </c>
      <c r="E869" s="26" t="s">
        <v>4000</v>
      </c>
      <c r="F869" s="28" t="s">
        <v>2042</v>
      </c>
      <c r="G869" s="31" t="s">
        <v>22</v>
      </c>
      <c r="H869" s="30" t="s">
        <v>23</v>
      </c>
      <c r="I869" s="29" t="s">
        <v>1720</v>
      </c>
      <c r="J869" s="31" t="s">
        <v>1727</v>
      </c>
      <c r="K869" s="29"/>
      <c r="L869" s="37" t="s">
        <v>1999</v>
      </c>
      <c r="M869" s="32">
        <v>4057962242401</v>
      </c>
      <c r="N869" s="28">
        <v>109.95</v>
      </c>
      <c r="O869" s="31" t="s">
        <v>27</v>
      </c>
      <c r="P869" s="29">
        <v>2.0499999999999998</v>
      </c>
      <c r="Q869" s="10"/>
      <c r="R869" s="10" t="s">
        <v>50</v>
      </c>
      <c r="S869" s="10" t="str">
        <f>IF(T869="", "", IFERROR(VLOOKUP(T869, colorList!A:B,2,FALSE),""))</f>
        <v>fekete</v>
      </c>
      <c r="T869" s="10" t="str">
        <f t="shared" si="47"/>
        <v>schwarz</v>
      </c>
    </row>
    <row r="870" spans="1:20" ht="59.95" customHeight="1" x14ac:dyDescent="0.3">
      <c r="A870" s="28" t="s">
        <v>2043</v>
      </c>
      <c r="B870" s="1" t="str">
        <f t="shared" si="46"/>
        <v>155 cm</v>
      </c>
      <c r="C870" s="1" t="str">
        <f>IFERROR(VLOOKUP(D870, sizeList!A:B, 2, FALSE), "")</f>
        <v>155 cm</v>
      </c>
      <c r="D870" s="10" t="s">
        <v>1647</v>
      </c>
      <c r="E870" s="26" t="s">
        <v>4000</v>
      </c>
      <c r="F870" s="28" t="s">
        <v>2044</v>
      </c>
      <c r="G870" s="31" t="s">
        <v>22</v>
      </c>
      <c r="H870" s="30" t="s">
        <v>23</v>
      </c>
      <c r="I870" s="29" t="s">
        <v>1720</v>
      </c>
      <c r="J870" s="31" t="s">
        <v>1727</v>
      </c>
      <c r="K870" s="31"/>
      <c r="L870" s="37" t="s">
        <v>1999</v>
      </c>
      <c r="M870" s="32">
        <v>4057962242357</v>
      </c>
      <c r="N870" s="28">
        <v>109.95</v>
      </c>
      <c r="O870" s="31" t="s">
        <v>27</v>
      </c>
      <c r="P870" s="29">
        <v>2.0499999999999998</v>
      </c>
      <c r="Q870" s="10"/>
      <c r="R870" s="10" t="s">
        <v>50</v>
      </c>
      <c r="S870" s="10" t="str">
        <f>IF(T870="", "", IFERROR(VLOOKUP(T870, colorList!A:B,2,FALSE),""))</f>
        <v>fekete</v>
      </c>
      <c r="T870" s="10" t="str">
        <f t="shared" si="47"/>
        <v>schwarz</v>
      </c>
    </row>
    <row r="871" spans="1:20" ht="59.95" customHeight="1" x14ac:dyDescent="0.3">
      <c r="A871" s="28" t="s">
        <v>2045</v>
      </c>
      <c r="B871" s="1" t="str">
        <f t="shared" si="46"/>
        <v>165 cm</v>
      </c>
      <c r="C871" s="1" t="str">
        <f>IFERROR(VLOOKUP(D871, sizeList!A:B, 2, FALSE), "")</f>
        <v>165 cm</v>
      </c>
      <c r="D871" s="10" t="s">
        <v>1650</v>
      </c>
      <c r="E871" s="26" t="s">
        <v>4000</v>
      </c>
      <c r="F871" s="28" t="s">
        <v>2046</v>
      </c>
      <c r="G871" s="31" t="s">
        <v>22</v>
      </c>
      <c r="H871" s="30" t="s">
        <v>23</v>
      </c>
      <c r="I871" s="29" t="s">
        <v>1720</v>
      </c>
      <c r="J871" s="31" t="s">
        <v>1727</v>
      </c>
      <c r="K871" s="29"/>
      <c r="L871" s="37" t="s">
        <v>1999</v>
      </c>
      <c r="M871" s="32">
        <v>4057962242364</v>
      </c>
      <c r="N871" s="28">
        <v>109.95</v>
      </c>
      <c r="O871" s="31" t="s">
        <v>27</v>
      </c>
      <c r="P871" s="29">
        <v>2.0499999999999998</v>
      </c>
      <c r="Q871" s="10"/>
      <c r="R871" s="10" t="s">
        <v>50</v>
      </c>
      <c r="S871" s="10" t="str">
        <f>IF(T871="", "", IFERROR(VLOOKUP(T871, colorList!A:B,2,FALSE),""))</f>
        <v>fekete</v>
      </c>
      <c r="T871" s="10" t="str">
        <f t="shared" si="47"/>
        <v>schwarz</v>
      </c>
    </row>
    <row r="872" spans="1:20" ht="59.95" customHeight="1" x14ac:dyDescent="0.3">
      <c r="A872" s="28" t="s">
        <v>2047</v>
      </c>
      <c r="B872" s="1" t="str">
        <f t="shared" si="46"/>
        <v>115 cm</v>
      </c>
      <c r="C872" s="1" t="str">
        <f>IFERROR(VLOOKUP(D872, sizeList!A:B, 2, FALSE), "")</f>
        <v>115 cm</v>
      </c>
      <c r="D872" s="10" t="s">
        <v>1635</v>
      </c>
      <c r="E872" s="26" t="s">
        <v>4000</v>
      </c>
      <c r="F872" s="28" t="s">
        <v>2048</v>
      </c>
      <c r="G872" s="31" t="s">
        <v>22</v>
      </c>
      <c r="H872" s="30" t="s">
        <v>23</v>
      </c>
      <c r="I872" s="29" t="s">
        <v>1720</v>
      </c>
      <c r="J872" s="31" t="s">
        <v>1727</v>
      </c>
      <c r="K872" s="31"/>
      <c r="L872" s="37" t="s">
        <v>1999</v>
      </c>
      <c r="M872" s="32">
        <v>4057962239562</v>
      </c>
      <c r="N872" s="28">
        <v>109.95</v>
      </c>
      <c r="O872" s="31" t="s">
        <v>27</v>
      </c>
      <c r="P872" s="29">
        <v>2.0499999999999998</v>
      </c>
      <c r="Q872" s="10"/>
      <c r="R872" s="10" t="s">
        <v>98</v>
      </c>
      <c r="S872" s="10" t="str">
        <f>IF(T872="", "", IFERROR(VLOOKUP(T872, colorList!A:B,2,FALSE),""))</f>
        <v>éjkék</v>
      </c>
      <c r="T872" s="10" t="str">
        <f t="shared" si="47"/>
        <v>nachtblau</v>
      </c>
    </row>
    <row r="873" spans="1:20" ht="59.95" customHeight="1" x14ac:dyDescent="0.3">
      <c r="A873" s="28" t="s">
        <v>2049</v>
      </c>
      <c r="B873" s="1" t="str">
        <f t="shared" si="46"/>
        <v>125 cm</v>
      </c>
      <c r="C873" s="1" t="str">
        <f>IFERROR(VLOOKUP(D873, sizeList!A:B, 2, FALSE), "")</f>
        <v>125 cm</v>
      </c>
      <c r="D873" s="10" t="s">
        <v>1638</v>
      </c>
      <c r="E873" s="26" t="s">
        <v>4000</v>
      </c>
      <c r="F873" s="28" t="s">
        <v>2050</v>
      </c>
      <c r="G873" s="31" t="s">
        <v>22</v>
      </c>
      <c r="H873" s="30" t="s">
        <v>23</v>
      </c>
      <c r="I873" s="29" t="s">
        <v>1720</v>
      </c>
      <c r="J873" s="31" t="s">
        <v>1727</v>
      </c>
      <c r="K873" s="29"/>
      <c r="L873" s="37" t="s">
        <v>1999</v>
      </c>
      <c r="M873" s="32">
        <v>4057962242326</v>
      </c>
      <c r="N873" s="28">
        <v>109.95</v>
      </c>
      <c r="O873" s="31" t="s">
        <v>27</v>
      </c>
      <c r="P873" s="29">
        <v>2.0499999999999998</v>
      </c>
      <c r="Q873" s="10"/>
      <c r="R873" s="10" t="s">
        <v>98</v>
      </c>
      <c r="S873" s="10" t="str">
        <f>IF(T873="", "", IFERROR(VLOOKUP(T873, colorList!A:B,2,FALSE),""))</f>
        <v>éjkék</v>
      </c>
      <c r="T873" s="10" t="str">
        <f t="shared" si="47"/>
        <v>nachtblau</v>
      </c>
    </row>
    <row r="874" spans="1:20" ht="59.95" customHeight="1" x14ac:dyDescent="0.3">
      <c r="A874" s="28" t="s">
        <v>2051</v>
      </c>
      <c r="B874" s="1" t="str">
        <f t="shared" si="46"/>
        <v>135 cm</v>
      </c>
      <c r="C874" s="1" t="str">
        <f>IFERROR(VLOOKUP(D874, sizeList!A:B, 2, FALSE), "")</f>
        <v>135  cm</v>
      </c>
      <c r="D874" s="10" t="s">
        <v>2003</v>
      </c>
      <c r="E874" s="26" t="s">
        <v>4000</v>
      </c>
      <c r="F874" s="28" t="s">
        <v>2052</v>
      </c>
      <c r="G874" s="31" t="s">
        <v>22</v>
      </c>
      <c r="H874" s="30" t="s">
        <v>23</v>
      </c>
      <c r="I874" s="29" t="s">
        <v>1720</v>
      </c>
      <c r="J874" s="31" t="s">
        <v>1727</v>
      </c>
      <c r="K874" s="31"/>
      <c r="L874" s="37" t="s">
        <v>1999</v>
      </c>
      <c r="M874" s="32">
        <v>4057962242333</v>
      </c>
      <c r="N874" s="28">
        <v>109.95</v>
      </c>
      <c r="O874" s="31" t="s">
        <v>27</v>
      </c>
      <c r="P874" s="29">
        <v>2.0499999999999998</v>
      </c>
      <c r="Q874" s="10"/>
      <c r="R874" s="10" t="s">
        <v>98</v>
      </c>
      <c r="S874" s="10" t="str">
        <f>IF(T874="", "", IFERROR(VLOOKUP(T874, colorList!A:B,2,FALSE),""))</f>
        <v>éjkék</v>
      </c>
      <c r="T874" s="10" t="str">
        <f t="shared" si="47"/>
        <v>nachtblau</v>
      </c>
    </row>
    <row r="875" spans="1:20" ht="59.95" customHeight="1" x14ac:dyDescent="0.3">
      <c r="A875" s="28" t="s">
        <v>2053</v>
      </c>
      <c r="B875" s="1" t="str">
        <f t="shared" si="46"/>
        <v>145 cm</v>
      </c>
      <c r="C875" s="1" t="str">
        <f>IFERROR(VLOOKUP(D875, sizeList!A:B, 2, FALSE), "")</f>
        <v>145 cm</v>
      </c>
      <c r="D875" s="10" t="s">
        <v>1644</v>
      </c>
      <c r="E875" s="26" t="s">
        <v>4000</v>
      </c>
      <c r="F875" s="28" t="s">
        <v>2054</v>
      </c>
      <c r="G875" s="31" t="s">
        <v>22</v>
      </c>
      <c r="H875" s="30" t="s">
        <v>23</v>
      </c>
      <c r="I875" s="29" t="s">
        <v>1720</v>
      </c>
      <c r="J875" s="31" t="s">
        <v>1727</v>
      </c>
      <c r="K875" s="29"/>
      <c r="L875" s="37" t="s">
        <v>1999</v>
      </c>
      <c r="M875" s="32">
        <v>4057962242340</v>
      </c>
      <c r="N875" s="28">
        <v>109.95</v>
      </c>
      <c r="O875" s="31" t="s">
        <v>27</v>
      </c>
      <c r="P875" s="29">
        <v>2.0499999999999998</v>
      </c>
      <c r="Q875" s="10"/>
      <c r="R875" s="10" t="s">
        <v>98</v>
      </c>
      <c r="S875" s="10" t="str">
        <f>IF(T875="", "", IFERROR(VLOOKUP(T875, colorList!A:B,2,FALSE),""))</f>
        <v>éjkék</v>
      </c>
      <c r="T875" s="10" t="str">
        <f t="shared" si="47"/>
        <v>nachtblau</v>
      </c>
    </row>
    <row r="876" spans="1:20" ht="59.95" customHeight="1" x14ac:dyDescent="0.3">
      <c r="A876" s="28" t="s">
        <v>2055</v>
      </c>
      <c r="B876" s="1" t="str">
        <f t="shared" si="46"/>
        <v>155 cm</v>
      </c>
      <c r="C876" s="1" t="str">
        <f>IFERROR(VLOOKUP(D876, sizeList!A:B, 2, FALSE), "")</f>
        <v>155 cm</v>
      </c>
      <c r="D876" s="10" t="s">
        <v>1647</v>
      </c>
      <c r="E876" s="26" t="s">
        <v>4000</v>
      </c>
      <c r="F876" s="28" t="s">
        <v>2056</v>
      </c>
      <c r="G876" s="31" t="s">
        <v>22</v>
      </c>
      <c r="H876" s="30" t="s">
        <v>23</v>
      </c>
      <c r="I876" s="29" t="s">
        <v>1720</v>
      </c>
      <c r="J876" s="31" t="s">
        <v>1727</v>
      </c>
      <c r="K876" s="31"/>
      <c r="L876" s="37" t="s">
        <v>1999</v>
      </c>
      <c r="M876" s="32">
        <v>4057962242302</v>
      </c>
      <c r="N876" s="28">
        <v>109.95</v>
      </c>
      <c r="O876" s="31" t="s">
        <v>27</v>
      </c>
      <c r="P876" s="29">
        <v>2.0499999999999998</v>
      </c>
      <c r="Q876" s="10"/>
      <c r="R876" s="10" t="s">
        <v>98</v>
      </c>
      <c r="S876" s="10" t="str">
        <f>IF(T876="", "", IFERROR(VLOOKUP(T876, colorList!A:B,2,FALSE),""))</f>
        <v>éjkék</v>
      </c>
      <c r="T876" s="10" t="str">
        <f t="shared" si="47"/>
        <v>nachtblau</v>
      </c>
    </row>
    <row r="877" spans="1:20" ht="59.95" customHeight="1" x14ac:dyDescent="0.3">
      <c r="A877" s="28" t="s">
        <v>2057</v>
      </c>
      <c r="B877" s="1" t="str">
        <f t="shared" si="46"/>
        <v>165 cm</v>
      </c>
      <c r="C877" s="1" t="str">
        <f>IFERROR(VLOOKUP(D877, sizeList!A:B, 2, FALSE), "")</f>
        <v>165 cm</v>
      </c>
      <c r="D877" s="10" t="s">
        <v>1650</v>
      </c>
      <c r="E877" s="26" t="s">
        <v>4000</v>
      </c>
      <c r="F877" s="28" t="s">
        <v>2058</v>
      </c>
      <c r="G877" s="31" t="s">
        <v>22</v>
      </c>
      <c r="H877" s="30" t="s">
        <v>23</v>
      </c>
      <c r="I877" s="29" t="s">
        <v>1720</v>
      </c>
      <c r="J877" s="31" t="s">
        <v>1727</v>
      </c>
      <c r="K877" s="29"/>
      <c r="L877" s="37" t="s">
        <v>1999</v>
      </c>
      <c r="M877" s="32">
        <v>4057962242319</v>
      </c>
      <c r="N877" s="28">
        <v>109.95</v>
      </c>
      <c r="O877" s="31" t="s">
        <v>27</v>
      </c>
      <c r="P877" s="29">
        <v>2.0499999999999998</v>
      </c>
      <c r="Q877" s="10"/>
      <c r="R877" s="10" t="s">
        <v>98</v>
      </c>
      <c r="S877" s="10" t="str">
        <f>IF(T877="", "", IFERROR(VLOOKUP(T877, colorList!A:B,2,FALSE),""))</f>
        <v>éjkék</v>
      </c>
      <c r="T877" s="10" t="str">
        <f t="shared" si="47"/>
        <v>nachtblau</v>
      </c>
    </row>
    <row r="878" spans="1:20" ht="59.95" customHeight="1" x14ac:dyDescent="0.3">
      <c r="A878" s="28" t="s">
        <v>2059</v>
      </c>
      <c r="B878" s="1" t="str">
        <f t="shared" si="46"/>
        <v>115 cm</v>
      </c>
      <c r="C878" s="1" t="str">
        <f>IFERROR(VLOOKUP(D878, sizeList!A:B, 2, FALSE), "")</f>
        <v>115 cm</v>
      </c>
      <c r="D878" s="10" t="s">
        <v>1635</v>
      </c>
      <c r="E878" s="26" t="s">
        <v>4000</v>
      </c>
      <c r="F878" s="28" t="s">
        <v>2060</v>
      </c>
      <c r="G878" s="31" t="s">
        <v>22</v>
      </c>
      <c r="H878" s="30" t="s">
        <v>23</v>
      </c>
      <c r="I878" s="29" t="s">
        <v>1720</v>
      </c>
      <c r="J878" s="31" t="s">
        <v>1727</v>
      </c>
      <c r="K878" s="31"/>
      <c r="L878" s="37" t="s">
        <v>1999</v>
      </c>
      <c r="M878" s="32">
        <v>4057962245129</v>
      </c>
      <c r="N878" s="28">
        <v>109.95</v>
      </c>
      <c r="O878" s="31" t="s">
        <v>27</v>
      </c>
      <c r="P878" s="29">
        <v>2.0499999999999998</v>
      </c>
      <c r="Q878" s="10"/>
      <c r="R878" s="10" t="s">
        <v>1487</v>
      </c>
      <c r="S878" s="10" t="str">
        <f>IF(T878="", "", IFERROR(VLOOKUP(T878, colorList!A:B,2,FALSE),""))</f>
        <v>cappuccino/fekete</v>
      </c>
      <c r="T878" s="10" t="str">
        <f t="shared" si="47"/>
        <v>cappuccino/schwarz</v>
      </c>
    </row>
    <row r="879" spans="1:20" ht="59.95" customHeight="1" x14ac:dyDescent="0.3">
      <c r="A879" s="28" t="s">
        <v>2061</v>
      </c>
      <c r="B879" s="1" t="str">
        <f t="shared" si="46"/>
        <v>125 cm</v>
      </c>
      <c r="C879" s="1" t="str">
        <f>IFERROR(VLOOKUP(D879, sizeList!A:B, 2, FALSE), "")</f>
        <v>125 cm</v>
      </c>
      <c r="D879" s="10" t="s">
        <v>1638</v>
      </c>
      <c r="E879" s="26" t="s">
        <v>4000</v>
      </c>
      <c r="F879" s="28" t="s">
        <v>2062</v>
      </c>
      <c r="G879" s="31" t="s">
        <v>22</v>
      </c>
      <c r="H879" s="30" t="s">
        <v>23</v>
      </c>
      <c r="I879" s="29" t="s">
        <v>1720</v>
      </c>
      <c r="J879" s="31" t="s">
        <v>1727</v>
      </c>
      <c r="K879" s="29"/>
      <c r="L879" s="37" t="s">
        <v>1999</v>
      </c>
      <c r="M879" s="32">
        <v>4057962245136</v>
      </c>
      <c r="N879" s="28">
        <v>109.95</v>
      </c>
      <c r="O879" s="31" t="s">
        <v>27</v>
      </c>
      <c r="P879" s="29">
        <v>2.0499999999999998</v>
      </c>
      <c r="Q879" s="10"/>
      <c r="R879" s="10" t="s">
        <v>1487</v>
      </c>
      <c r="S879" s="10" t="str">
        <f>IF(T879="", "", IFERROR(VLOOKUP(T879, colorList!A:B,2,FALSE),""))</f>
        <v>cappuccino/fekete</v>
      </c>
      <c r="T879" s="10" t="str">
        <f t="shared" si="47"/>
        <v>cappuccino/schwarz</v>
      </c>
    </row>
    <row r="880" spans="1:20" ht="59.95" customHeight="1" x14ac:dyDescent="0.3">
      <c r="A880" s="28" t="s">
        <v>2063</v>
      </c>
      <c r="B880" s="1" t="str">
        <f t="shared" si="46"/>
        <v>135 cm</v>
      </c>
      <c r="C880" s="1" t="str">
        <f>IFERROR(VLOOKUP(D880, sizeList!A:B, 2, FALSE), "")</f>
        <v>135  cm</v>
      </c>
      <c r="D880" s="10" t="s">
        <v>2003</v>
      </c>
      <c r="E880" s="26" t="s">
        <v>4000</v>
      </c>
      <c r="F880" s="28" t="s">
        <v>2064</v>
      </c>
      <c r="G880" s="31" t="s">
        <v>22</v>
      </c>
      <c r="H880" s="30" t="s">
        <v>23</v>
      </c>
      <c r="I880" s="29" t="s">
        <v>1720</v>
      </c>
      <c r="J880" s="31" t="s">
        <v>1727</v>
      </c>
      <c r="K880" s="31"/>
      <c r="L880" s="37" t="s">
        <v>1999</v>
      </c>
      <c r="M880" s="32">
        <v>4057962245143</v>
      </c>
      <c r="N880" s="28">
        <v>109.95</v>
      </c>
      <c r="O880" s="31" t="s">
        <v>27</v>
      </c>
      <c r="P880" s="29">
        <v>2.0499999999999998</v>
      </c>
      <c r="Q880" s="10"/>
      <c r="R880" s="10" t="s">
        <v>1487</v>
      </c>
      <c r="S880" s="10" t="str">
        <f>IF(T880="", "", IFERROR(VLOOKUP(T880, colorList!A:B,2,FALSE),""))</f>
        <v>cappuccino/fekete</v>
      </c>
      <c r="T880" s="10" t="str">
        <f t="shared" si="47"/>
        <v>cappuccino/schwarz</v>
      </c>
    </row>
    <row r="881" spans="1:20" ht="59.95" customHeight="1" x14ac:dyDescent="0.3">
      <c r="A881" s="28" t="s">
        <v>2065</v>
      </c>
      <c r="B881" s="1" t="str">
        <f t="shared" si="46"/>
        <v>145 cm</v>
      </c>
      <c r="C881" s="1" t="str">
        <f>IFERROR(VLOOKUP(D881, sizeList!A:B, 2, FALSE), "")</f>
        <v>145 cm</v>
      </c>
      <c r="D881" s="10" t="s">
        <v>1644</v>
      </c>
      <c r="E881" s="26" t="s">
        <v>4000</v>
      </c>
      <c r="F881" s="28" t="s">
        <v>2066</v>
      </c>
      <c r="G881" s="31" t="s">
        <v>22</v>
      </c>
      <c r="H881" s="30" t="s">
        <v>23</v>
      </c>
      <c r="I881" s="29" t="s">
        <v>1720</v>
      </c>
      <c r="J881" s="31" t="s">
        <v>1727</v>
      </c>
      <c r="K881" s="29"/>
      <c r="L881" s="37" t="s">
        <v>1999</v>
      </c>
      <c r="M881" s="32">
        <v>4057962245150</v>
      </c>
      <c r="N881" s="28">
        <v>109.95</v>
      </c>
      <c r="O881" s="31" t="s">
        <v>27</v>
      </c>
      <c r="P881" s="29">
        <v>2.0499999999999998</v>
      </c>
      <c r="Q881" s="10"/>
      <c r="R881" s="10" t="s">
        <v>1487</v>
      </c>
      <c r="S881" s="10" t="str">
        <f>IF(T881="", "", IFERROR(VLOOKUP(T881, colorList!A:B,2,FALSE),""))</f>
        <v>cappuccino/fekete</v>
      </c>
      <c r="T881" s="10" t="str">
        <f t="shared" si="47"/>
        <v>cappuccino/schwarz</v>
      </c>
    </row>
    <row r="882" spans="1:20" ht="59.95" customHeight="1" x14ac:dyDescent="0.3">
      <c r="A882" s="28" t="s">
        <v>2067</v>
      </c>
      <c r="B882" s="1" t="str">
        <f t="shared" si="46"/>
        <v>155 cm</v>
      </c>
      <c r="C882" s="1" t="str">
        <f>IFERROR(VLOOKUP(D882, sizeList!A:B, 2, FALSE), "")</f>
        <v>155 cm</v>
      </c>
      <c r="D882" s="10" t="s">
        <v>1647</v>
      </c>
      <c r="E882" s="26" t="s">
        <v>4000</v>
      </c>
      <c r="F882" s="28" t="s">
        <v>2068</v>
      </c>
      <c r="G882" s="31" t="s">
        <v>22</v>
      </c>
      <c r="H882" s="30" t="s">
        <v>23</v>
      </c>
      <c r="I882" s="29" t="s">
        <v>1720</v>
      </c>
      <c r="J882" s="31" t="s">
        <v>1727</v>
      </c>
      <c r="K882" s="31"/>
      <c r="L882" s="37" t="s">
        <v>1999</v>
      </c>
      <c r="M882" s="32">
        <v>4057962245167</v>
      </c>
      <c r="N882" s="28">
        <v>109.95</v>
      </c>
      <c r="O882" s="31" t="s">
        <v>27</v>
      </c>
      <c r="P882" s="29">
        <v>2.0499999999999998</v>
      </c>
      <c r="Q882" s="10"/>
      <c r="R882" s="10" t="s">
        <v>1487</v>
      </c>
      <c r="S882" s="10" t="str">
        <f>IF(T882="", "", IFERROR(VLOOKUP(T882, colorList!A:B,2,FALSE),""))</f>
        <v>cappuccino/fekete</v>
      </c>
      <c r="T882" s="10" t="str">
        <f t="shared" si="47"/>
        <v>cappuccino/schwarz</v>
      </c>
    </row>
    <row r="883" spans="1:20" ht="59.95" customHeight="1" x14ac:dyDescent="0.3">
      <c r="A883" s="28" t="s">
        <v>2069</v>
      </c>
      <c r="B883" s="1" t="str">
        <f t="shared" si="46"/>
        <v>165 cm</v>
      </c>
      <c r="C883" s="1" t="str">
        <f>IFERROR(VLOOKUP(D883, sizeList!A:B, 2, FALSE), "")</f>
        <v>165 cm</v>
      </c>
      <c r="D883" s="10" t="s">
        <v>1650</v>
      </c>
      <c r="E883" s="26" t="s">
        <v>4000</v>
      </c>
      <c r="F883" s="28" t="s">
        <v>2070</v>
      </c>
      <c r="G883" s="31" t="s">
        <v>22</v>
      </c>
      <c r="H883" s="30" t="s">
        <v>23</v>
      </c>
      <c r="I883" s="29" t="s">
        <v>1720</v>
      </c>
      <c r="J883" s="31" t="s">
        <v>1727</v>
      </c>
      <c r="K883" s="29"/>
      <c r="L883" s="37" t="s">
        <v>1999</v>
      </c>
      <c r="M883" s="32">
        <v>4057962245174</v>
      </c>
      <c r="N883" s="28">
        <v>109.95</v>
      </c>
      <c r="O883" s="31" t="s">
        <v>27</v>
      </c>
      <c r="P883" s="29">
        <v>2.0499999999999998</v>
      </c>
      <c r="Q883" s="10"/>
      <c r="R883" s="10" t="s">
        <v>1487</v>
      </c>
      <c r="S883" s="10" t="str">
        <f>IF(T883="", "", IFERROR(VLOOKUP(T883, colorList!A:B,2,FALSE),""))</f>
        <v>cappuccino/fekete</v>
      </c>
      <c r="T883" s="10" t="str">
        <f t="shared" si="47"/>
        <v>cappuccino/schwarz</v>
      </c>
    </row>
    <row r="884" spans="1:20" ht="59.95" customHeight="1" x14ac:dyDescent="0.3">
      <c r="A884" s="28" t="s">
        <v>2071</v>
      </c>
      <c r="B884" s="1" t="str">
        <f t="shared" si="46"/>
        <v>115 cm</v>
      </c>
      <c r="C884" s="1" t="str">
        <f>IFERROR(VLOOKUP(D884, sizeList!A:B, 2, FALSE), "")</f>
        <v>115 cm</v>
      </c>
      <c r="D884" s="10" t="s">
        <v>1635</v>
      </c>
      <c r="E884" s="26" t="s">
        <v>4001</v>
      </c>
      <c r="F884" s="28" t="s">
        <v>2072</v>
      </c>
      <c r="G884" s="31" t="s">
        <v>22</v>
      </c>
      <c r="H884" s="30" t="s">
        <v>23</v>
      </c>
      <c r="I884" s="29" t="s">
        <v>1720</v>
      </c>
      <c r="J884" s="31" t="s">
        <v>1727</v>
      </c>
      <c r="K884" s="31"/>
      <c r="L884" s="37" t="s">
        <v>1999</v>
      </c>
      <c r="M884" s="32">
        <v>4057962242487</v>
      </c>
      <c r="N884" s="28">
        <v>109.95</v>
      </c>
      <c r="O884" s="31" t="s">
        <v>27</v>
      </c>
      <c r="P884" s="31">
        <v>2.1</v>
      </c>
      <c r="Q884" s="10"/>
      <c r="R884" s="10" t="s">
        <v>50</v>
      </c>
      <c r="S884" s="10" t="str">
        <f>IF(T884="", "", IFERROR(VLOOKUP(T884, colorList!A:B,2,FALSE),""))</f>
        <v>fekete</v>
      </c>
      <c r="T884" s="10" t="str">
        <f t="shared" si="47"/>
        <v>schwarz</v>
      </c>
    </row>
    <row r="885" spans="1:20" ht="59.95" customHeight="1" x14ac:dyDescent="0.3">
      <c r="A885" s="28" t="s">
        <v>2073</v>
      </c>
      <c r="B885" s="1" t="str">
        <f t="shared" si="46"/>
        <v>125 cm</v>
      </c>
      <c r="C885" s="1" t="str">
        <f>IFERROR(VLOOKUP(D885, sizeList!A:B, 2, FALSE), "")</f>
        <v>125 cm</v>
      </c>
      <c r="D885" s="10" t="s">
        <v>1638</v>
      </c>
      <c r="E885" s="26" t="s">
        <v>4001</v>
      </c>
      <c r="F885" s="28" t="s">
        <v>2074</v>
      </c>
      <c r="G885" s="31" t="s">
        <v>22</v>
      </c>
      <c r="H885" s="30" t="s">
        <v>23</v>
      </c>
      <c r="I885" s="29" t="s">
        <v>1720</v>
      </c>
      <c r="J885" s="31" t="s">
        <v>1727</v>
      </c>
      <c r="K885" s="29"/>
      <c r="L885" s="37" t="s">
        <v>1999</v>
      </c>
      <c r="M885" s="32">
        <v>4057962242494</v>
      </c>
      <c r="N885" s="28">
        <v>109.95</v>
      </c>
      <c r="O885" s="31" t="s">
        <v>27</v>
      </c>
      <c r="P885" s="31">
        <v>2.1</v>
      </c>
      <c r="Q885" s="10"/>
      <c r="R885" s="10" t="s">
        <v>50</v>
      </c>
      <c r="S885" s="10" t="str">
        <f>IF(T885="", "", IFERROR(VLOOKUP(T885, colorList!A:B,2,FALSE),""))</f>
        <v>fekete</v>
      </c>
      <c r="T885" s="10" t="str">
        <f t="shared" si="47"/>
        <v>schwarz</v>
      </c>
    </row>
    <row r="886" spans="1:20" ht="59.95" customHeight="1" x14ac:dyDescent="0.3">
      <c r="A886" s="28" t="s">
        <v>2075</v>
      </c>
      <c r="B886" s="1" t="str">
        <f t="shared" si="46"/>
        <v>135 cm</v>
      </c>
      <c r="C886" s="1" t="str">
        <f>IFERROR(VLOOKUP(D886, sizeList!A:B, 2, FALSE), "")</f>
        <v>135  cm</v>
      </c>
      <c r="D886" s="10" t="s">
        <v>2003</v>
      </c>
      <c r="E886" s="26" t="s">
        <v>4001</v>
      </c>
      <c r="F886" s="28" t="s">
        <v>2076</v>
      </c>
      <c r="G886" s="31" t="s">
        <v>22</v>
      </c>
      <c r="H886" s="30" t="s">
        <v>23</v>
      </c>
      <c r="I886" s="29" t="s">
        <v>1720</v>
      </c>
      <c r="J886" s="31" t="s">
        <v>1727</v>
      </c>
      <c r="K886" s="31"/>
      <c r="L886" s="37" t="s">
        <v>1999</v>
      </c>
      <c r="M886" s="32">
        <v>4057962242500</v>
      </c>
      <c r="N886" s="28">
        <v>109.95</v>
      </c>
      <c r="O886" s="31" t="s">
        <v>27</v>
      </c>
      <c r="P886" s="31">
        <v>2.1</v>
      </c>
      <c r="Q886" s="10"/>
      <c r="R886" s="10" t="s">
        <v>50</v>
      </c>
      <c r="S886" s="10" t="str">
        <f>IF(T886="", "", IFERROR(VLOOKUP(T886, colorList!A:B,2,FALSE),""))</f>
        <v>fekete</v>
      </c>
      <c r="T886" s="10" t="str">
        <f t="shared" si="47"/>
        <v>schwarz</v>
      </c>
    </row>
    <row r="887" spans="1:20" ht="59.95" customHeight="1" x14ac:dyDescent="0.3">
      <c r="A887" s="28" t="s">
        <v>2077</v>
      </c>
      <c r="B887" s="1" t="str">
        <f t="shared" si="46"/>
        <v>145 cm</v>
      </c>
      <c r="C887" s="1" t="str">
        <f>IFERROR(VLOOKUP(D887, sizeList!A:B, 2, FALSE), "")</f>
        <v>145 cm</v>
      </c>
      <c r="D887" s="10" t="s">
        <v>1644</v>
      </c>
      <c r="E887" s="26" t="s">
        <v>4001</v>
      </c>
      <c r="F887" s="28" t="s">
        <v>2078</v>
      </c>
      <c r="G887" s="31" t="s">
        <v>22</v>
      </c>
      <c r="H887" s="30" t="s">
        <v>23</v>
      </c>
      <c r="I887" s="29" t="s">
        <v>1720</v>
      </c>
      <c r="J887" s="31" t="s">
        <v>1727</v>
      </c>
      <c r="K887" s="29"/>
      <c r="L887" s="37" t="s">
        <v>1999</v>
      </c>
      <c r="M887" s="32">
        <v>4057962242517</v>
      </c>
      <c r="N887" s="28">
        <v>109.95</v>
      </c>
      <c r="O887" s="31" t="s">
        <v>27</v>
      </c>
      <c r="P887" s="31">
        <v>2.1</v>
      </c>
      <c r="Q887" s="10"/>
      <c r="R887" s="10" t="s">
        <v>50</v>
      </c>
      <c r="S887" s="10" t="str">
        <f>IF(T887="", "", IFERROR(VLOOKUP(T887, colorList!A:B,2,FALSE),""))</f>
        <v>fekete</v>
      </c>
      <c r="T887" s="10" t="str">
        <f t="shared" si="47"/>
        <v>schwarz</v>
      </c>
    </row>
    <row r="888" spans="1:20" ht="59.95" customHeight="1" x14ac:dyDescent="0.3">
      <c r="A888" s="28" t="s">
        <v>2079</v>
      </c>
      <c r="B888" s="1" t="str">
        <f t="shared" si="46"/>
        <v>155 cm</v>
      </c>
      <c r="C888" s="1" t="str">
        <f>IFERROR(VLOOKUP(D888, sizeList!A:B, 2, FALSE), "")</f>
        <v>155 cm</v>
      </c>
      <c r="D888" s="10" t="s">
        <v>1647</v>
      </c>
      <c r="E888" s="26" t="s">
        <v>4001</v>
      </c>
      <c r="F888" s="28" t="s">
        <v>2080</v>
      </c>
      <c r="G888" s="31" t="s">
        <v>22</v>
      </c>
      <c r="H888" s="30" t="s">
        <v>23</v>
      </c>
      <c r="I888" s="29" t="s">
        <v>1720</v>
      </c>
      <c r="J888" s="31" t="s">
        <v>1727</v>
      </c>
      <c r="K888" s="31"/>
      <c r="L888" s="37" t="s">
        <v>1999</v>
      </c>
      <c r="M888" s="32">
        <v>4057962242463</v>
      </c>
      <c r="N888" s="28">
        <v>109.95</v>
      </c>
      <c r="O888" s="31" t="s">
        <v>27</v>
      </c>
      <c r="P888" s="31">
        <v>2.1</v>
      </c>
      <c r="Q888" s="10"/>
      <c r="R888" s="10" t="s">
        <v>50</v>
      </c>
      <c r="S888" s="10" t="str">
        <f>IF(T888="", "", IFERROR(VLOOKUP(T888, colorList!A:B,2,FALSE),""))</f>
        <v>fekete</v>
      </c>
      <c r="T888" s="10" t="str">
        <f t="shared" si="47"/>
        <v>schwarz</v>
      </c>
    </row>
    <row r="889" spans="1:20" ht="59.95" customHeight="1" x14ac:dyDescent="0.3">
      <c r="A889" s="28" t="s">
        <v>2081</v>
      </c>
      <c r="B889" s="1" t="str">
        <f t="shared" si="46"/>
        <v>165 cm</v>
      </c>
      <c r="C889" s="1" t="str">
        <f>IFERROR(VLOOKUP(D889, sizeList!A:B, 2, FALSE), "")</f>
        <v>165 cm</v>
      </c>
      <c r="D889" s="10" t="s">
        <v>1650</v>
      </c>
      <c r="E889" s="26" t="s">
        <v>4001</v>
      </c>
      <c r="F889" s="28" t="s">
        <v>2082</v>
      </c>
      <c r="G889" s="31" t="s">
        <v>22</v>
      </c>
      <c r="H889" s="30" t="s">
        <v>23</v>
      </c>
      <c r="I889" s="29" t="s">
        <v>1720</v>
      </c>
      <c r="J889" s="31" t="s">
        <v>1727</v>
      </c>
      <c r="K889" s="29"/>
      <c r="L889" s="37" t="s">
        <v>1999</v>
      </c>
      <c r="M889" s="32">
        <v>4057962242470</v>
      </c>
      <c r="N889" s="28">
        <v>109.95</v>
      </c>
      <c r="O889" s="31" t="s">
        <v>27</v>
      </c>
      <c r="P889" s="31">
        <v>2.1</v>
      </c>
      <c r="Q889" s="10"/>
      <c r="R889" s="10" t="s">
        <v>50</v>
      </c>
      <c r="S889" s="10" t="str">
        <f>IF(T889="", "", IFERROR(VLOOKUP(T889, colorList!A:B,2,FALSE),""))</f>
        <v>fekete</v>
      </c>
      <c r="T889" s="10" t="str">
        <f t="shared" si="47"/>
        <v>schwarz</v>
      </c>
    </row>
    <row r="890" spans="1:20" ht="59.95" customHeight="1" x14ac:dyDescent="0.3">
      <c r="A890" s="28" t="s">
        <v>2083</v>
      </c>
      <c r="B890" s="1" t="str">
        <f t="shared" si="46"/>
        <v>115 cm</v>
      </c>
      <c r="C890" s="1" t="str">
        <f>IFERROR(VLOOKUP(D890, sizeList!A:B, 2, FALSE), "")</f>
        <v>115 cm</v>
      </c>
      <c r="D890" s="10" t="s">
        <v>1635</v>
      </c>
      <c r="E890" s="26" t="s">
        <v>4001</v>
      </c>
      <c r="F890" s="28" t="s">
        <v>2084</v>
      </c>
      <c r="G890" s="31" t="s">
        <v>22</v>
      </c>
      <c r="H890" s="30" t="s">
        <v>23</v>
      </c>
      <c r="I890" s="29" t="s">
        <v>1720</v>
      </c>
      <c r="J890" s="31" t="s">
        <v>1727</v>
      </c>
      <c r="K890" s="29"/>
      <c r="L890" s="37" t="s">
        <v>1999</v>
      </c>
      <c r="M890" s="32">
        <v>4057962239579</v>
      </c>
      <c r="N890" s="28">
        <v>109.95</v>
      </c>
      <c r="O890" s="31" t="s">
        <v>27</v>
      </c>
      <c r="P890" s="31">
        <v>2.1</v>
      </c>
      <c r="Q890" s="10"/>
      <c r="R890" s="10" t="s">
        <v>98</v>
      </c>
      <c r="S890" s="10" t="str">
        <f>IF(T890="", "", IFERROR(VLOOKUP(T890, colorList!A:B,2,FALSE),""))</f>
        <v>éjkék</v>
      </c>
      <c r="T890" s="10" t="str">
        <f t="shared" si="47"/>
        <v>nachtblau</v>
      </c>
    </row>
    <row r="891" spans="1:20" ht="59.95" customHeight="1" x14ac:dyDescent="0.3">
      <c r="A891" s="28" t="s">
        <v>2085</v>
      </c>
      <c r="B891" s="1" t="str">
        <f t="shared" si="46"/>
        <v>125 cm</v>
      </c>
      <c r="C891" s="1" t="str">
        <f>IFERROR(VLOOKUP(D891, sizeList!A:B, 2, FALSE), "")</f>
        <v>125 cm</v>
      </c>
      <c r="D891" s="10" t="s">
        <v>1638</v>
      </c>
      <c r="E891" s="26" t="s">
        <v>4001</v>
      </c>
      <c r="F891" s="28" t="s">
        <v>2086</v>
      </c>
      <c r="G891" s="31" t="s">
        <v>22</v>
      </c>
      <c r="H891" s="30" t="s">
        <v>23</v>
      </c>
      <c r="I891" s="29" t="s">
        <v>1720</v>
      </c>
      <c r="J891" s="31" t="s">
        <v>1727</v>
      </c>
      <c r="K891" s="31"/>
      <c r="L891" s="37" t="s">
        <v>1999</v>
      </c>
      <c r="M891" s="32">
        <v>4057962242432</v>
      </c>
      <c r="N891" s="28">
        <v>109.95</v>
      </c>
      <c r="O891" s="31" t="s">
        <v>27</v>
      </c>
      <c r="P891" s="31">
        <v>2.1</v>
      </c>
      <c r="Q891" s="10"/>
      <c r="R891" s="10" t="s">
        <v>98</v>
      </c>
      <c r="S891" s="10" t="str">
        <f>IF(T891="", "", IFERROR(VLOOKUP(T891, colorList!A:B,2,FALSE),""))</f>
        <v>éjkék</v>
      </c>
      <c r="T891" s="10" t="str">
        <f t="shared" si="47"/>
        <v>nachtblau</v>
      </c>
    </row>
    <row r="892" spans="1:20" ht="59.95" customHeight="1" x14ac:dyDescent="0.3">
      <c r="A892" s="28" t="s">
        <v>2087</v>
      </c>
      <c r="B892" s="1" t="str">
        <f t="shared" si="46"/>
        <v>135 cm</v>
      </c>
      <c r="C892" s="1" t="str">
        <f>IFERROR(VLOOKUP(D892, sizeList!A:B, 2, FALSE), "")</f>
        <v>135  cm</v>
      </c>
      <c r="D892" s="10" t="s">
        <v>2003</v>
      </c>
      <c r="E892" s="26" t="s">
        <v>4001</v>
      </c>
      <c r="F892" s="28" t="s">
        <v>2088</v>
      </c>
      <c r="G892" s="31" t="s">
        <v>22</v>
      </c>
      <c r="H892" s="30" t="s">
        <v>23</v>
      </c>
      <c r="I892" s="29" t="s">
        <v>1720</v>
      </c>
      <c r="J892" s="31" t="s">
        <v>1727</v>
      </c>
      <c r="K892" s="31"/>
      <c r="L892" s="37" t="s">
        <v>1999</v>
      </c>
      <c r="M892" s="32">
        <v>4057962242449</v>
      </c>
      <c r="N892" s="28">
        <v>109.95</v>
      </c>
      <c r="O892" s="31" t="s">
        <v>27</v>
      </c>
      <c r="P892" s="31">
        <v>2.1</v>
      </c>
      <c r="Q892" s="10"/>
      <c r="R892" s="10" t="s">
        <v>98</v>
      </c>
      <c r="S892" s="10" t="str">
        <f>IF(T892="", "", IFERROR(VLOOKUP(T892, colorList!A:B,2,FALSE),""))</f>
        <v>éjkék</v>
      </c>
      <c r="T892" s="10" t="str">
        <f t="shared" si="47"/>
        <v>nachtblau</v>
      </c>
    </row>
    <row r="893" spans="1:20" ht="59.95" customHeight="1" x14ac:dyDescent="0.3">
      <c r="A893" s="28" t="s">
        <v>2089</v>
      </c>
      <c r="B893" s="1" t="str">
        <f t="shared" si="46"/>
        <v>145 cm</v>
      </c>
      <c r="C893" s="1" t="str">
        <f>IFERROR(VLOOKUP(D893, sizeList!A:B, 2, FALSE), "")</f>
        <v>145 cm</v>
      </c>
      <c r="D893" s="10" t="s">
        <v>1644</v>
      </c>
      <c r="E893" s="26" t="s">
        <v>4001</v>
      </c>
      <c r="F893" s="28" t="s">
        <v>2090</v>
      </c>
      <c r="G893" s="31" t="s">
        <v>22</v>
      </c>
      <c r="H893" s="30" t="s">
        <v>23</v>
      </c>
      <c r="I893" s="29" t="s">
        <v>1720</v>
      </c>
      <c r="J893" s="31" t="s">
        <v>1727</v>
      </c>
      <c r="K893" s="29"/>
      <c r="L893" s="37" t="s">
        <v>1999</v>
      </c>
      <c r="M893" s="32">
        <v>4057962242456</v>
      </c>
      <c r="N893" s="28">
        <v>109.95</v>
      </c>
      <c r="O893" s="31" t="s">
        <v>27</v>
      </c>
      <c r="P893" s="31">
        <v>2.1</v>
      </c>
      <c r="Q893" s="10"/>
      <c r="R893" s="10" t="s">
        <v>98</v>
      </c>
      <c r="S893" s="10" t="str">
        <f>IF(T893="", "", IFERROR(VLOOKUP(T893, colorList!A:B,2,FALSE),""))</f>
        <v>éjkék</v>
      </c>
      <c r="T893" s="10" t="str">
        <f t="shared" si="47"/>
        <v>nachtblau</v>
      </c>
    </row>
    <row r="894" spans="1:20" ht="59.95" customHeight="1" x14ac:dyDescent="0.3">
      <c r="A894" s="28" t="s">
        <v>2091</v>
      </c>
      <c r="B894" s="1" t="str">
        <f t="shared" si="46"/>
        <v>155 cm</v>
      </c>
      <c r="C894" s="1" t="str">
        <f>IFERROR(VLOOKUP(D894, sizeList!A:B, 2, FALSE), "")</f>
        <v>155 cm</v>
      </c>
      <c r="D894" s="10" t="s">
        <v>1647</v>
      </c>
      <c r="E894" s="26" t="s">
        <v>4001</v>
      </c>
      <c r="F894" s="28" t="s">
        <v>2092</v>
      </c>
      <c r="G894" s="31" t="s">
        <v>22</v>
      </c>
      <c r="H894" s="30" t="s">
        <v>23</v>
      </c>
      <c r="I894" s="29" t="s">
        <v>1720</v>
      </c>
      <c r="J894" s="31" t="s">
        <v>1727</v>
      </c>
      <c r="K894" s="31"/>
      <c r="L894" s="37" t="s">
        <v>1999</v>
      </c>
      <c r="M894" s="32">
        <v>4057962242418</v>
      </c>
      <c r="N894" s="28">
        <v>109.95</v>
      </c>
      <c r="O894" s="31" t="s">
        <v>27</v>
      </c>
      <c r="P894" s="31">
        <v>2.1</v>
      </c>
      <c r="Q894" s="10"/>
      <c r="R894" s="10" t="s">
        <v>98</v>
      </c>
      <c r="S894" s="10" t="str">
        <f>IF(T894="", "", IFERROR(VLOOKUP(T894, colorList!A:B,2,FALSE),""))</f>
        <v>éjkék</v>
      </c>
      <c r="T894" s="10" t="str">
        <f t="shared" si="47"/>
        <v>nachtblau</v>
      </c>
    </row>
    <row r="895" spans="1:20" ht="59.95" customHeight="1" x14ac:dyDescent="0.3">
      <c r="A895" s="28" t="s">
        <v>2093</v>
      </c>
      <c r="B895" s="1" t="str">
        <f t="shared" si="46"/>
        <v>165 cm</v>
      </c>
      <c r="C895" s="1" t="str">
        <f>IFERROR(VLOOKUP(D895, sizeList!A:B, 2, FALSE), "")</f>
        <v>165 cm</v>
      </c>
      <c r="D895" s="10" t="s">
        <v>1650</v>
      </c>
      <c r="E895" s="26" t="s">
        <v>4001</v>
      </c>
      <c r="F895" s="28" t="s">
        <v>2094</v>
      </c>
      <c r="G895" s="31" t="s">
        <v>22</v>
      </c>
      <c r="H895" s="30" t="s">
        <v>23</v>
      </c>
      <c r="I895" s="29" t="s">
        <v>1720</v>
      </c>
      <c r="J895" s="31" t="s">
        <v>1727</v>
      </c>
      <c r="K895" s="31"/>
      <c r="L895" s="37" t="s">
        <v>1999</v>
      </c>
      <c r="M895" s="32">
        <v>4057962242425</v>
      </c>
      <c r="N895" s="28">
        <v>109.95</v>
      </c>
      <c r="O895" s="31" t="s">
        <v>27</v>
      </c>
      <c r="P895" s="31">
        <v>2.1</v>
      </c>
      <c r="Q895" s="10"/>
      <c r="R895" s="10" t="s">
        <v>98</v>
      </c>
      <c r="S895" s="10" t="str">
        <f>IF(T895="", "", IFERROR(VLOOKUP(T895, colorList!A:B,2,FALSE),""))</f>
        <v>éjkék</v>
      </c>
      <c r="T895" s="10" t="str">
        <f t="shared" si="47"/>
        <v>nachtblau</v>
      </c>
    </row>
    <row r="896" spans="1:20" ht="59.95" customHeight="1" x14ac:dyDescent="0.3">
      <c r="A896" s="28" t="s">
        <v>2095</v>
      </c>
      <c r="B896" s="1" t="str">
        <f t="shared" si="46"/>
        <v>115 cm</v>
      </c>
      <c r="C896" s="1" t="str">
        <f>IFERROR(VLOOKUP(D896, sizeList!A:B, 2, FALSE), "")</f>
        <v>115 cm</v>
      </c>
      <c r="D896" s="10" t="s">
        <v>1635</v>
      </c>
      <c r="E896" s="26" t="s">
        <v>4001</v>
      </c>
      <c r="F896" s="28" t="s">
        <v>2096</v>
      </c>
      <c r="G896" s="31" t="s">
        <v>22</v>
      </c>
      <c r="H896" s="30" t="s">
        <v>23</v>
      </c>
      <c r="I896" s="29" t="s">
        <v>1720</v>
      </c>
      <c r="J896" s="31" t="s">
        <v>1727</v>
      </c>
      <c r="K896" s="29"/>
      <c r="L896" s="37" t="s">
        <v>1999</v>
      </c>
      <c r="M896" s="32">
        <v>4057962245204</v>
      </c>
      <c r="N896" s="28">
        <v>109.95</v>
      </c>
      <c r="O896" s="31" t="s">
        <v>27</v>
      </c>
      <c r="P896" s="31">
        <v>2.1</v>
      </c>
      <c r="Q896" s="10"/>
      <c r="R896" s="10" t="s">
        <v>1487</v>
      </c>
      <c r="S896" s="10" t="str">
        <f>IF(T896="", "", IFERROR(VLOOKUP(T896, colorList!A:B,2,FALSE),""))</f>
        <v>cappuccino/fekete</v>
      </c>
      <c r="T896" s="10" t="str">
        <f t="shared" si="47"/>
        <v>cappuccino/schwarz</v>
      </c>
    </row>
    <row r="897" spans="1:20" ht="59.95" customHeight="1" x14ac:dyDescent="0.3">
      <c r="A897" s="28" t="s">
        <v>2097</v>
      </c>
      <c r="B897" s="1" t="str">
        <f t="shared" si="46"/>
        <v>125 cm</v>
      </c>
      <c r="C897" s="1" t="str">
        <f>IFERROR(VLOOKUP(D897, sizeList!A:B, 2, FALSE), "")</f>
        <v>125 cm</v>
      </c>
      <c r="D897" s="10" t="s">
        <v>1638</v>
      </c>
      <c r="E897" s="26" t="s">
        <v>4001</v>
      </c>
      <c r="F897" s="28" t="s">
        <v>2098</v>
      </c>
      <c r="G897" s="31" t="s">
        <v>22</v>
      </c>
      <c r="H897" s="30" t="s">
        <v>23</v>
      </c>
      <c r="I897" s="29" t="s">
        <v>1720</v>
      </c>
      <c r="J897" s="31" t="s">
        <v>1727</v>
      </c>
      <c r="K897" s="31"/>
      <c r="L897" s="37" t="s">
        <v>1999</v>
      </c>
      <c r="M897" s="32">
        <v>4057962245211</v>
      </c>
      <c r="N897" s="28">
        <v>109.95</v>
      </c>
      <c r="O897" s="31" t="s">
        <v>27</v>
      </c>
      <c r="P897" s="31">
        <v>2.1</v>
      </c>
      <c r="Q897" s="10"/>
      <c r="R897" s="10" t="s">
        <v>1487</v>
      </c>
      <c r="S897" s="10" t="str">
        <f>IF(T897="", "", IFERROR(VLOOKUP(T897, colorList!A:B,2,FALSE),""))</f>
        <v>cappuccino/fekete</v>
      </c>
      <c r="T897" s="10" t="str">
        <f t="shared" si="47"/>
        <v>cappuccino/schwarz</v>
      </c>
    </row>
    <row r="898" spans="1:20" ht="59.95" customHeight="1" x14ac:dyDescent="0.3">
      <c r="A898" s="28" t="s">
        <v>2099</v>
      </c>
      <c r="B898" s="1" t="str">
        <f t="shared" si="46"/>
        <v>135 cm</v>
      </c>
      <c r="C898" s="1" t="str">
        <f>IFERROR(VLOOKUP(D898, sizeList!A:B, 2, FALSE), "")</f>
        <v>135  cm</v>
      </c>
      <c r="D898" s="10" t="s">
        <v>2003</v>
      </c>
      <c r="E898" s="26" t="s">
        <v>4001</v>
      </c>
      <c r="F898" s="28" t="s">
        <v>2100</v>
      </c>
      <c r="G898" s="31" t="s">
        <v>22</v>
      </c>
      <c r="H898" s="30" t="s">
        <v>23</v>
      </c>
      <c r="I898" s="29" t="s">
        <v>1720</v>
      </c>
      <c r="J898" s="31" t="s">
        <v>1727</v>
      </c>
      <c r="K898" s="29"/>
      <c r="L898" s="37" t="s">
        <v>1999</v>
      </c>
      <c r="M898" s="32">
        <v>4057962245228</v>
      </c>
      <c r="N898" s="28">
        <v>109.95</v>
      </c>
      <c r="O898" s="31" t="s">
        <v>27</v>
      </c>
      <c r="P898" s="31">
        <v>2.1</v>
      </c>
      <c r="Q898" s="10"/>
      <c r="R898" s="10" t="s">
        <v>1487</v>
      </c>
      <c r="S898" s="10" t="str">
        <f>IF(T898="", "", IFERROR(VLOOKUP(T898, colorList!A:B,2,FALSE),""))</f>
        <v>cappuccino/fekete</v>
      </c>
      <c r="T898" s="10" t="str">
        <f t="shared" si="47"/>
        <v>cappuccino/schwarz</v>
      </c>
    </row>
    <row r="899" spans="1:20" ht="59.95" customHeight="1" x14ac:dyDescent="0.3">
      <c r="A899" s="28" t="s">
        <v>2101</v>
      </c>
      <c r="B899" s="1" t="str">
        <f t="shared" si="46"/>
        <v>145 cm</v>
      </c>
      <c r="C899" s="1" t="str">
        <f>IFERROR(VLOOKUP(D899, sizeList!A:B, 2, FALSE), "")</f>
        <v>145 cm</v>
      </c>
      <c r="D899" s="10" t="s">
        <v>1644</v>
      </c>
      <c r="E899" s="26" t="s">
        <v>4001</v>
      </c>
      <c r="F899" s="28" t="s">
        <v>2102</v>
      </c>
      <c r="G899" s="31" t="s">
        <v>22</v>
      </c>
      <c r="H899" s="30" t="s">
        <v>23</v>
      </c>
      <c r="I899" s="29" t="s">
        <v>1720</v>
      </c>
      <c r="J899" s="31" t="s">
        <v>1727</v>
      </c>
      <c r="K899" s="31"/>
      <c r="L899" s="37" t="s">
        <v>1999</v>
      </c>
      <c r="M899" s="32">
        <v>4057962245235</v>
      </c>
      <c r="N899" s="28">
        <v>109.95</v>
      </c>
      <c r="O899" s="31" t="s">
        <v>27</v>
      </c>
      <c r="P899" s="31">
        <v>2.1</v>
      </c>
      <c r="Q899" s="10"/>
      <c r="R899" s="10" t="s">
        <v>1487</v>
      </c>
      <c r="S899" s="10" t="str">
        <f>IF(T899="", "", IFERROR(VLOOKUP(T899, colorList!A:B,2,FALSE),""))</f>
        <v>cappuccino/fekete</v>
      </c>
      <c r="T899" s="10" t="str">
        <f t="shared" si="47"/>
        <v>cappuccino/schwarz</v>
      </c>
    </row>
    <row r="900" spans="1:20" ht="59.95" customHeight="1" x14ac:dyDescent="0.3">
      <c r="A900" s="28" t="s">
        <v>2103</v>
      </c>
      <c r="B900" s="1" t="str">
        <f t="shared" si="46"/>
        <v>155 cm</v>
      </c>
      <c r="C900" s="1" t="str">
        <f>IFERROR(VLOOKUP(D900, sizeList!A:B, 2, FALSE), "")</f>
        <v>155 cm</v>
      </c>
      <c r="D900" s="10" t="s">
        <v>1647</v>
      </c>
      <c r="E900" s="26" t="s">
        <v>4001</v>
      </c>
      <c r="F900" s="28" t="s">
        <v>2104</v>
      </c>
      <c r="G900" s="31" t="s">
        <v>22</v>
      </c>
      <c r="H900" s="30" t="s">
        <v>23</v>
      </c>
      <c r="I900" s="29" t="s">
        <v>1720</v>
      </c>
      <c r="J900" s="31" t="s">
        <v>1727</v>
      </c>
      <c r="K900" s="29"/>
      <c r="L900" s="37" t="s">
        <v>1999</v>
      </c>
      <c r="M900" s="32">
        <v>4057962245181</v>
      </c>
      <c r="N900" s="28">
        <v>109.95</v>
      </c>
      <c r="O900" s="31" t="s">
        <v>27</v>
      </c>
      <c r="P900" s="31">
        <v>2.1</v>
      </c>
      <c r="Q900" s="10"/>
      <c r="R900" s="10" t="s">
        <v>1487</v>
      </c>
      <c r="S900" s="10" t="str">
        <f>IF(T900="", "", IFERROR(VLOOKUP(T900, colorList!A:B,2,FALSE),""))</f>
        <v>cappuccino/fekete</v>
      </c>
      <c r="T900" s="10" t="str">
        <f t="shared" si="47"/>
        <v>cappuccino/schwarz</v>
      </c>
    </row>
    <row r="901" spans="1:20" ht="59.95" customHeight="1" x14ac:dyDescent="0.3">
      <c r="A901" s="28" t="s">
        <v>2105</v>
      </c>
      <c r="B901" s="1" t="str">
        <f t="shared" si="46"/>
        <v>165 cm</v>
      </c>
      <c r="C901" s="1" t="str">
        <f>IFERROR(VLOOKUP(D901, sizeList!A:B, 2, FALSE), "")</f>
        <v>165 cm</v>
      </c>
      <c r="D901" s="10" t="s">
        <v>1650</v>
      </c>
      <c r="E901" s="26" t="s">
        <v>4001</v>
      </c>
      <c r="F901" s="28" t="s">
        <v>2106</v>
      </c>
      <c r="G901" s="31" t="s">
        <v>22</v>
      </c>
      <c r="H901" s="30" t="s">
        <v>23</v>
      </c>
      <c r="I901" s="29" t="s">
        <v>1720</v>
      </c>
      <c r="J901" s="31" t="s">
        <v>1727</v>
      </c>
      <c r="K901" s="31"/>
      <c r="L901" s="37" t="s">
        <v>1999</v>
      </c>
      <c r="M901" s="32">
        <v>4057962245198</v>
      </c>
      <c r="N901" s="28">
        <v>109.95</v>
      </c>
      <c r="O901" s="31" t="s">
        <v>27</v>
      </c>
      <c r="P901" s="31">
        <v>2.1</v>
      </c>
      <c r="Q901" s="10"/>
      <c r="R901" s="10" t="s">
        <v>1487</v>
      </c>
      <c r="S901" s="10" t="str">
        <f>IF(T901="", "", IFERROR(VLOOKUP(T901, colorList!A:B,2,FALSE),""))</f>
        <v>cappuccino/fekete</v>
      </c>
      <c r="T901" s="10" t="str">
        <f t="shared" si="47"/>
        <v>cappuccino/schwarz</v>
      </c>
    </row>
    <row r="902" spans="1:20" ht="59.95" customHeight="1" x14ac:dyDescent="0.3">
      <c r="A902" s="28" t="s">
        <v>2107</v>
      </c>
      <c r="B902" s="1" t="str">
        <f t="shared" si="46"/>
        <v>115 cm</v>
      </c>
      <c r="C902" s="1" t="str">
        <f>IFERROR(VLOOKUP(D902, sizeList!A:B, 2, FALSE), "")</f>
        <v>115 cm</v>
      </c>
      <c r="D902" s="10" t="s">
        <v>1635</v>
      </c>
      <c r="E902" s="26" t="s">
        <v>4002</v>
      </c>
      <c r="F902" s="28" t="s">
        <v>2108</v>
      </c>
      <c r="G902" s="31" t="s">
        <v>22</v>
      </c>
      <c r="H902" s="30" t="s">
        <v>23</v>
      </c>
      <c r="I902" s="29" t="s">
        <v>1720</v>
      </c>
      <c r="J902" s="31" t="s">
        <v>1727</v>
      </c>
      <c r="K902" s="29"/>
      <c r="L902" s="37" t="s">
        <v>1999</v>
      </c>
      <c r="M902" s="32">
        <v>4057962242593</v>
      </c>
      <c r="N902" s="28">
        <v>119.95</v>
      </c>
      <c r="O902" s="31" t="s">
        <v>27</v>
      </c>
      <c r="P902" s="31">
        <v>2.2000000000000002</v>
      </c>
      <c r="Q902" s="10"/>
      <c r="R902" s="10" t="s">
        <v>50</v>
      </c>
      <c r="S902" s="10" t="str">
        <f>IF(T902="", "", IFERROR(VLOOKUP(T902, colorList!A:B,2,FALSE),""))</f>
        <v>fekete</v>
      </c>
      <c r="T902" s="10" t="str">
        <f t="shared" si="47"/>
        <v>schwarz</v>
      </c>
    </row>
    <row r="903" spans="1:20" ht="59.95" customHeight="1" x14ac:dyDescent="0.3">
      <c r="A903" s="28" t="s">
        <v>2109</v>
      </c>
      <c r="B903" s="1" t="str">
        <f t="shared" si="46"/>
        <v>125 cm</v>
      </c>
      <c r="C903" s="1" t="str">
        <f>IFERROR(VLOOKUP(D903, sizeList!A:B, 2, FALSE), "")</f>
        <v>125 cm</v>
      </c>
      <c r="D903" s="10" t="s">
        <v>1638</v>
      </c>
      <c r="E903" s="26" t="s">
        <v>4002</v>
      </c>
      <c r="F903" s="28" t="s">
        <v>2110</v>
      </c>
      <c r="G903" s="31" t="s">
        <v>22</v>
      </c>
      <c r="H903" s="30" t="s">
        <v>23</v>
      </c>
      <c r="I903" s="29" t="s">
        <v>1720</v>
      </c>
      <c r="J903" s="31" t="s">
        <v>1727</v>
      </c>
      <c r="K903" s="31"/>
      <c r="L903" s="37" t="s">
        <v>1999</v>
      </c>
      <c r="M903" s="32">
        <v>4057962242609</v>
      </c>
      <c r="N903" s="28">
        <v>119.95</v>
      </c>
      <c r="O903" s="31" t="s">
        <v>27</v>
      </c>
      <c r="P903" s="31">
        <v>2.2000000000000002</v>
      </c>
      <c r="Q903" s="10"/>
      <c r="R903" s="10" t="s">
        <v>50</v>
      </c>
      <c r="S903" s="10" t="str">
        <f>IF(T903="", "", IFERROR(VLOOKUP(T903, colorList!A:B,2,FALSE),""))</f>
        <v>fekete</v>
      </c>
      <c r="T903" s="10" t="str">
        <f t="shared" si="47"/>
        <v>schwarz</v>
      </c>
    </row>
    <row r="904" spans="1:20" ht="59.95" customHeight="1" x14ac:dyDescent="0.3">
      <c r="A904" s="28" t="s">
        <v>2111</v>
      </c>
      <c r="B904" s="1" t="str">
        <f t="shared" si="46"/>
        <v>135 cm</v>
      </c>
      <c r="C904" s="1" t="str">
        <f>IFERROR(VLOOKUP(D904, sizeList!A:B, 2, FALSE), "")</f>
        <v>135  cm</v>
      </c>
      <c r="D904" s="10" t="s">
        <v>2003</v>
      </c>
      <c r="E904" s="26" t="s">
        <v>4002</v>
      </c>
      <c r="F904" s="28" t="s">
        <v>2112</v>
      </c>
      <c r="G904" s="31" t="s">
        <v>22</v>
      </c>
      <c r="H904" s="30" t="s">
        <v>23</v>
      </c>
      <c r="I904" s="29" t="s">
        <v>1720</v>
      </c>
      <c r="J904" s="31" t="s">
        <v>1727</v>
      </c>
      <c r="K904" s="29"/>
      <c r="L904" s="37" t="s">
        <v>1999</v>
      </c>
      <c r="M904" s="32">
        <v>4057962242616</v>
      </c>
      <c r="N904" s="28">
        <v>119.95</v>
      </c>
      <c r="O904" s="31" t="s">
        <v>27</v>
      </c>
      <c r="P904" s="31">
        <v>2.2000000000000002</v>
      </c>
      <c r="Q904" s="10"/>
      <c r="R904" s="10" t="s">
        <v>50</v>
      </c>
      <c r="S904" s="10" t="str">
        <f>IF(T904="", "", IFERROR(VLOOKUP(T904, colorList!A:B,2,FALSE),""))</f>
        <v>fekete</v>
      </c>
      <c r="T904" s="10" t="str">
        <f t="shared" si="47"/>
        <v>schwarz</v>
      </c>
    </row>
    <row r="905" spans="1:20" ht="59.95" customHeight="1" x14ac:dyDescent="0.3">
      <c r="A905" s="28" t="s">
        <v>2113</v>
      </c>
      <c r="B905" s="1" t="str">
        <f t="shared" si="46"/>
        <v>145 cm</v>
      </c>
      <c r="C905" s="1" t="str">
        <f>IFERROR(VLOOKUP(D905, sizeList!A:B, 2, FALSE), "")</f>
        <v>145 cm</v>
      </c>
      <c r="D905" s="10" t="s">
        <v>1644</v>
      </c>
      <c r="E905" s="26" t="s">
        <v>4002</v>
      </c>
      <c r="F905" s="28" t="s">
        <v>2114</v>
      </c>
      <c r="G905" s="31" t="s">
        <v>22</v>
      </c>
      <c r="H905" s="30" t="s">
        <v>23</v>
      </c>
      <c r="I905" s="29" t="s">
        <v>1720</v>
      </c>
      <c r="J905" s="31" t="s">
        <v>1727</v>
      </c>
      <c r="K905" s="31"/>
      <c r="L905" s="37" t="s">
        <v>1999</v>
      </c>
      <c r="M905" s="32">
        <v>4057962242623</v>
      </c>
      <c r="N905" s="28">
        <v>119.95</v>
      </c>
      <c r="O905" s="31" t="s">
        <v>27</v>
      </c>
      <c r="P905" s="31">
        <v>2.2000000000000002</v>
      </c>
      <c r="Q905" s="10"/>
      <c r="R905" s="10" t="s">
        <v>50</v>
      </c>
      <c r="S905" s="10" t="str">
        <f>IF(T905="", "", IFERROR(VLOOKUP(T905, colorList!A:B,2,FALSE),""))</f>
        <v>fekete</v>
      </c>
      <c r="T905" s="10" t="str">
        <f t="shared" si="47"/>
        <v>schwarz</v>
      </c>
    </row>
    <row r="906" spans="1:20" ht="59.95" customHeight="1" x14ac:dyDescent="0.3">
      <c r="A906" s="28" t="s">
        <v>2115</v>
      </c>
      <c r="B906" s="1" t="str">
        <f t="shared" si="46"/>
        <v>155 cm</v>
      </c>
      <c r="C906" s="1" t="str">
        <f>IFERROR(VLOOKUP(D906, sizeList!A:B, 2, FALSE), "")</f>
        <v>155 cm</v>
      </c>
      <c r="D906" s="10" t="s">
        <v>1647</v>
      </c>
      <c r="E906" s="26" t="s">
        <v>4002</v>
      </c>
      <c r="F906" s="28" t="s">
        <v>2116</v>
      </c>
      <c r="G906" s="31" t="s">
        <v>22</v>
      </c>
      <c r="H906" s="30" t="s">
        <v>23</v>
      </c>
      <c r="I906" s="29" t="s">
        <v>1720</v>
      </c>
      <c r="J906" s="31" t="s">
        <v>1727</v>
      </c>
      <c r="K906" s="29"/>
      <c r="L906" s="37" t="s">
        <v>1999</v>
      </c>
      <c r="M906" s="32">
        <v>4057962242579</v>
      </c>
      <c r="N906" s="28">
        <v>119.95</v>
      </c>
      <c r="O906" s="31" t="s">
        <v>27</v>
      </c>
      <c r="P906" s="31">
        <v>2.2000000000000002</v>
      </c>
      <c r="Q906" s="10"/>
      <c r="R906" s="10" t="s">
        <v>50</v>
      </c>
      <c r="S906" s="10" t="str">
        <f>IF(T906="", "", IFERROR(VLOOKUP(T906, colorList!A:B,2,FALSE),""))</f>
        <v>fekete</v>
      </c>
      <c r="T906" s="10" t="str">
        <f t="shared" si="47"/>
        <v>schwarz</v>
      </c>
    </row>
    <row r="907" spans="1:20" ht="59.95" customHeight="1" x14ac:dyDescent="0.3">
      <c r="A907" s="28" t="s">
        <v>2117</v>
      </c>
      <c r="B907" s="1" t="str">
        <f t="shared" si="46"/>
        <v>165 cm</v>
      </c>
      <c r="C907" s="1" t="str">
        <f>IFERROR(VLOOKUP(D907, sizeList!A:B, 2, FALSE), "")</f>
        <v>165 cm</v>
      </c>
      <c r="D907" s="10" t="s">
        <v>1650</v>
      </c>
      <c r="E907" s="26" t="s">
        <v>4002</v>
      </c>
      <c r="F907" s="28" t="s">
        <v>2118</v>
      </c>
      <c r="G907" s="31" t="s">
        <v>22</v>
      </c>
      <c r="H907" s="30" t="s">
        <v>23</v>
      </c>
      <c r="I907" s="29" t="s">
        <v>1720</v>
      </c>
      <c r="J907" s="31" t="s">
        <v>1727</v>
      </c>
      <c r="K907" s="31"/>
      <c r="L907" s="37" t="s">
        <v>1999</v>
      </c>
      <c r="M907" s="32">
        <v>4057962242586</v>
      </c>
      <c r="N907" s="28">
        <v>119.95</v>
      </c>
      <c r="O907" s="31" t="s">
        <v>27</v>
      </c>
      <c r="P907" s="31">
        <v>2.2000000000000002</v>
      </c>
      <c r="Q907" s="10"/>
      <c r="R907" s="10" t="s">
        <v>50</v>
      </c>
      <c r="S907" s="10" t="str">
        <f>IF(T907="", "", IFERROR(VLOOKUP(T907, colorList!A:B,2,FALSE),""))</f>
        <v>fekete</v>
      </c>
      <c r="T907" s="10" t="str">
        <f t="shared" si="47"/>
        <v>schwarz</v>
      </c>
    </row>
    <row r="908" spans="1:20" ht="59.95" customHeight="1" x14ac:dyDescent="0.3">
      <c r="A908" s="28" t="s">
        <v>2119</v>
      </c>
      <c r="B908" s="1" t="str">
        <f t="shared" si="46"/>
        <v>115 cm</v>
      </c>
      <c r="C908" s="1" t="str">
        <f>IFERROR(VLOOKUP(D908, sizeList!A:B, 2, FALSE), "")</f>
        <v>115 cm</v>
      </c>
      <c r="D908" s="10" t="s">
        <v>1635</v>
      </c>
      <c r="E908" s="26" t="s">
        <v>4002</v>
      </c>
      <c r="F908" s="28" t="s">
        <v>2120</v>
      </c>
      <c r="G908" s="31" t="s">
        <v>22</v>
      </c>
      <c r="H908" s="30" t="s">
        <v>23</v>
      </c>
      <c r="I908" s="29" t="s">
        <v>1720</v>
      </c>
      <c r="J908" s="31" t="s">
        <v>1727</v>
      </c>
      <c r="K908" s="29"/>
      <c r="L908" s="37" t="s">
        <v>1999</v>
      </c>
      <c r="M908" s="32">
        <v>4057962239586</v>
      </c>
      <c r="N908" s="28">
        <v>119.95</v>
      </c>
      <c r="O908" s="31" t="s">
        <v>27</v>
      </c>
      <c r="P908" s="31">
        <v>2.2000000000000002</v>
      </c>
      <c r="Q908" s="10"/>
      <c r="R908" s="10" t="s">
        <v>98</v>
      </c>
      <c r="S908" s="10" t="str">
        <f>IF(T908="", "", IFERROR(VLOOKUP(T908, colorList!A:B,2,FALSE),""))</f>
        <v>éjkék</v>
      </c>
      <c r="T908" s="10" t="str">
        <f t="shared" si="47"/>
        <v>nachtblau</v>
      </c>
    </row>
    <row r="909" spans="1:20" ht="59.95" customHeight="1" x14ac:dyDescent="0.3">
      <c r="A909" s="28" t="s">
        <v>2121</v>
      </c>
      <c r="B909" s="1" t="str">
        <f t="shared" si="46"/>
        <v>125 cm</v>
      </c>
      <c r="C909" s="1" t="str">
        <f>IFERROR(VLOOKUP(D909, sizeList!A:B, 2, FALSE), "")</f>
        <v>125 cm</v>
      </c>
      <c r="D909" s="10" t="s">
        <v>1638</v>
      </c>
      <c r="E909" s="26" t="s">
        <v>4002</v>
      </c>
      <c r="F909" s="28" t="s">
        <v>2122</v>
      </c>
      <c r="G909" s="31" t="s">
        <v>22</v>
      </c>
      <c r="H909" s="30" t="s">
        <v>23</v>
      </c>
      <c r="I909" s="29" t="s">
        <v>1720</v>
      </c>
      <c r="J909" s="31" t="s">
        <v>1727</v>
      </c>
      <c r="K909" s="31"/>
      <c r="L909" s="37" t="s">
        <v>1999</v>
      </c>
      <c r="M909" s="32">
        <v>4057962242548</v>
      </c>
      <c r="N909" s="28">
        <v>119.95</v>
      </c>
      <c r="O909" s="31" t="s">
        <v>27</v>
      </c>
      <c r="P909" s="31">
        <v>2.2000000000000002</v>
      </c>
      <c r="Q909" s="10"/>
      <c r="R909" s="10" t="s">
        <v>98</v>
      </c>
      <c r="S909" s="10" t="str">
        <f>IF(T909="", "", IFERROR(VLOOKUP(T909, colorList!A:B,2,FALSE),""))</f>
        <v>éjkék</v>
      </c>
      <c r="T909" s="10" t="str">
        <f t="shared" si="47"/>
        <v>nachtblau</v>
      </c>
    </row>
    <row r="910" spans="1:20" ht="59.95" customHeight="1" x14ac:dyDescent="0.3">
      <c r="A910" s="28" t="s">
        <v>2123</v>
      </c>
      <c r="B910" s="1" t="str">
        <f t="shared" si="46"/>
        <v>135 cm</v>
      </c>
      <c r="C910" s="1" t="str">
        <f>IFERROR(VLOOKUP(D910, sizeList!A:B, 2, FALSE), "")</f>
        <v>135  cm</v>
      </c>
      <c r="D910" s="10" t="s">
        <v>2003</v>
      </c>
      <c r="E910" s="26" t="s">
        <v>4002</v>
      </c>
      <c r="F910" s="28" t="s">
        <v>2124</v>
      </c>
      <c r="G910" s="31" t="s">
        <v>22</v>
      </c>
      <c r="H910" s="30" t="s">
        <v>23</v>
      </c>
      <c r="I910" s="29" t="s">
        <v>1720</v>
      </c>
      <c r="J910" s="31" t="s">
        <v>1727</v>
      </c>
      <c r="K910" s="29"/>
      <c r="L910" s="37" t="s">
        <v>1999</v>
      </c>
      <c r="M910" s="32">
        <v>4057962242555</v>
      </c>
      <c r="N910" s="28">
        <v>119.95</v>
      </c>
      <c r="O910" s="31" t="s">
        <v>27</v>
      </c>
      <c r="P910" s="31">
        <v>2.2000000000000002</v>
      </c>
      <c r="Q910" s="10"/>
      <c r="R910" s="10" t="s">
        <v>98</v>
      </c>
      <c r="S910" s="10" t="str">
        <f>IF(T910="", "", IFERROR(VLOOKUP(T910, colorList!A:B,2,FALSE),""))</f>
        <v>éjkék</v>
      </c>
      <c r="T910" s="10" t="str">
        <f t="shared" si="47"/>
        <v>nachtblau</v>
      </c>
    </row>
    <row r="911" spans="1:20" ht="59.95" customHeight="1" x14ac:dyDescent="0.3">
      <c r="A911" s="28" t="s">
        <v>2125</v>
      </c>
      <c r="B911" s="1" t="str">
        <f t="shared" si="46"/>
        <v>145 cm</v>
      </c>
      <c r="C911" s="1" t="str">
        <f>IFERROR(VLOOKUP(D911, sizeList!A:B, 2, FALSE), "")</f>
        <v>145 cm</v>
      </c>
      <c r="D911" s="10" t="s">
        <v>1644</v>
      </c>
      <c r="E911" s="26" t="s">
        <v>4002</v>
      </c>
      <c r="F911" s="28" t="s">
        <v>2126</v>
      </c>
      <c r="G911" s="31" t="s">
        <v>22</v>
      </c>
      <c r="H911" s="30" t="s">
        <v>23</v>
      </c>
      <c r="I911" s="29" t="s">
        <v>1720</v>
      </c>
      <c r="J911" s="31" t="s">
        <v>1727</v>
      </c>
      <c r="K911" s="31"/>
      <c r="L911" s="37" t="s">
        <v>1999</v>
      </c>
      <c r="M911" s="32">
        <v>4057962242562</v>
      </c>
      <c r="N911" s="28">
        <v>119.95</v>
      </c>
      <c r="O911" s="31" t="s">
        <v>27</v>
      </c>
      <c r="P911" s="31">
        <v>2.2000000000000002</v>
      </c>
      <c r="Q911" s="10"/>
      <c r="R911" s="10" t="s">
        <v>98</v>
      </c>
      <c r="S911" s="10" t="str">
        <f>IF(T911="", "", IFERROR(VLOOKUP(T911, colorList!A:B,2,FALSE),""))</f>
        <v>éjkék</v>
      </c>
      <c r="T911" s="10" t="str">
        <f t="shared" si="47"/>
        <v>nachtblau</v>
      </c>
    </row>
    <row r="912" spans="1:20" ht="59.95" customHeight="1" x14ac:dyDescent="0.3">
      <c r="A912" s="28" t="s">
        <v>2127</v>
      </c>
      <c r="B912" s="1" t="str">
        <f t="shared" si="46"/>
        <v>155 cm</v>
      </c>
      <c r="C912" s="1" t="str">
        <f>IFERROR(VLOOKUP(D912, sizeList!A:B, 2, FALSE), "")</f>
        <v>155 cm</v>
      </c>
      <c r="D912" s="10" t="s">
        <v>1647</v>
      </c>
      <c r="E912" s="26" t="s">
        <v>4002</v>
      </c>
      <c r="F912" s="28" t="s">
        <v>2128</v>
      </c>
      <c r="G912" s="31" t="s">
        <v>22</v>
      </c>
      <c r="H912" s="30" t="s">
        <v>23</v>
      </c>
      <c r="I912" s="29" t="s">
        <v>1720</v>
      </c>
      <c r="J912" s="31" t="s">
        <v>1727</v>
      </c>
      <c r="K912" s="29"/>
      <c r="L912" s="37" t="s">
        <v>1999</v>
      </c>
      <c r="M912" s="32">
        <v>4057962242524</v>
      </c>
      <c r="N912" s="28">
        <v>119.95</v>
      </c>
      <c r="O912" s="31" t="s">
        <v>27</v>
      </c>
      <c r="P912" s="31">
        <v>2.2000000000000002</v>
      </c>
      <c r="Q912" s="10"/>
      <c r="R912" s="10" t="s">
        <v>98</v>
      </c>
      <c r="S912" s="10" t="str">
        <f>IF(T912="", "", IFERROR(VLOOKUP(T912, colorList!A:B,2,FALSE),""))</f>
        <v>éjkék</v>
      </c>
      <c r="T912" s="10" t="str">
        <f t="shared" si="47"/>
        <v>nachtblau</v>
      </c>
    </row>
    <row r="913" spans="1:20" ht="59.95" customHeight="1" x14ac:dyDescent="0.3">
      <c r="A913" s="28" t="s">
        <v>2129</v>
      </c>
      <c r="B913" s="1" t="str">
        <f t="shared" si="46"/>
        <v>165 cm</v>
      </c>
      <c r="C913" s="1" t="str">
        <f>IFERROR(VLOOKUP(D913, sizeList!A:B, 2, FALSE), "")</f>
        <v>165 cm</v>
      </c>
      <c r="D913" s="10" t="s">
        <v>1650</v>
      </c>
      <c r="E913" s="26" t="s">
        <v>4002</v>
      </c>
      <c r="F913" s="28" t="s">
        <v>2130</v>
      </c>
      <c r="G913" s="31" t="s">
        <v>22</v>
      </c>
      <c r="H913" s="30" t="s">
        <v>23</v>
      </c>
      <c r="I913" s="29" t="s">
        <v>1720</v>
      </c>
      <c r="J913" s="31" t="s">
        <v>1727</v>
      </c>
      <c r="K913" s="31"/>
      <c r="L913" s="37" t="s">
        <v>1999</v>
      </c>
      <c r="M913" s="32">
        <v>4057962242531</v>
      </c>
      <c r="N913" s="28">
        <v>119.95</v>
      </c>
      <c r="O913" s="31" t="s">
        <v>27</v>
      </c>
      <c r="P913" s="31">
        <v>2.2000000000000002</v>
      </c>
      <c r="Q913" s="10"/>
      <c r="R913" s="10" t="s">
        <v>98</v>
      </c>
      <c r="S913" s="10" t="str">
        <f>IF(T913="", "", IFERROR(VLOOKUP(T913, colorList!A:B,2,FALSE),""))</f>
        <v>éjkék</v>
      </c>
      <c r="T913" s="10" t="str">
        <f t="shared" si="47"/>
        <v>nachtblau</v>
      </c>
    </row>
    <row r="914" spans="1:20" ht="59.95" customHeight="1" x14ac:dyDescent="0.3">
      <c r="A914" s="28" t="s">
        <v>2131</v>
      </c>
      <c r="B914" s="1" t="str">
        <f t="shared" si="46"/>
        <v>115 cm</v>
      </c>
      <c r="C914" s="1" t="str">
        <f>IFERROR(VLOOKUP(D914, sizeList!A:B, 2, FALSE), "")</f>
        <v>115 cm</v>
      </c>
      <c r="D914" s="10" t="s">
        <v>1635</v>
      </c>
      <c r="E914" s="26" t="s">
        <v>4002</v>
      </c>
      <c r="F914" s="28" t="s">
        <v>2132</v>
      </c>
      <c r="G914" s="31" t="s">
        <v>22</v>
      </c>
      <c r="H914" s="30" t="s">
        <v>23</v>
      </c>
      <c r="I914" s="29" t="s">
        <v>1720</v>
      </c>
      <c r="J914" s="31" t="s">
        <v>1727</v>
      </c>
      <c r="K914" s="29"/>
      <c r="L914" s="37" t="s">
        <v>1999</v>
      </c>
      <c r="M914" s="32">
        <v>4057962245242</v>
      </c>
      <c r="N914" s="28">
        <v>119.95</v>
      </c>
      <c r="O914" s="31" t="s">
        <v>27</v>
      </c>
      <c r="P914" s="31">
        <v>2.2000000000000002</v>
      </c>
      <c r="Q914" s="10"/>
      <c r="R914" s="10" t="s">
        <v>1487</v>
      </c>
      <c r="S914" s="10" t="str">
        <f>IF(T914="", "", IFERROR(VLOOKUP(T914, colorList!A:B,2,FALSE),""))</f>
        <v>cappuccino/fekete</v>
      </c>
      <c r="T914" s="10" t="str">
        <f t="shared" si="47"/>
        <v>cappuccino/schwarz</v>
      </c>
    </row>
    <row r="915" spans="1:20" ht="59.95" customHeight="1" x14ac:dyDescent="0.3">
      <c r="A915" s="28" t="s">
        <v>2133</v>
      </c>
      <c r="B915" s="1" t="str">
        <f t="shared" si="46"/>
        <v>125 cm</v>
      </c>
      <c r="C915" s="1" t="str">
        <f>IFERROR(VLOOKUP(D915, sizeList!A:B, 2, FALSE), "")</f>
        <v>125 cm</v>
      </c>
      <c r="D915" s="10" t="s">
        <v>1638</v>
      </c>
      <c r="E915" s="26" t="s">
        <v>4002</v>
      </c>
      <c r="F915" s="28" t="s">
        <v>2134</v>
      </c>
      <c r="G915" s="31" t="s">
        <v>22</v>
      </c>
      <c r="H915" s="30" t="s">
        <v>23</v>
      </c>
      <c r="I915" s="29" t="s">
        <v>1720</v>
      </c>
      <c r="J915" s="31" t="s">
        <v>1727</v>
      </c>
      <c r="K915" s="31"/>
      <c r="L915" s="37" t="s">
        <v>1999</v>
      </c>
      <c r="M915" s="32">
        <v>4057962245259</v>
      </c>
      <c r="N915" s="28">
        <v>119.95</v>
      </c>
      <c r="O915" s="31" t="s">
        <v>27</v>
      </c>
      <c r="P915" s="31">
        <v>2.2000000000000002</v>
      </c>
      <c r="Q915" s="10"/>
      <c r="R915" s="10" t="s">
        <v>1487</v>
      </c>
      <c r="S915" s="10" t="str">
        <f>IF(T915="", "", IFERROR(VLOOKUP(T915, colorList!A:B,2,FALSE),""))</f>
        <v>cappuccino/fekete</v>
      </c>
      <c r="T915" s="10" t="str">
        <f t="shared" si="47"/>
        <v>cappuccino/schwarz</v>
      </c>
    </row>
    <row r="916" spans="1:20" ht="59.95" customHeight="1" x14ac:dyDescent="0.3">
      <c r="A916" s="28" t="s">
        <v>2135</v>
      </c>
      <c r="B916" s="1" t="str">
        <f t="shared" si="46"/>
        <v>135 cm</v>
      </c>
      <c r="C916" s="1" t="str">
        <f>IFERROR(VLOOKUP(D916, sizeList!A:B, 2, FALSE), "")</f>
        <v>135  cm</v>
      </c>
      <c r="D916" s="10" t="s">
        <v>2003</v>
      </c>
      <c r="E916" s="26" t="s">
        <v>4002</v>
      </c>
      <c r="F916" s="28" t="s">
        <v>2136</v>
      </c>
      <c r="G916" s="31" t="s">
        <v>22</v>
      </c>
      <c r="H916" s="30" t="s">
        <v>23</v>
      </c>
      <c r="I916" s="29" t="s">
        <v>1720</v>
      </c>
      <c r="J916" s="31" t="s">
        <v>1727</v>
      </c>
      <c r="K916" s="29"/>
      <c r="L916" s="37" t="s">
        <v>1999</v>
      </c>
      <c r="M916" s="32">
        <v>4057962245266</v>
      </c>
      <c r="N916" s="28">
        <v>119.95</v>
      </c>
      <c r="O916" s="31" t="s">
        <v>27</v>
      </c>
      <c r="P916" s="31">
        <v>2.2000000000000002</v>
      </c>
      <c r="Q916" s="10"/>
      <c r="R916" s="10" t="s">
        <v>1487</v>
      </c>
      <c r="S916" s="10" t="str">
        <f>IF(T916="", "", IFERROR(VLOOKUP(T916, colorList!A:B,2,FALSE),""))</f>
        <v>cappuccino/fekete</v>
      </c>
      <c r="T916" s="10" t="str">
        <f t="shared" si="47"/>
        <v>cappuccino/schwarz</v>
      </c>
    </row>
    <row r="917" spans="1:20" ht="59.95" customHeight="1" x14ac:dyDescent="0.3">
      <c r="A917" s="28" t="s">
        <v>2137</v>
      </c>
      <c r="B917" s="1" t="str">
        <f t="shared" si="46"/>
        <v>145 cm</v>
      </c>
      <c r="C917" s="1" t="str">
        <f>IFERROR(VLOOKUP(D917, sizeList!A:B, 2, FALSE), "")</f>
        <v>145 cm</v>
      </c>
      <c r="D917" s="10" t="s">
        <v>1644</v>
      </c>
      <c r="E917" s="26" t="s">
        <v>4002</v>
      </c>
      <c r="F917" s="28" t="s">
        <v>2138</v>
      </c>
      <c r="G917" s="31" t="s">
        <v>22</v>
      </c>
      <c r="H917" s="30" t="s">
        <v>23</v>
      </c>
      <c r="I917" s="29" t="s">
        <v>1720</v>
      </c>
      <c r="J917" s="31" t="s">
        <v>1727</v>
      </c>
      <c r="K917" s="31"/>
      <c r="L917" s="37" t="s">
        <v>1999</v>
      </c>
      <c r="M917" s="32">
        <v>4057962245273</v>
      </c>
      <c r="N917" s="28">
        <v>119.95</v>
      </c>
      <c r="O917" s="31" t="s">
        <v>27</v>
      </c>
      <c r="P917" s="31">
        <v>2.2000000000000002</v>
      </c>
      <c r="Q917" s="10"/>
      <c r="R917" s="10" t="s">
        <v>1487</v>
      </c>
      <c r="S917" s="10" t="str">
        <f>IF(T917="", "", IFERROR(VLOOKUP(T917, colorList!A:B,2,FALSE),""))</f>
        <v>cappuccino/fekete</v>
      </c>
      <c r="T917" s="10" t="str">
        <f t="shared" si="47"/>
        <v>cappuccino/schwarz</v>
      </c>
    </row>
    <row r="918" spans="1:20" ht="59.95" customHeight="1" x14ac:dyDescent="0.3">
      <c r="A918" s="28" t="s">
        <v>2139</v>
      </c>
      <c r="B918" s="1" t="str">
        <f t="shared" si="46"/>
        <v>155 cm</v>
      </c>
      <c r="C918" s="1" t="str">
        <f>IFERROR(VLOOKUP(D918, sizeList!A:B, 2, FALSE), "")</f>
        <v>155 cm</v>
      </c>
      <c r="D918" s="10" t="s">
        <v>1647</v>
      </c>
      <c r="E918" s="26" t="s">
        <v>4002</v>
      </c>
      <c r="F918" s="28" t="s">
        <v>2140</v>
      </c>
      <c r="G918" s="31" t="s">
        <v>22</v>
      </c>
      <c r="H918" s="30" t="s">
        <v>23</v>
      </c>
      <c r="I918" s="29" t="s">
        <v>1720</v>
      </c>
      <c r="J918" s="31" t="s">
        <v>1727</v>
      </c>
      <c r="K918" s="29"/>
      <c r="L918" s="37" t="s">
        <v>1999</v>
      </c>
      <c r="M918" s="32">
        <v>4057962245280</v>
      </c>
      <c r="N918" s="28">
        <v>119.95</v>
      </c>
      <c r="O918" s="31" t="s">
        <v>27</v>
      </c>
      <c r="P918" s="31">
        <v>2.2000000000000002</v>
      </c>
      <c r="Q918" s="10"/>
      <c r="R918" s="10" t="s">
        <v>1487</v>
      </c>
      <c r="S918" s="10" t="str">
        <f>IF(T918="", "", IFERROR(VLOOKUP(T918, colorList!A:B,2,FALSE),""))</f>
        <v>cappuccino/fekete</v>
      </c>
      <c r="T918" s="10" t="str">
        <f t="shared" si="47"/>
        <v>cappuccino/schwarz</v>
      </c>
    </row>
    <row r="919" spans="1:20" ht="59.95" customHeight="1" x14ac:dyDescent="0.3">
      <c r="A919" s="28" t="s">
        <v>2141</v>
      </c>
      <c r="B919" s="1" t="str">
        <f t="shared" si="46"/>
        <v>165 cm</v>
      </c>
      <c r="C919" s="1" t="str">
        <f>IFERROR(VLOOKUP(D919, sizeList!A:B, 2, FALSE), "")</f>
        <v>165 cm</v>
      </c>
      <c r="D919" s="10" t="s">
        <v>1650</v>
      </c>
      <c r="E919" s="26" t="s">
        <v>4002</v>
      </c>
      <c r="F919" s="28" t="s">
        <v>2142</v>
      </c>
      <c r="G919" s="31" t="s">
        <v>22</v>
      </c>
      <c r="H919" s="30" t="s">
        <v>23</v>
      </c>
      <c r="I919" s="29" t="s">
        <v>1720</v>
      </c>
      <c r="J919" s="31" t="s">
        <v>1727</v>
      </c>
      <c r="K919" s="31"/>
      <c r="L919" s="37" t="s">
        <v>1999</v>
      </c>
      <c r="M919" s="32">
        <v>4057962245297</v>
      </c>
      <c r="N919" s="28">
        <v>119.95</v>
      </c>
      <c r="O919" s="31" t="s">
        <v>27</v>
      </c>
      <c r="P919" s="31">
        <v>2.2000000000000002</v>
      </c>
      <c r="Q919" s="10"/>
      <c r="R919" s="10" t="s">
        <v>1487</v>
      </c>
      <c r="S919" s="10" t="str">
        <f>IF(T919="", "", IFERROR(VLOOKUP(T919, colorList!A:B,2,FALSE),""))</f>
        <v>cappuccino/fekete</v>
      </c>
      <c r="T919" s="10" t="str">
        <f t="shared" si="47"/>
        <v>cappuccino/schwarz</v>
      </c>
    </row>
    <row r="920" spans="1:20" ht="59.95" customHeight="1" x14ac:dyDescent="0.3">
      <c r="A920" s="28" t="s">
        <v>2143</v>
      </c>
      <c r="B920" s="1" t="str">
        <f t="shared" si="46"/>
        <v>115 cm</v>
      </c>
      <c r="C920" s="1" t="str">
        <f>IFERROR(VLOOKUP(D920, sizeList!A:B, 2, FALSE), "")</f>
        <v>115 cm</v>
      </c>
      <c r="D920" s="10" t="s">
        <v>1635</v>
      </c>
      <c r="E920" s="26" t="s">
        <v>4003</v>
      </c>
      <c r="F920" s="28" t="s">
        <v>2144</v>
      </c>
      <c r="G920" s="31" t="s">
        <v>22</v>
      </c>
      <c r="H920" s="30" t="s">
        <v>23</v>
      </c>
      <c r="I920" s="29" t="s">
        <v>1720</v>
      </c>
      <c r="J920" s="31" t="s">
        <v>1727</v>
      </c>
      <c r="K920" s="29"/>
      <c r="L920" s="37" t="s">
        <v>1999</v>
      </c>
      <c r="M920" s="32">
        <v>4057962242708</v>
      </c>
      <c r="N920" s="28">
        <v>129.94999999999999</v>
      </c>
      <c r="O920" s="31" t="s">
        <v>27</v>
      </c>
      <c r="P920" s="31">
        <v>2.2999999999999998</v>
      </c>
      <c r="Q920" s="10"/>
      <c r="R920" s="10" t="s">
        <v>50</v>
      </c>
      <c r="S920" s="10" t="str">
        <f>IF(T920="", "", IFERROR(VLOOKUP(T920, colorList!A:B,2,FALSE),""))</f>
        <v>fekete</v>
      </c>
      <c r="T920" s="10" t="str">
        <f t="shared" si="47"/>
        <v>schwarz</v>
      </c>
    </row>
    <row r="921" spans="1:20" ht="59.95" customHeight="1" x14ac:dyDescent="0.3">
      <c r="A921" s="28" t="s">
        <v>2145</v>
      </c>
      <c r="B921" s="1" t="str">
        <f t="shared" si="46"/>
        <v>125 cm</v>
      </c>
      <c r="C921" s="1" t="str">
        <f>IFERROR(VLOOKUP(D921, sizeList!A:B, 2, FALSE), "")</f>
        <v>125 cm</v>
      </c>
      <c r="D921" s="10" t="s">
        <v>1638</v>
      </c>
      <c r="E921" s="26" t="s">
        <v>4003</v>
      </c>
      <c r="F921" s="28" t="s">
        <v>2146</v>
      </c>
      <c r="G921" s="31" t="s">
        <v>22</v>
      </c>
      <c r="H921" s="30" t="s">
        <v>23</v>
      </c>
      <c r="I921" s="29" t="s">
        <v>1720</v>
      </c>
      <c r="J921" s="31" t="s">
        <v>1727</v>
      </c>
      <c r="K921" s="31"/>
      <c r="L921" s="37" t="s">
        <v>1999</v>
      </c>
      <c r="M921" s="32">
        <v>4057962242715</v>
      </c>
      <c r="N921" s="28">
        <v>129.94999999999999</v>
      </c>
      <c r="O921" s="31" t="s">
        <v>27</v>
      </c>
      <c r="P921" s="31">
        <v>2.2999999999999998</v>
      </c>
      <c r="Q921" s="10"/>
      <c r="R921" s="10" t="s">
        <v>50</v>
      </c>
      <c r="S921" s="10" t="str">
        <f>IF(T921="", "", IFERROR(VLOOKUP(T921, colorList!A:B,2,FALSE),""))</f>
        <v>fekete</v>
      </c>
      <c r="T921" s="10" t="str">
        <f t="shared" si="47"/>
        <v>schwarz</v>
      </c>
    </row>
    <row r="922" spans="1:20" ht="59.95" customHeight="1" x14ac:dyDescent="0.3">
      <c r="A922" s="28" t="s">
        <v>2147</v>
      </c>
      <c r="B922" s="1" t="str">
        <f t="shared" si="46"/>
        <v>135 cm</v>
      </c>
      <c r="C922" s="1" t="str">
        <f>IFERROR(VLOOKUP(D922, sizeList!A:B, 2, FALSE), "")</f>
        <v>135  cm</v>
      </c>
      <c r="D922" s="10" t="s">
        <v>2003</v>
      </c>
      <c r="E922" s="26" t="s">
        <v>4003</v>
      </c>
      <c r="F922" s="28" t="s">
        <v>2148</v>
      </c>
      <c r="G922" s="31" t="s">
        <v>22</v>
      </c>
      <c r="H922" s="30" t="s">
        <v>23</v>
      </c>
      <c r="I922" s="29" t="s">
        <v>1720</v>
      </c>
      <c r="J922" s="31" t="s">
        <v>1727</v>
      </c>
      <c r="K922" s="29"/>
      <c r="L922" s="37" t="s">
        <v>1999</v>
      </c>
      <c r="M922" s="32">
        <v>4057962242722</v>
      </c>
      <c r="N922" s="28">
        <v>129.94999999999999</v>
      </c>
      <c r="O922" s="31" t="s">
        <v>27</v>
      </c>
      <c r="P922" s="31">
        <v>2.2999999999999998</v>
      </c>
      <c r="Q922" s="10"/>
      <c r="R922" s="10" t="s">
        <v>50</v>
      </c>
      <c r="S922" s="10" t="str">
        <f>IF(T922="", "", IFERROR(VLOOKUP(T922, colorList!A:B,2,FALSE),""))</f>
        <v>fekete</v>
      </c>
      <c r="T922" s="10" t="str">
        <f t="shared" si="47"/>
        <v>schwarz</v>
      </c>
    </row>
    <row r="923" spans="1:20" ht="59.95" customHeight="1" x14ac:dyDescent="0.3">
      <c r="A923" s="28" t="s">
        <v>2149</v>
      </c>
      <c r="B923" s="1" t="str">
        <f t="shared" si="46"/>
        <v>145 cm</v>
      </c>
      <c r="C923" s="1" t="str">
        <f>IFERROR(VLOOKUP(D923, sizeList!A:B, 2, FALSE), "")</f>
        <v>145 cm</v>
      </c>
      <c r="D923" s="10" t="s">
        <v>1644</v>
      </c>
      <c r="E923" s="26" t="s">
        <v>4003</v>
      </c>
      <c r="F923" s="28" t="s">
        <v>2150</v>
      </c>
      <c r="G923" s="31" t="s">
        <v>22</v>
      </c>
      <c r="H923" s="30" t="s">
        <v>23</v>
      </c>
      <c r="I923" s="29" t="s">
        <v>1720</v>
      </c>
      <c r="J923" s="31" t="s">
        <v>1727</v>
      </c>
      <c r="K923" s="31"/>
      <c r="L923" s="37" t="s">
        <v>1999</v>
      </c>
      <c r="M923" s="32">
        <v>4057962242739</v>
      </c>
      <c r="N923" s="28">
        <v>129.94999999999999</v>
      </c>
      <c r="O923" s="31" t="s">
        <v>27</v>
      </c>
      <c r="P923" s="31">
        <v>2.2999999999999998</v>
      </c>
      <c r="Q923" s="10"/>
      <c r="R923" s="10" t="s">
        <v>50</v>
      </c>
      <c r="S923" s="10" t="str">
        <f>IF(T923="", "", IFERROR(VLOOKUP(T923, colorList!A:B,2,FALSE),""))</f>
        <v>fekete</v>
      </c>
      <c r="T923" s="10" t="str">
        <f t="shared" si="47"/>
        <v>schwarz</v>
      </c>
    </row>
    <row r="924" spans="1:20" ht="59.95" customHeight="1" x14ac:dyDescent="0.3">
      <c r="A924" s="28" t="s">
        <v>2151</v>
      </c>
      <c r="B924" s="1" t="str">
        <f t="shared" si="46"/>
        <v>155 cm</v>
      </c>
      <c r="C924" s="1" t="str">
        <f>IFERROR(VLOOKUP(D924, sizeList!A:B, 2, FALSE), "")</f>
        <v>155 cm</v>
      </c>
      <c r="D924" s="10" t="s">
        <v>1647</v>
      </c>
      <c r="E924" s="26" t="s">
        <v>4003</v>
      </c>
      <c r="F924" s="28" t="s">
        <v>2152</v>
      </c>
      <c r="G924" s="31" t="s">
        <v>22</v>
      </c>
      <c r="H924" s="30" t="s">
        <v>23</v>
      </c>
      <c r="I924" s="29" t="s">
        <v>1720</v>
      </c>
      <c r="J924" s="31" t="s">
        <v>1727</v>
      </c>
      <c r="K924" s="29"/>
      <c r="L924" s="37" t="s">
        <v>1999</v>
      </c>
      <c r="M924" s="32">
        <v>4057962242685</v>
      </c>
      <c r="N924" s="28">
        <v>129.94999999999999</v>
      </c>
      <c r="O924" s="31" t="s">
        <v>27</v>
      </c>
      <c r="P924" s="31">
        <v>2.2999999999999998</v>
      </c>
      <c r="Q924" s="10"/>
      <c r="R924" s="10" t="s">
        <v>50</v>
      </c>
      <c r="S924" s="10" t="str">
        <f>IF(T924="", "", IFERROR(VLOOKUP(T924, colorList!A:B,2,FALSE),""))</f>
        <v>fekete</v>
      </c>
      <c r="T924" s="10" t="str">
        <f t="shared" si="47"/>
        <v>schwarz</v>
      </c>
    </row>
    <row r="925" spans="1:20" ht="59.95" customHeight="1" x14ac:dyDescent="0.3">
      <c r="A925" s="28" t="s">
        <v>2153</v>
      </c>
      <c r="B925" s="1" t="str">
        <f t="shared" si="46"/>
        <v>165 cm</v>
      </c>
      <c r="C925" s="1" t="str">
        <f>IFERROR(VLOOKUP(D925, sizeList!A:B, 2, FALSE), "")</f>
        <v>165 cm</v>
      </c>
      <c r="D925" s="10" t="s">
        <v>1650</v>
      </c>
      <c r="E925" s="26" t="s">
        <v>4003</v>
      </c>
      <c r="F925" s="28" t="s">
        <v>2154</v>
      </c>
      <c r="G925" s="31" t="s">
        <v>22</v>
      </c>
      <c r="H925" s="30" t="s">
        <v>23</v>
      </c>
      <c r="I925" s="29" t="s">
        <v>1720</v>
      </c>
      <c r="J925" s="31" t="s">
        <v>1727</v>
      </c>
      <c r="K925" s="31"/>
      <c r="L925" s="37" t="s">
        <v>1999</v>
      </c>
      <c r="M925" s="32">
        <v>4057962242692</v>
      </c>
      <c r="N925" s="28">
        <v>129.94999999999999</v>
      </c>
      <c r="O925" s="31" t="s">
        <v>27</v>
      </c>
      <c r="P925" s="31">
        <v>2.2999999999999998</v>
      </c>
      <c r="Q925" s="10"/>
      <c r="R925" s="10" t="s">
        <v>50</v>
      </c>
      <c r="S925" s="10" t="str">
        <f>IF(T925="", "", IFERROR(VLOOKUP(T925, colorList!A:B,2,FALSE),""))</f>
        <v>fekete</v>
      </c>
      <c r="T925" s="10" t="str">
        <f t="shared" si="47"/>
        <v>schwarz</v>
      </c>
    </row>
    <row r="926" spans="1:20" ht="59.95" customHeight="1" x14ac:dyDescent="0.3">
      <c r="A926" s="28" t="s">
        <v>2155</v>
      </c>
      <c r="B926" s="1" t="str">
        <f t="shared" si="46"/>
        <v>115 cm</v>
      </c>
      <c r="C926" s="1" t="str">
        <f>IFERROR(VLOOKUP(D926, sizeList!A:B, 2, FALSE), "")</f>
        <v>115 cm</v>
      </c>
      <c r="D926" s="10" t="s">
        <v>1635</v>
      </c>
      <c r="E926" s="26" t="s">
        <v>4003</v>
      </c>
      <c r="F926" s="28" t="s">
        <v>2156</v>
      </c>
      <c r="G926" s="31" t="s">
        <v>22</v>
      </c>
      <c r="H926" s="30" t="s">
        <v>23</v>
      </c>
      <c r="I926" s="29" t="s">
        <v>1720</v>
      </c>
      <c r="J926" s="31" t="s">
        <v>1727</v>
      </c>
      <c r="K926" s="29"/>
      <c r="L926" s="37" t="s">
        <v>1999</v>
      </c>
      <c r="M926" s="32">
        <v>4057962239593</v>
      </c>
      <c r="N926" s="28">
        <v>129.94999999999999</v>
      </c>
      <c r="O926" s="31" t="s">
        <v>27</v>
      </c>
      <c r="P926" s="31">
        <v>2.2999999999999998</v>
      </c>
      <c r="Q926" s="10"/>
      <c r="R926" s="10" t="s">
        <v>98</v>
      </c>
      <c r="S926" s="10" t="str">
        <f>IF(T926="", "", IFERROR(VLOOKUP(T926, colorList!A:B,2,FALSE),""))</f>
        <v>éjkék</v>
      </c>
      <c r="T926" s="10" t="str">
        <f t="shared" si="47"/>
        <v>nachtblau</v>
      </c>
    </row>
    <row r="927" spans="1:20" ht="59.95" customHeight="1" x14ac:dyDescent="0.3">
      <c r="A927" s="28" t="s">
        <v>2157</v>
      </c>
      <c r="B927" s="1" t="str">
        <f t="shared" si="46"/>
        <v>125 cm</v>
      </c>
      <c r="C927" s="1" t="str">
        <f>IFERROR(VLOOKUP(D927, sizeList!A:B, 2, FALSE), "")</f>
        <v>125 cm</v>
      </c>
      <c r="D927" s="10" t="s">
        <v>1638</v>
      </c>
      <c r="E927" s="26" t="s">
        <v>4003</v>
      </c>
      <c r="F927" s="28" t="s">
        <v>2158</v>
      </c>
      <c r="G927" s="31" t="s">
        <v>22</v>
      </c>
      <c r="H927" s="30" t="s">
        <v>23</v>
      </c>
      <c r="I927" s="29" t="s">
        <v>1720</v>
      </c>
      <c r="J927" s="31" t="s">
        <v>1727</v>
      </c>
      <c r="K927" s="31"/>
      <c r="L927" s="37" t="s">
        <v>1999</v>
      </c>
      <c r="M927" s="32">
        <v>4057962242654</v>
      </c>
      <c r="N927" s="28">
        <v>129.94999999999999</v>
      </c>
      <c r="O927" s="31" t="s">
        <v>27</v>
      </c>
      <c r="P927" s="31">
        <v>2.2999999999999998</v>
      </c>
      <c r="Q927" s="10"/>
      <c r="R927" s="10" t="s">
        <v>98</v>
      </c>
      <c r="S927" s="10" t="str">
        <f>IF(T927="", "", IFERROR(VLOOKUP(T927, colorList!A:B,2,FALSE),""))</f>
        <v>éjkék</v>
      </c>
      <c r="T927" s="10" t="str">
        <f t="shared" si="47"/>
        <v>nachtblau</v>
      </c>
    </row>
    <row r="928" spans="1:20" ht="59.95" customHeight="1" x14ac:dyDescent="0.3">
      <c r="A928" s="28" t="s">
        <v>2159</v>
      </c>
      <c r="B928" s="1" t="str">
        <f t="shared" si="46"/>
        <v>135 cm</v>
      </c>
      <c r="C928" s="1" t="str">
        <f>IFERROR(VLOOKUP(D928, sizeList!A:B, 2, FALSE), "")</f>
        <v>135  cm</v>
      </c>
      <c r="D928" s="10" t="s">
        <v>2003</v>
      </c>
      <c r="E928" s="26" t="s">
        <v>4003</v>
      </c>
      <c r="F928" s="28" t="s">
        <v>2160</v>
      </c>
      <c r="G928" s="31" t="s">
        <v>22</v>
      </c>
      <c r="H928" s="30" t="s">
        <v>23</v>
      </c>
      <c r="I928" s="29" t="s">
        <v>1720</v>
      </c>
      <c r="J928" s="31" t="s">
        <v>1727</v>
      </c>
      <c r="K928" s="29"/>
      <c r="L928" s="37" t="s">
        <v>1999</v>
      </c>
      <c r="M928" s="32">
        <v>4057962242661</v>
      </c>
      <c r="N928" s="28">
        <v>129.94999999999999</v>
      </c>
      <c r="O928" s="31" t="s">
        <v>27</v>
      </c>
      <c r="P928" s="31">
        <v>2.2999999999999998</v>
      </c>
      <c r="Q928" s="10"/>
      <c r="R928" s="10" t="s">
        <v>98</v>
      </c>
      <c r="S928" s="10" t="str">
        <f>IF(T928="", "", IFERROR(VLOOKUP(T928, colorList!A:B,2,FALSE),""))</f>
        <v>éjkék</v>
      </c>
      <c r="T928" s="10" t="str">
        <f t="shared" si="47"/>
        <v>nachtblau</v>
      </c>
    </row>
    <row r="929" spans="1:20" ht="59.95" customHeight="1" x14ac:dyDescent="0.3">
      <c r="A929" s="28" t="s">
        <v>2161</v>
      </c>
      <c r="B929" s="1" t="str">
        <f t="shared" si="46"/>
        <v>145 cm</v>
      </c>
      <c r="C929" s="1" t="str">
        <f>IFERROR(VLOOKUP(D929, sizeList!A:B, 2, FALSE), "")</f>
        <v>145 cm</v>
      </c>
      <c r="D929" s="10" t="s">
        <v>1644</v>
      </c>
      <c r="E929" s="26" t="s">
        <v>4003</v>
      </c>
      <c r="F929" s="28" t="s">
        <v>2162</v>
      </c>
      <c r="G929" s="31" t="s">
        <v>22</v>
      </c>
      <c r="H929" s="30" t="s">
        <v>23</v>
      </c>
      <c r="I929" s="29" t="s">
        <v>1720</v>
      </c>
      <c r="J929" s="31" t="s">
        <v>1727</v>
      </c>
      <c r="K929" s="31"/>
      <c r="L929" s="37" t="s">
        <v>1999</v>
      </c>
      <c r="M929" s="32">
        <v>4057962242678</v>
      </c>
      <c r="N929" s="28">
        <v>129.94999999999999</v>
      </c>
      <c r="O929" s="31" t="s">
        <v>27</v>
      </c>
      <c r="P929" s="31">
        <v>2.2999999999999998</v>
      </c>
      <c r="Q929" s="10"/>
      <c r="R929" s="10" t="s">
        <v>98</v>
      </c>
      <c r="S929" s="10" t="str">
        <f>IF(T929="", "", IFERROR(VLOOKUP(T929, colorList!A:B,2,FALSE),""))</f>
        <v>éjkék</v>
      </c>
      <c r="T929" s="10" t="str">
        <f t="shared" si="47"/>
        <v>nachtblau</v>
      </c>
    </row>
    <row r="930" spans="1:20" ht="59.95" customHeight="1" x14ac:dyDescent="0.3">
      <c r="A930" s="28" t="s">
        <v>2163</v>
      </c>
      <c r="B930" s="1" t="str">
        <f t="shared" si="46"/>
        <v>155 cm</v>
      </c>
      <c r="C930" s="1" t="str">
        <f>IFERROR(VLOOKUP(D930, sizeList!A:B, 2, FALSE), "")</f>
        <v>155 cm</v>
      </c>
      <c r="D930" s="10" t="s">
        <v>1647</v>
      </c>
      <c r="E930" s="26" t="s">
        <v>4003</v>
      </c>
      <c r="F930" s="28" t="s">
        <v>2164</v>
      </c>
      <c r="G930" s="31" t="s">
        <v>22</v>
      </c>
      <c r="H930" s="30" t="s">
        <v>23</v>
      </c>
      <c r="I930" s="29" t="s">
        <v>1720</v>
      </c>
      <c r="J930" s="31" t="s">
        <v>1727</v>
      </c>
      <c r="K930" s="29"/>
      <c r="L930" s="37" t="s">
        <v>1999</v>
      </c>
      <c r="M930" s="32">
        <v>4057962242630</v>
      </c>
      <c r="N930" s="28">
        <v>129.94999999999999</v>
      </c>
      <c r="O930" s="31" t="s">
        <v>27</v>
      </c>
      <c r="P930" s="31">
        <v>2.2999999999999998</v>
      </c>
      <c r="Q930" s="10"/>
      <c r="R930" s="10" t="s">
        <v>98</v>
      </c>
      <c r="S930" s="10" t="str">
        <f>IF(T930="", "", IFERROR(VLOOKUP(T930, colorList!A:B,2,FALSE),""))</f>
        <v>éjkék</v>
      </c>
      <c r="T930" s="10" t="str">
        <f t="shared" si="47"/>
        <v>nachtblau</v>
      </c>
    </row>
    <row r="931" spans="1:20" ht="59.95" customHeight="1" x14ac:dyDescent="0.3">
      <c r="A931" s="28" t="s">
        <v>2165</v>
      </c>
      <c r="B931" s="1" t="str">
        <f t="shared" ref="B931:B994" si="48">IF(ISBLANK(D931),"",TRIM(D931))</f>
        <v>165 cm</v>
      </c>
      <c r="C931" s="1" t="str">
        <f>IFERROR(VLOOKUP(D931, sizeList!A:B, 2, FALSE), "")</f>
        <v>165 cm</v>
      </c>
      <c r="D931" s="10" t="s">
        <v>1650</v>
      </c>
      <c r="E931" s="26" t="s">
        <v>4003</v>
      </c>
      <c r="F931" s="28" t="s">
        <v>2166</v>
      </c>
      <c r="G931" s="31" t="s">
        <v>22</v>
      </c>
      <c r="H931" s="30" t="s">
        <v>23</v>
      </c>
      <c r="I931" s="29" t="s">
        <v>1720</v>
      </c>
      <c r="J931" s="31" t="s">
        <v>1727</v>
      </c>
      <c r="K931" s="31"/>
      <c r="L931" s="37" t="s">
        <v>1999</v>
      </c>
      <c r="M931" s="32">
        <v>4057962242647</v>
      </c>
      <c r="N931" s="28">
        <v>129.94999999999999</v>
      </c>
      <c r="O931" s="31" t="s">
        <v>27</v>
      </c>
      <c r="P931" s="31">
        <v>2.2999999999999998</v>
      </c>
      <c r="Q931" s="10"/>
      <c r="R931" s="10" t="s">
        <v>98</v>
      </c>
      <c r="S931" s="10" t="str">
        <f>IF(T931="", "", IFERROR(VLOOKUP(T931, colorList!A:B,2,FALSE),""))</f>
        <v>éjkék</v>
      </c>
      <c r="T931" s="10" t="str">
        <f t="shared" ref="T931:T994" si="49">IF(R931 = "", "", TRIM(R931))</f>
        <v>nachtblau</v>
      </c>
    </row>
    <row r="932" spans="1:20" ht="59.95" customHeight="1" x14ac:dyDescent="0.3">
      <c r="A932" s="28" t="s">
        <v>2167</v>
      </c>
      <c r="B932" s="1" t="str">
        <f t="shared" si="48"/>
        <v>115 cm</v>
      </c>
      <c r="C932" s="1" t="str">
        <f>IFERROR(VLOOKUP(D932, sizeList!A:B, 2, FALSE), "")</f>
        <v>115 cm</v>
      </c>
      <c r="D932" s="10" t="s">
        <v>1635</v>
      </c>
      <c r="E932" s="26" t="s">
        <v>4003</v>
      </c>
      <c r="F932" s="28" t="s">
        <v>2168</v>
      </c>
      <c r="G932" s="31" t="s">
        <v>22</v>
      </c>
      <c r="H932" s="30" t="s">
        <v>23</v>
      </c>
      <c r="I932" s="29" t="s">
        <v>1720</v>
      </c>
      <c r="J932" s="31" t="s">
        <v>1727</v>
      </c>
      <c r="K932" s="29"/>
      <c r="L932" s="37" t="s">
        <v>1999</v>
      </c>
      <c r="M932" s="32">
        <v>4057962245303</v>
      </c>
      <c r="N932" s="28">
        <v>129.94999999999999</v>
      </c>
      <c r="O932" s="31" t="s">
        <v>27</v>
      </c>
      <c r="P932" s="31">
        <v>2.2999999999999998</v>
      </c>
      <c r="Q932" s="10"/>
      <c r="R932" s="10" t="s">
        <v>1487</v>
      </c>
      <c r="S932" s="10" t="str">
        <f>IF(T932="", "", IFERROR(VLOOKUP(T932, colorList!A:B,2,FALSE),""))</f>
        <v>cappuccino/fekete</v>
      </c>
      <c r="T932" s="10" t="str">
        <f t="shared" si="49"/>
        <v>cappuccino/schwarz</v>
      </c>
    </row>
    <row r="933" spans="1:20" ht="59.95" customHeight="1" x14ac:dyDescent="0.3">
      <c r="A933" s="28" t="s">
        <v>2169</v>
      </c>
      <c r="B933" s="1" t="str">
        <f t="shared" si="48"/>
        <v>125 cm</v>
      </c>
      <c r="C933" s="1" t="str">
        <f>IFERROR(VLOOKUP(D933, sizeList!A:B, 2, FALSE), "")</f>
        <v>125 cm</v>
      </c>
      <c r="D933" s="10" t="s">
        <v>1638</v>
      </c>
      <c r="E933" s="26" t="s">
        <v>4003</v>
      </c>
      <c r="F933" s="28" t="s">
        <v>2170</v>
      </c>
      <c r="G933" s="31" t="s">
        <v>22</v>
      </c>
      <c r="H933" s="30" t="s">
        <v>23</v>
      </c>
      <c r="I933" s="29" t="s">
        <v>1720</v>
      </c>
      <c r="J933" s="31" t="s">
        <v>1727</v>
      </c>
      <c r="K933" s="31"/>
      <c r="L933" s="37" t="s">
        <v>1999</v>
      </c>
      <c r="M933" s="32">
        <v>4057962245310</v>
      </c>
      <c r="N933" s="28">
        <v>129.94999999999999</v>
      </c>
      <c r="O933" s="31" t="s">
        <v>27</v>
      </c>
      <c r="P933" s="31">
        <v>2.2999999999999998</v>
      </c>
      <c r="Q933" s="10"/>
      <c r="R933" s="10" t="s">
        <v>1487</v>
      </c>
      <c r="S933" s="10" t="str">
        <f>IF(T933="", "", IFERROR(VLOOKUP(T933, colorList!A:B,2,FALSE),""))</f>
        <v>cappuccino/fekete</v>
      </c>
      <c r="T933" s="10" t="str">
        <f t="shared" si="49"/>
        <v>cappuccino/schwarz</v>
      </c>
    </row>
    <row r="934" spans="1:20" ht="59.95" customHeight="1" x14ac:dyDescent="0.3">
      <c r="A934" s="28" t="s">
        <v>2171</v>
      </c>
      <c r="B934" s="1" t="str">
        <f t="shared" si="48"/>
        <v>135 cm</v>
      </c>
      <c r="C934" s="1" t="str">
        <f>IFERROR(VLOOKUP(D934, sizeList!A:B, 2, FALSE), "")</f>
        <v>135  cm</v>
      </c>
      <c r="D934" s="10" t="s">
        <v>2003</v>
      </c>
      <c r="E934" s="26" t="s">
        <v>4003</v>
      </c>
      <c r="F934" s="28" t="s">
        <v>2172</v>
      </c>
      <c r="G934" s="31" t="s">
        <v>22</v>
      </c>
      <c r="H934" s="30" t="s">
        <v>23</v>
      </c>
      <c r="I934" s="29" t="s">
        <v>1720</v>
      </c>
      <c r="J934" s="31" t="s">
        <v>1727</v>
      </c>
      <c r="K934" s="29"/>
      <c r="L934" s="37" t="s">
        <v>1999</v>
      </c>
      <c r="M934" s="32">
        <v>4057962245327</v>
      </c>
      <c r="N934" s="28">
        <v>129.94999999999999</v>
      </c>
      <c r="O934" s="31" t="s">
        <v>27</v>
      </c>
      <c r="P934" s="31">
        <v>2.2999999999999998</v>
      </c>
      <c r="Q934" s="10"/>
      <c r="R934" s="10" t="s">
        <v>1487</v>
      </c>
      <c r="S934" s="10" t="str">
        <f>IF(T934="", "", IFERROR(VLOOKUP(T934, colorList!A:B,2,FALSE),""))</f>
        <v>cappuccino/fekete</v>
      </c>
      <c r="T934" s="10" t="str">
        <f t="shared" si="49"/>
        <v>cappuccino/schwarz</v>
      </c>
    </row>
    <row r="935" spans="1:20" ht="59.95" customHeight="1" x14ac:dyDescent="0.3">
      <c r="A935" s="28" t="s">
        <v>2173</v>
      </c>
      <c r="B935" s="1" t="str">
        <f t="shared" si="48"/>
        <v>145 cm</v>
      </c>
      <c r="C935" s="1" t="str">
        <f>IFERROR(VLOOKUP(D935, sizeList!A:B, 2, FALSE), "")</f>
        <v>145 cm</v>
      </c>
      <c r="D935" s="10" t="s">
        <v>1644</v>
      </c>
      <c r="E935" s="26" t="s">
        <v>4003</v>
      </c>
      <c r="F935" s="28" t="s">
        <v>2174</v>
      </c>
      <c r="G935" s="31" t="s">
        <v>22</v>
      </c>
      <c r="H935" s="30" t="s">
        <v>23</v>
      </c>
      <c r="I935" s="29" t="s">
        <v>1720</v>
      </c>
      <c r="J935" s="31" t="s">
        <v>1727</v>
      </c>
      <c r="K935" s="31"/>
      <c r="L935" s="37" t="s">
        <v>1999</v>
      </c>
      <c r="M935" s="32">
        <v>4057962245334</v>
      </c>
      <c r="N935" s="28">
        <v>129.94999999999999</v>
      </c>
      <c r="O935" s="31" t="s">
        <v>27</v>
      </c>
      <c r="P935" s="31">
        <v>2.2999999999999998</v>
      </c>
      <c r="Q935" s="10"/>
      <c r="R935" s="10" t="s">
        <v>1487</v>
      </c>
      <c r="S935" s="10" t="str">
        <f>IF(T935="", "", IFERROR(VLOOKUP(T935, colorList!A:B,2,FALSE),""))</f>
        <v>cappuccino/fekete</v>
      </c>
      <c r="T935" s="10" t="str">
        <f t="shared" si="49"/>
        <v>cappuccino/schwarz</v>
      </c>
    </row>
    <row r="936" spans="1:20" ht="59.95" customHeight="1" x14ac:dyDescent="0.3">
      <c r="A936" s="28" t="s">
        <v>2175</v>
      </c>
      <c r="B936" s="1" t="str">
        <f t="shared" si="48"/>
        <v>155 cm</v>
      </c>
      <c r="C936" s="1" t="str">
        <f>IFERROR(VLOOKUP(D936, sizeList!A:B, 2, FALSE), "")</f>
        <v>155 cm</v>
      </c>
      <c r="D936" s="10" t="s">
        <v>1647</v>
      </c>
      <c r="E936" s="26" t="s">
        <v>4003</v>
      </c>
      <c r="F936" s="28" t="s">
        <v>2176</v>
      </c>
      <c r="G936" s="31" t="s">
        <v>22</v>
      </c>
      <c r="H936" s="30" t="s">
        <v>23</v>
      </c>
      <c r="I936" s="29" t="s">
        <v>1720</v>
      </c>
      <c r="J936" s="31" t="s">
        <v>1727</v>
      </c>
      <c r="K936" s="29"/>
      <c r="L936" s="37" t="s">
        <v>1999</v>
      </c>
      <c r="M936" s="32">
        <v>4057962245341</v>
      </c>
      <c r="N936" s="28">
        <v>129.94999999999999</v>
      </c>
      <c r="O936" s="31" t="s">
        <v>27</v>
      </c>
      <c r="P936" s="31">
        <v>2.2999999999999998</v>
      </c>
      <c r="Q936" s="10"/>
      <c r="R936" s="10" t="s">
        <v>1487</v>
      </c>
      <c r="S936" s="10" t="str">
        <f>IF(T936="", "", IFERROR(VLOOKUP(T936, colorList!A:B,2,FALSE),""))</f>
        <v>cappuccino/fekete</v>
      </c>
      <c r="T936" s="10" t="str">
        <f t="shared" si="49"/>
        <v>cappuccino/schwarz</v>
      </c>
    </row>
    <row r="937" spans="1:20" ht="59.95" customHeight="1" x14ac:dyDescent="0.3">
      <c r="A937" s="28" t="s">
        <v>2177</v>
      </c>
      <c r="B937" s="1" t="str">
        <f t="shared" si="48"/>
        <v>165 cm</v>
      </c>
      <c r="C937" s="1" t="str">
        <f>IFERROR(VLOOKUP(D937, sizeList!A:B, 2, FALSE), "")</f>
        <v>165 cm</v>
      </c>
      <c r="D937" s="10" t="s">
        <v>1650</v>
      </c>
      <c r="E937" s="26" t="s">
        <v>4003</v>
      </c>
      <c r="F937" s="28" t="s">
        <v>2178</v>
      </c>
      <c r="G937" s="31" t="s">
        <v>22</v>
      </c>
      <c r="H937" s="30" t="s">
        <v>23</v>
      </c>
      <c r="I937" s="29" t="s">
        <v>1720</v>
      </c>
      <c r="J937" s="31" t="s">
        <v>1727</v>
      </c>
      <c r="K937" s="31"/>
      <c r="L937" s="37" t="s">
        <v>1999</v>
      </c>
      <c r="M937" s="32">
        <v>4057962245358</v>
      </c>
      <c r="N937" s="28">
        <v>129.94999999999999</v>
      </c>
      <c r="O937" s="31" t="s">
        <v>27</v>
      </c>
      <c r="P937" s="31">
        <v>2.2999999999999998</v>
      </c>
      <c r="Q937" s="10"/>
      <c r="R937" s="10" t="s">
        <v>1487</v>
      </c>
      <c r="S937" s="10" t="str">
        <f>IF(T937="", "", IFERROR(VLOOKUP(T937, colorList!A:B,2,FALSE),""))</f>
        <v>cappuccino/fekete</v>
      </c>
      <c r="T937" s="10" t="str">
        <f t="shared" si="49"/>
        <v>cappuccino/schwarz</v>
      </c>
    </row>
    <row r="938" spans="1:20" ht="59.95" customHeight="1" x14ac:dyDescent="0.3">
      <c r="A938" s="28" t="s">
        <v>2179</v>
      </c>
      <c r="B938" s="1" t="str">
        <f t="shared" si="48"/>
        <v>125 cm</v>
      </c>
      <c r="C938" s="1" t="str">
        <f>IFERROR(VLOOKUP(D938, sizeList!A:B, 2, FALSE), "")</f>
        <v>125 cm</v>
      </c>
      <c r="D938" s="10" t="s">
        <v>1638</v>
      </c>
      <c r="E938" s="26" t="s">
        <v>2180</v>
      </c>
      <c r="F938" s="28" t="s">
        <v>2181</v>
      </c>
      <c r="G938" s="31" t="s">
        <v>22</v>
      </c>
      <c r="H938" s="30" t="s">
        <v>23</v>
      </c>
      <c r="I938" s="29" t="s">
        <v>1720</v>
      </c>
      <c r="J938" s="31" t="s">
        <v>1727</v>
      </c>
      <c r="K938" s="29"/>
      <c r="L938" s="37" t="s">
        <v>1999</v>
      </c>
      <c r="M938" s="32">
        <v>4057962242807</v>
      </c>
      <c r="N938" s="28">
        <v>119.95</v>
      </c>
      <c r="O938" s="31" t="s">
        <v>27</v>
      </c>
      <c r="P938" s="29">
        <v>2</v>
      </c>
      <c r="Q938" s="10"/>
      <c r="R938" s="10" t="s">
        <v>50</v>
      </c>
      <c r="S938" s="10" t="str">
        <f>IF(T938="", "", IFERROR(VLOOKUP(T938, colorList!A:B,2,FALSE),""))</f>
        <v>fekete</v>
      </c>
      <c r="T938" s="10" t="str">
        <f t="shared" si="49"/>
        <v>schwarz</v>
      </c>
    </row>
    <row r="939" spans="1:20" ht="59.95" customHeight="1" x14ac:dyDescent="0.3">
      <c r="A939" s="28" t="s">
        <v>2182</v>
      </c>
      <c r="B939" s="1" t="str">
        <f t="shared" si="48"/>
        <v>135 cm</v>
      </c>
      <c r="C939" s="1" t="str">
        <f>IFERROR(VLOOKUP(D939, sizeList!A:B, 2, FALSE), "")</f>
        <v>135  cm</v>
      </c>
      <c r="D939" s="10" t="s">
        <v>2003</v>
      </c>
      <c r="E939" s="26" t="s">
        <v>2180</v>
      </c>
      <c r="F939" s="28" t="s">
        <v>2183</v>
      </c>
      <c r="G939" s="31" t="s">
        <v>22</v>
      </c>
      <c r="H939" s="30" t="s">
        <v>23</v>
      </c>
      <c r="I939" s="29" t="s">
        <v>1720</v>
      </c>
      <c r="J939" s="31" t="s">
        <v>1727</v>
      </c>
      <c r="K939" s="31"/>
      <c r="L939" s="37" t="s">
        <v>1999</v>
      </c>
      <c r="M939" s="32">
        <v>4057962242814</v>
      </c>
      <c r="N939" s="28">
        <v>119.95</v>
      </c>
      <c r="O939" s="31" t="s">
        <v>27</v>
      </c>
      <c r="P939" s="29">
        <v>2</v>
      </c>
      <c r="Q939" s="10"/>
      <c r="R939" s="10" t="s">
        <v>50</v>
      </c>
      <c r="S939" s="10" t="str">
        <f>IF(T939="", "", IFERROR(VLOOKUP(T939, colorList!A:B,2,FALSE),""))</f>
        <v>fekete</v>
      </c>
      <c r="T939" s="10" t="str">
        <f t="shared" si="49"/>
        <v>schwarz</v>
      </c>
    </row>
    <row r="940" spans="1:20" ht="59.95" customHeight="1" x14ac:dyDescent="0.3">
      <c r="A940" s="28" t="s">
        <v>2184</v>
      </c>
      <c r="B940" s="1" t="str">
        <f t="shared" si="48"/>
        <v>145 cm</v>
      </c>
      <c r="C940" s="1" t="str">
        <f>IFERROR(VLOOKUP(D940, sizeList!A:B, 2, FALSE), "")</f>
        <v>145 cm</v>
      </c>
      <c r="D940" s="10" t="s">
        <v>1644</v>
      </c>
      <c r="E940" s="26" t="s">
        <v>2180</v>
      </c>
      <c r="F940" s="28" t="s">
        <v>2185</v>
      </c>
      <c r="G940" s="31" t="s">
        <v>22</v>
      </c>
      <c r="H940" s="30" t="s">
        <v>23</v>
      </c>
      <c r="I940" s="29" t="s">
        <v>1720</v>
      </c>
      <c r="J940" s="31" t="s">
        <v>1727</v>
      </c>
      <c r="K940" s="29"/>
      <c r="L940" s="37" t="s">
        <v>1999</v>
      </c>
      <c r="M940" s="32">
        <v>4057962242821</v>
      </c>
      <c r="N940" s="28">
        <v>119.95</v>
      </c>
      <c r="O940" s="31" t="s">
        <v>27</v>
      </c>
      <c r="P940" s="29">
        <v>2</v>
      </c>
      <c r="Q940" s="10"/>
      <c r="R940" s="10" t="s">
        <v>50</v>
      </c>
      <c r="S940" s="10" t="str">
        <f>IF(T940="", "", IFERROR(VLOOKUP(T940, colorList!A:B,2,FALSE),""))</f>
        <v>fekete</v>
      </c>
      <c r="T940" s="10" t="str">
        <f t="shared" si="49"/>
        <v>schwarz</v>
      </c>
    </row>
    <row r="941" spans="1:20" ht="59.95" customHeight="1" x14ac:dyDescent="0.3">
      <c r="A941" s="28" t="s">
        <v>2186</v>
      </c>
      <c r="B941" s="1" t="str">
        <f t="shared" si="48"/>
        <v>155 cm</v>
      </c>
      <c r="C941" s="1" t="str">
        <f>IFERROR(VLOOKUP(D941, sizeList!A:B, 2, FALSE), "")</f>
        <v>155 cm</v>
      </c>
      <c r="D941" s="10" t="s">
        <v>1647</v>
      </c>
      <c r="E941" s="26" t="s">
        <v>2180</v>
      </c>
      <c r="F941" s="28" t="s">
        <v>2187</v>
      </c>
      <c r="G941" s="31" t="s">
        <v>22</v>
      </c>
      <c r="H941" s="30" t="s">
        <v>23</v>
      </c>
      <c r="I941" s="29" t="s">
        <v>1720</v>
      </c>
      <c r="J941" s="31" t="s">
        <v>1727</v>
      </c>
      <c r="K941" s="31"/>
      <c r="L941" s="37" t="s">
        <v>1999</v>
      </c>
      <c r="M941" s="32">
        <v>4057962242784</v>
      </c>
      <c r="N941" s="28">
        <v>119.95</v>
      </c>
      <c r="O941" s="31" t="s">
        <v>27</v>
      </c>
      <c r="P941" s="29">
        <v>2</v>
      </c>
      <c r="Q941" s="10"/>
      <c r="R941" s="10" t="s">
        <v>50</v>
      </c>
      <c r="S941" s="10" t="str">
        <f>IF(T941="", "", IFERROR(VLOOKUP(T941, colorList!A:B,2,FALSE),""))</f>
        <v>fekete</v>
      </c>
      <c r="T941" s="10" t="str">
        <f t="shared" si="49"/>
        <v>schwarz</v>
      </c>
    </row>
    <row r="942" spans="1:20" ht="59.95" customHeight="1" x14ac:dyDescent="0.3">
      <c r="A942" s="28" t="s">
        <v>2188</v>
      </c>
      <c r="B942" s="1" t="str">
        <f t="shared" si="48"/>
        <v>165 cm</v>
      </c>
      <c r="C942" s="1" t="str">
        <f>IFERROR(VLOOKUP(D942, sizeList!A:B, 2, FALSE), "")</f>
        <v>165 cm</v>
      </c>
      <c r="D942" s="10" t="s">
        <v>1650</v>
      </c>
      <c r="E942" s="26" t="s">
        <v>2180</v>
      </c>
      <c r="F942" s="28" t="s">
        <v>2189</v>
      </c>
      <c r="G942" s="31" t="s">
        <v>22</v>
      </c>
      <c r="H942" s="30" t="s">
        <v>23</v>
      </c>
      <c r="I942" s="29" t="s">
        <v>1720</v>
      </c>
      <c r="J942" s="31" t="s">
        <v>1727</v>
      </c>
      <c r="K942" s="29"/>
      <c r="L942" s="37" t="s">
        <v>1999</v>
      </c>
      <c r="M942" s="32">
        <v>4057962242791</v>
      </c>
      <c r="N942" s="28">
        <v>119.95</v>
      </c>
      <c r="O942" s="31" t="s">
        <v>27</v>
      </c>
      <c r="P942" s="29">
        <v>2</v>
      </c>
      <c r="Q942" s="10"/>
      <c r="R942" s="10" t="s">
        <v>50</v>
      </c>
      <c r="S942" s="10" t="str">
        <f>IF(T942="", "", IFERROR(VLOOKUP(T942, colorList!A:B,2,FALSE),""))</f>
        <v>fekete</v>
      </c>
      <c r="T942" s="10" t="str">
        <f t="shared" si="49"/>
        <v>schwarz</v>
      </c>
    </row>
    <row r="943" spans="1:20" ht="59.95" customHeight="1" x14ac:dyDescent="0.3">
      <c r="A943" s="28" t="s">
        <v>2190</v>
      </c>
      <c r="B943" s="1" t="str">
        <f t="shared" si="48"/>
        <v>125 cm</v>
      </c>
      <c r="C943" s="1" t="str">
        <f>IFERROR(VLOOKUP(D943, sizeList!A:B, 2, FALSE), "")</f>
        <v>125 cm</v>
      </c>
      <c r="D943" s="10" t="s">
        <v>1638</v>
      </c>
      <c r="E943" s="26" t="s">
        <v>2180</v>
      </c>
      <c r="F943" s="28" t="s">
        <v>2191</v>
      </c>
      <c r="G943" s="31" t="s">
        <v>22</v>
      </c>
      <c r="H943" s="30" t="s">
        <v>23</v>
      </c>
      <c r="I943" s="29" t="s">
        <v>1720</v>
      </c>
      <c r="J943" s="31" t="s">
        <v>1727</v>
      </c>
      <c r="K943" s="31"/>
      <c r="L943" s="37" t="s">
        <v>1999</v>
      </c>
      <c r="M943" s="32">
        <v>4057962239609</v>
      </c>
      <c r="N943" s="28">
        <v>119.95</v>
      </c>
      <c r="O943" s="31" t="s">
        <v>27</v>
      </c>
      <c r="P943" s="29">
        <v>2</v>
      </c>
      <c r="Q943" s="10"/>
      <c r="R943" s="10" t="s">
        <v>98</v>
      </c>
      <c r="S943" s="10" t="str">
        <f>IF(T943="", "", IFERROR(VLOOKUP(T943, colorList!A:B,2,FALSE),""))</f>
        <v>éjkék</v>
      </c>
      <c r="T943" s="10" t="str">
        <f t="shared" si="49"/>
        <v>nachtblau</v>
      </c>
    </row>
    <row r="944" spans="1:20" ht="59.95" customHeight="1" x14ac:dyDescent="0.3">
      <c r="A944" s="28" t="s">
        <v>2192</v>
      </c>
      <c r="B944" s="1" t="str">
        <f t="shared" si="48"/>
        <v>135 cm</v>
      </c>
      <c r="C944" s="1" t="str">
        <f>IFERROR(VLOOKUP(D944, sizeList!A:B, 2, FALSE), "")</f>
        <v>135  cm</v>
      </c>
      <c r="D944" s="10" t="s">
        <v>2003</v>
      </c>
      <c r="E944" s="26" t="s">
        <v>2180</v>
      </c>
      <c r="F944" s="28" t="s">
        <v>2193</v>
      </c>
      <c r="G944" s="31" t="s">
        <v>22</v>
      </c>
      <c r="H944" s="30" t="s">
        <v>23</v>
      </c>
      <c r="I944" s="29" t="s">
        <v>1720</v>
      </c>
      <c r="J944" s="31" t="s">
        <v>1727</v>
      </c>
      <c r="K944" s="29"/>
      <c r="L944" s="37" t="s">
        <v>1999</v>
      </c>
      <c r="M944" s="32">
        <v>4057962242760</v>
      </c>
      <c r="N944" s="28">
        <v>119.95</v>
      </c>
      <c r="O944" s="31" t="s">
        <v>27</v>
      </c>
      <c r="P944" s="29">
        <v>2</v>
      </c>
      <c r="Q944" s="10"/>
      <c r="R944" s="10" t="s">
        <v>98</v>
      </c>
      <c r="S944" s="10" t="str">
        <f>IF(T944="", "", IFERROR(VLOOKUP(T944, colorList!A:B,2,FALSE),""))</f>
        <v>éjkék</v>
      </c>
      <c r="T944" s="10" t="str">
        <f t="shared" si="49"/>
        <v>nachtblau</v>
      </c>
    </row>
    <row r="945" spans="1:20" ht="59.95" customHeight="1" x14ac:dyDescent="0.3">
      <c r="A945" s="28" t="s">
        <v>2194</v>
      </c>
      <c r="B945" s="1" t="str">
        <f t="shared" si="48"/>
        <v>145 cm</v>
      </c>
      <c r="C945" s="1" t="str">
        <f>IFERROR(VLOOKUP(D945, sizeList!A:B, 2, FALSE), "")</f>
        <v>145 cm</v>
      </c>
      <c r="D945" s="10" t="s">
        <v>1644</v>
      </c>
      <c r="E945" s="26" t="s">
        <v>2180</v>
      </c>
      <c r="F945" s="28" t="s">
        <v>2195</v>
      </c>
      <c r="G945" s="31" t="s">
        <v>22</v>
      </c>
      <c r="H945" s="30" t="s">
        <v>23</v>
      </c>
      <c r="I945" s="29" t="s">
        <v>1720</v>
      </c>
      <c r="J945" s="31" t="s">
        <v>1727</v>
      </c>
      <c r="K945" s="31"/>
      <c r="L945" s="37" t="s">
        <v>1999</v>
      </c>
      <c r="M945" s="32">
        <v>4057962242777</v>
      </c>
      <c r="N945" s="28">
        <v>119.95</v>
      </c>
      <c r="O945" s="31" t="s">
        <v>27</v>
      </c>
      <c r="P945" s="29">
        <v>2</v>
      </c>
      <c r="Q945" s="10"/>
      <c r="R945" s="10" t="s">
        <v>98</v>
      </c>
      <c r="S945" s="10" t="str">
        <f>IF(T945="", "", IFERROR(VLOOKUP(T945, colorList!A:B,2,FALSE),""))</f>
        <v>éjkék</v>
      </c>
      <c r="T945" s="10" t="str">
        <f t="shared" si="49"/>
        <v>nachtblau</v>
      </c>
    </row>
    <row r="946" spans="1:20" ht="59.95" customHeight="1" x14ac:dyDescent="0.3">
      <c r="A946" s="28" t="s">
        <v>2196</v>
      </c>
      <c r="B946" s="1" t="str">
        <f t="shared" si="48"/>
        <v>155 cm</v>
      </c>
      <c r="C946" s="1" t="str">
        <f>IFERROR(VLOOKUP(D946, sizeList!A:B, 2, FALSE), "")</f>
        <v>155 cm</v>
      </c>
      <c r="D946" s="10" t="s">
        <v>1647</v>
      </c>
      <c r="E946" s="26" t="s">
        <v>2180</v>
      </c>
      <c r="F946" s="28" t="s">
        <v>2197</v>
      </c>
      <c r="G946" s="31" t="s">
        <v>22</v>
      </c>
      <c r="H946" s="30" t="s">
        <v>23</v>
      </c>
      <c r="I946" s="29" t="s">
        <v>1720</v>
      </c>
      <c r="J946" s="31" t="s">
        <v>1727</v>
      </c>
      <c r="K946" s="29"/>
      <c r="L946" s="37" t="s">
        <v>1999</v>
      </c>
      <c r="M946" s="32">
        <v>4057962242746</v>
      </c>
      <c r="N946" s="28">
        <v>119.95</v>
      </c>
      <c r="O946" s="31" t="s">
        <v>27</v>
      </c>
      <c r="P946" s="29">
        <v>2</v>
      </c>
      <c r="Q946" s="10"/>
      <c r="R946" s="10" t="s">
        <v>98</v>
      </c>
      <c r="S946" s="10" t="str">
        <f>IF(T946="", "", IFERROR(VLOOKUP(T946, colorList!A:B,2,FALSE),""))</f>
        <v>éjkék</v>
      </c>
      <c r="T946" s="10" t="str">
        <f t="shared" si="49"/>
        <v>nachtblau</v>
      </c>
    </row>
    <row r="947" spans="1:20" ht="59.95" customHeight="1" x14ac:dyDescent="0.3">
      <c r="A947" s="28" t="s">
        <v>2198</v>
      </c>
      <c r="B947" s="1" t="str">
        <f t="shared" si="48"/>
        <v>165 cm</v>
      </c>
      <c r="C947" s="1" t="str">
        <f>IFERROR(VLOOKUP(D947, sizeList!A:B, 2, FALSE), "")</f>
        <v>165 cm</v>
      </c>
      <c r="D947" s="10" t="s">
        <v>1650</v>
      </c>
      <c r="E947" s="26" t="s">
        <v>2180</v>
      </c>
      <c r="F947" s="28" t="s">
        <v>2199</v>
      </c>
      <c r="G947" s="31" t="s">
        <v>22</v>
      </c>
      <c r="H947" s="30" t="s">
        <v>23</v>
      </c>
      <c r="I947" s="29" t="s">
        <v>1720</v>
      </c>
      <c r="J947" s="31" t="s">
        <v>1727</v>
      </c>
      <c r="K947" s="31"/>
      <c r="L947" s="37" t="s">
        <v>1999</v>
      </c>
      <c r="M947" s="32">
        <v>4057962242753</v>
      </c>
      <c r="N947" s="28">
        <v>119.95</v>
      </c>
      <c r="O947" s="31" t="s">
        <v>27</v>
      </c>
      <c r="P947" s="29">
        <v>2</v>
      </c>
      <c r="Q947" s="10"/>
      <c r="R947" s="10" t="s">
        <v>98</v>
      </c>
      <c r="S947" s="10" t="str">
        <f>IF(T947="", "", IFERROR(VLOOKUP(T947, colorList!A:B,2,FALSE),""))</f>
        <v>éjkék</v>
      </c>
      <c r="T947" s="10" t="str">
        <f t="shared" si="49"/>
        <v>nachtblau</v>
      </c>
    </row>
    <row r="948" spans="1:20" ht="59.95" customHeight="1" x14ac:dyDescent="0.3">
      <c r="A948" s="28" t="s">
        <v>2200</v>
      </c>
      <c r="B948" s="1" t="str">
        <f t="shared" si="48"/>
        <v>125 cm</v>
      </c>
      <c r="C948" s="1" t="str">
        <f>IFERROR(VLOOKUP(D948, sizeList!A:B, 2, FALSE), "")</f>
        <v>125 cm</v>
      </c>
      <c r="D948" s="10" t="s">
        <v>1638</v>
      </c>
      <c r="E948" s="26" t="s">
        <v>2180</v>
      </c>
      <c r="F948" s="28" t="s">
        <v>2201</v>
      </c>
      <c r="G948" s="31" t="s">
        <v>22</v>
      </c>
      <c r="H948" s="30" t="s">
        <v>23</v>
      </c>
      <c r="I948" s="29" t="s">
        <v>1720</v>
      </c>
      <c r="J948" s="31" t="s">
        <v>1727</v>
      </c>
      <c r="K948" s="29"/>
      <c r="L948" s="37" t="s">
        <v>1999</v>
      </c>
      <c r="M948" s="32">
        <v>4057962245365</v>
      </c>
      <c r="N948" s="28">
        <v>119.95</v>
      </c>
      <c r="O948" s="31" t="s">
        <v>27</v>
      </c>
      <c r="P948" s="29">
        <v>2</v>
      </c>
      <c r="Q948" s="10"/>
      <c r="R948" s="10" t="s">
        <v>1487</v>
      </c>
      <c r="S948" s="10" t="str">
        <f>IF(T948="", "", IFERROR(VLOOKUP(T948, colorList!A:B,2,FALSE),""))</f>
        <v>cappuccino/fekete</v>
      </c>
      <c r="T948" s="10" t="str">
        <f t="shared" si="49"/>
        <v>cappuccino/schwarz</v>
      </c>
    </row>
    <row r="949" spans="1:20" ht="59.95" customHeight="1" x14ac:dyDescent="0.3">
      <c r="A949" s="28" t="s">
        <v>2202</v>
      </c>
      <c r="B949" s="1" t="str">
        <f t="shared" si="48"/>
        <v>135 cm</v>
      </c>
      <c r="C949" s="1" t="str">
        <f>IFERROR(VLOOKUP(D949, sizeList!A:B, 2, FALSE), "")</f>
        <v>135  cm</v>
      </c>
      <c r="D949" s="10" t="s">
        <v>2003</v>
      </c>
      <c r="E949" s="26" t="s">
        <v>2180</v>
      </c>
      <c r="F949" s="28" t="s">
        <v>2203</v>
      </c>
      <c r="G949" s="31" t="s">
        <v>22</v>
      </c>
      <c r="H949" s="30" t="s">
        <v>23</v>
      </c>
      <c r="I949" s="29" t="s">
        <v>1720</v>
      </c>
      <c r="J949" s="31" t="s">
        <v>1727</v>
      </c>
      <c r="K949" s="31"/>
      <c r="L949" s="37" t="s">
        <v>1999</v>
      </c>
      <c r="M949" s="32">
        <v>4057962245372</v>
      </c>
      <c r="N949" s="28">
        <v>119.95</v>
      </c>
      <c r="O949" s="31" t="s">
        <v>27</v>
      </c>
      <c r="P949" s="29">
        <v>2</v>
      </c>
      <c r="Q949" s="10"/>
      <c r="R949" s="10" t="s">
        <v>1487</v>
      </c>
      <c r="S949" s="10" t="str">
        <f>IF(T949="", "", IFERROR(VLOOKUP(T949, colorList!A:B,2,FALSE),""))</f>
        <v>cappuccino/fekete</v>
      </c>
      <c r="T949" s="10" t="str">
        <f t="shared" si="49"/>
        <v>cappuccino/schwarz</v>
      </c>
    </row>
    <row r="950" spans="1:20" ht="59.95" customHeight="1" x14ac:dyDescent="0.3">
      <c r="A950" s="28" t="s">
        <v>2204</v>
      </c>
      <c r="B950" s="1" t="str">
        <f t="shared" si="48"/>
        <v>145 cm</v>
      </c>
      <c r="C950" s="1" t="str">
        <f>IFERROR(VLOOKUP(D950, sizeList!A:B, 2, FALSE), "")</f>
        <v>145 cm</v>
      </c>
      <c r="D950" s="10" t="s">
        <v>1644</v>
      </c>
      <c r="E950" s="26" t="s">
        <v>2180</v>
      </c>
      <c r="F950" s="28" t="s">
        <v>2205</v>
      </c>
      <c r="G950" s="31" t="s">
        <v>22</v>
      </c>
      <c r="H950" s="30" t="s">
        <v>23</v>
      </c>
      <c r="I950" s="29" t="s">
        <v>1720</v>
      </c>
      <c r="J950" s="31" t="s">
        <v>1727</v>
      </c>
      <c r="K950" s="29"/>
      <c r="L950" s="37" t="s">
        <v>1999</v>
      </c>
      <c r="M950" s="32">
        <v>4057962245389</v>
      </c>
      <c r="N950" s="28">
        <v>119.95</v>
      </c>
      <c r="O950" s="31" t="s">
        <v>27</v>
      </c>
      <c r="P950" s="29">
        <v>2</v>
      </c>
      <c r="Q950" s="10"/>
      <c r="R950" s="10" t="s">
        <v>1487</v>
      </c>
      <c r="S950" s="10" t="str">
        <f>IF(T950="", "", IFERROR(VLOOKUP(T950, colorList!A:B,2,FALSE),""))</f>
        <v>cappuccino/fekete</v>
      </c>
      <c r="T950" s="10" t="str">
        <f t="shared" si="49"/>
        <v>cappuccino/schwarz</v>
      </c>
    </row>
    <row r="951" spans="1:20" ht="59.95" customHeight="1" x14ac:dyDescent="0.3">
      <c r="A951" s="28" t="s">
        <v>2206</v>
      </c>
      <c r="B951" s="1" t="str">
        <f t="shared" si="48"/>
        <v>155 cm</v>
      </c>
      <c r="C951" s="1" t="str">
        <f>IFERROR(VLOOKUP(D951, sizeList!A:B, 2, FALSE), "")</f>
        <v>155 cm</v>
      </c>
      <c r="D951" s="10" t="s">
        <v>1647</v>
      </c>
      <c r="E951" s="26" t="s">
        <v>2180</v>
      </c>
      <c r="F951" s="28" t="s">
        <v>2207</v>
      </c>
      <c r="G951" s="31" t="s">
        <v>22</v>
      </c>
      <c r="H951" s="30" t="s">
        <v>23</v>
      </c>
      <c r="I951" s="29" t="s">
        <v>1720</v>
      </c>
      <c r="J951" s="31" t="s">
        <v>1727</v>
      </c>
      <c r="K951" s="31"/>
      <c r="L951" s="37" t="s">
        <v>1999</v>
      </c>
      <c r="M951" s="32">
        <v>4057962245396</v>
      </c>
      <c r="N951" s="28">
        <v>119.95</v>
      </c>
      <c r="O951" s="31" t="s">
        <v>27</v>
      </c>
      <c r="P951" s="29">
        <v>2</v>
      </c>
      <c r="Q951" s="10"/>
      <c r="R951" s="10" t="s">
        <v>1487</v>
      </c>
      <c r="S951" s="10" t="str">
        <f>IF(T951="", "", IFERROR(VLOOKUP(T951, colorList!A:B,2,FALSE),""))</f>
        <v>cappuccino/fekete</v>
      </c>
      <c r="T951" s="10" t="str">
        <f t="shared" si="49"/>
        <v>cappuccino/schwarz</v>
      </c>
    </row>
    <row r="952" spans="1:20" ht="59.95" customHeight="1" x14ac:dyDescent="0.3">
      <c r="A952" s="28" t="s">
        <v>2208</v>
      </c>
      <c r="B952" s="1" t="str">
        <f t="shared" si="48"/>
        <v>165 cm</v>
      </c>
      <c r="C952" s="1" t="str">
        <f>IFERROR(VLOOKUP(D952, sizeList!A:B, 2, FALSE), "")</f>
        <v>165 cm</v>
      </c>
      <c r="D952" s="10" t="s">
        <v>1650</v>
      </c>
      <c r="E952" s="26" t="s">
        <v>2180</v>
      </c>
      <c r="F952" s="28" t="s">
        <v>2209</v>
      </c>
      <c r="G952" s="31" t="s">
        <v>22</v>
      </c>
      <c r="H952" s="30" t="s">
        <v>23</v>
      </c>
      <c r="I952" s="29" t="s">
        <v>1720</v>
      </c>
      <c r="J952" s="31" t="s">
        <v>1727</v>
      </c>
      <c r="K952" s="29"/>
      <c r="L952" s="37" t="s">
        <v>1999</v>
      </c>
      <c r="M952" s="32">
        <v>4057962245402</v>
      </c>
      <c r="N952" s="28">
        <v>119.95</v>
      </c>
      <c r="O952" s="31" t="s">
        <v>27</v>
      </c>
      <c r="P952" s="29">
        <v>2</v>
      </c>
      <c r="Q952" s="10"/>
      <c r="R952" s="10" t="s">
        <v>1487</v>
      </c>
      <c r="S952" s="10" t="str">
        <f>IF(T952="", "", IFERROR(VLOOKUP(T952, colorList!A:B,2,FALSE),""))</f>
        <v>cappuccino/fekete</v>
      </c>
      <c r="T952" s="10" t="str">
        <f t="shared" si="49"/>
        <v>cappuccino/schwarz</v>
      </c>
    </row>
    <row r="953" spans="1:20" ht="59.95" customHeight="1" x14ac:dyDescent="0.3">
      <c r="A953" s="28" t="s">
        <v>2210</v>
      </c>
      <c r="B953" s="1" t="str">
        <f t="shared" si="48"/>
        <v>125 cm</v>
      </c>
      <c r="C953" s="1" t="str">
        <f>IFERROR(VLOOKUP(D953, sizeList!A:B, 2, FALSE), "")</f>
        <v>125 cm</v>
      </c>
      <c r="D953" s="10" t="s">
        <v>1638</v>
      </c>
      <c r="E953" s="26" t="s">
        <v>2211</v>
      </c>
      <c r="F953" s="28" t="s">
        <v>2212</v>
      </c>
      <c r="G953" s="31" t="s">
        <v>22</v>
      </c>
      <c r="H953" s="30" t="s">
        <v>23</v>
      </c>
      <c r="I953" s="29" t="s">
        <v>1720</v>
      </c>
      <c r="J953" s="31" t="s">
        <v>1727</v>
      </c>
      <c r="K953" s="31"/>
      <c r="L953" s="37" t="s">
        <v>1999</v>
      </c>
      <c r="M953" s="32">
        <v>4057962242890</v>
      </c>
      <c r="N953" s="28">
        <v>119.95</v>
      </c>
      <c r="O953" s="31" t="s">
        <v>27</v>
      </c>
      <c r="P953" s="31">
        <v>2.1</v>
      </c>
      <c r="Q953" s="10"/>
      <c r="R953" s="10" t="s">
        <v>50</v>
      </c>
      <c r="S953" s="10" t="str">
        <f>IF(T953="", "", IFERROR(VLOOKUP(T953, colorList!A:B,2,FALSE),""))</f>
        <v>fekete</v>
      </c>
      <c r="T953" s="10" t="str">
        <f t="shared" si="49"/>
        <v>schwarz</v>
      </c>
    </row>
    <row r="954" spans="1:20" ht="59.95" customHeight="1" x14ac:dyDescent="0.3">
      <c r="A954" s="28" t="s">
        <v>2213</v>
      </c>
      <c r="B954" s="1" t="str">
        <f t="shared" si="48"/>
        <v>135 cm</v>
      </c>
      <c r="C954" s="1" t="str">
        <f>IFERROR(VLOOKUP(D954, sizeList!A:B, 2, FALSE), "")</f>
        <v>135  cm</v>
      </c>
      <c r="D954" s="10" t="s">
        <v>2003</v>
      </c>
      <c r="E954" s="26" t="s">
        <v>2211</v>
      </c>
      <c r="F954" s="28" t="s">
        <v>2214</v>
      </c>
      <c r="G954" s="31" t="s">
        <v>22</v>
      </c>
      <c r="H954" s="30" t="s">
        <v>23</v>
      </c>
      <c r="I954" s="29" t="s">
        <v>1720</v>
      </c>
      <c r="J954" s="31" t="s">
        <v>1727</v>
      </c>
      <c r="K954" s="29"/>
      <c r="L954" s="37" t="s">
        <v>1999</v>
      </c>
      <c r="M954" s="32">
        <v>4057962242906</v>
      </c>
      <c r="N954" s="28">
        <v>119.95</v>
      </c>
      <c r="O954" s="31" t="s">
        <v>27</v>
      </c>
      <c r="P954" s="31">
        <v>2.1</v>
      </c>
      <c r="Q954" s="10"/>
      <c r="R954" s="10" t="s">
        <v>50</v>
      </c>
      <c r="S954" s="10" t="str">
        <f>IF(T954="", "", IFERROR(VLOOKUP(T954, colorList!A:B,2,FALSE),""))</f>
        <v>fekete</v>
      </c>
      <c r="T954" s="10" t="str">
        <f t="shared" si="49"/>
        <v>schwarz</v>
      </c>
    </row>
    <row r="955" spans="1:20" ht="59.95" customHeight="1" x14ac:dyDescent="0.3">
      <c r="A955" s="28" t="s">
        <v>2215</v>
      </c>
      <c r="B955" s="1" t="str">
        <f t="shared" si="48"/>
        <v>145 cm</v>
      </c>
      <c r="C955" s="1" t="str">
        <f>IFERROR(VLOOKUP(D955, sizeList!A:B, 2, FALSE), "")</f>
        <v>145 cm</v>
      </c>
      <c r="D955" s="10" t="s">
        <v>1644</v>
      </c>
      <c r="E955" s="26" t="s">
        <v>2211</v>
      </c>
      <c r="F955" s="28" t="s">
        <v>2216</v>
      </c>
      <c r="G955" s="31" t="s">
        <v>22</v>
      </c>
      <c r="H955" s="30" t="s">
        <v>23</v>
      </c>
      <c r="I955" s="29" t="s">
        <v>1720</v>
      </c>
      <c r="J955" s="31" t="s">
        <v>1727</v>
      </c>
      <c r="K955" s="31"/>
      <c r="L955" s="37" t="s">
        <v>1999</v>
      </c>
      <c r="M955" s="32">
        <v>4057962242913</v>
      </c>
      <c r="N955" s="28">
        <v>119.95</v>
      </c>
      <c r="O955" s="31" t="s">
        <v>27</v>
      </c>
      <c r="P955" s="31">
        <v>2.1</v>
      </c>
      <c r="Q955" s="10"/>
      <c r="R955" s="10" t="s">
        <v>50</v>
      </c>
      <c r="S955" s="10" t="str">
        <f>IF(T955="", "", IFERROR(VLOOKUP(T955, colorList!A:B,2,FALSE),""))</f>
        <v>fekete</v>
      </c>
      <c r="T955" s="10" t="str">
        <f t="shared" si="49"/>
        <v>schwarz</v>
      </c>
    </row>
    <row r="956" spans="1:20" ht="59.95" customHeight="1" x14ac:dyDescent="0.3">
      <c r="A956" s="28" t="s">
        <v>2217</v>
      </c>
      <c r="B956" s="1" t="str">
        <f t="shared" si="48"/>
        <v>155 cm</v>
      </c>
      <c r="C956" s="1" t="str">
        <f>IFERROR(VLOOKUP(D956, sizeList!A:B, 2, FALSE), "")</f>
        <v>155 cm</v>
      </c>
      <c r="D956" s="10" t="s">
        <v>1647</v>
      </c>
      <c r="E956" s="26" t="s">
        <v>2211</v>
      </c>
      <c r="F956" s="28" t="s">
        <v>2218</v>
      </c>
      <c r="G956" s="31" t="s">
        <v>22</v>
      </c>
      <c r="H956" s="30" t="s">
        <v>23</v>
      </c>
      <c r="I956" s="29" t="s">
        <v>1720</v>
      </c>
      <c r="J956" s="31" t="s">
        <v>1727</v>
      </c>
      <c r="K956" s="29"/>
      <c r="L956" s="37" t="s">
        <v>1999</v>
      </c>
      <c r="M956" s="32">
        <v>4057962242876</v>
      </c>
      <c r="N956" s="28">
        <v>119.95</v>
      </c>
      <c r="O956" s="31" t="s">
        <v>27</v>
      </c>
      <c r="P956" s="31">
        <v>2.1</v>
      </c>
      <c r="Q956" s="10"/>
      <c r="R956" s="10" t="s">
        <v>50</v>
      </c>
      <c r="S956" s="10" t="str">
        <f>IF(T956="", "", IFERROR(VLOOKUP(T956, colorList!A:B,2,FALSE),""))</f>
        <v>fekete</v>
      </c>
      <c r="T956" s="10" t="str">
        <f t="shared" si="49"/>
        <v>schwarz</v>
      </c>
    </row>
    <row r="957" spans="1:20" ht="59.95" customHeight="1" x14ac:dyDescent="0.3">
      <c r="A957" s="28" t="s">
        <v>2219</v>
      </c>
      <c r="B957" s="1" t="str">
        <f t="shared" si="48"/>
        <v>165 cm</v>
      </c>
      <c r="C957" s="1" t="str">
        <f>IFERROR(VLOOKUP(D957, sizeList!A:B, 2, FALSE), "")</f>
        <v>165 cm</v>
      </c>
      <c r="D957" s="10" t="s">
        <v>1650</v>
      </c>
      <c r="E957" s="26" t="s">
        <v>2211</v>
      </c>
      <c r="F957" s="28" t="s">
        <v>2220</v>
      </c>
      <c r="G957" s="31" t="s">
        <v>22</v>
      </c>
      <c r="H957" s="30" t="s">
        <v>23</v>
      </c>
      <c r="I957" s="29" t="s">
        <v>1720</v>
      </c>
      <c r="J957" s="31" t="s">
        <v>1727</v>
      </c>
      <c r="K957" s="31"/>
      <c r="L957" s="37" t="s">
        <v>1999</v>
      </c>
      <c r="M957" s="32">
        <v>4057962242883</v>
      </c>
      <c r="N957" s="28">
        <v>119.95</v>
      </c>
      <c r="O957" s="31" t="s">
        <v>27</v>
      </c>
      <c r="P957" s="31">
        <v>2.1</v>
      </c>
      <c r="Q957" s="10"/>
      <c r="R957" s="10" t="s">
        <v>50</v>
      </c>
      <c r="S957" s="10" t="str">
        <f>IF(T957="", "", IFERROR(VLOOKUP(T957, colorList!A:B,2,FALSE),""))</f>
        <v>fekete</v>
      </c>
      <c r="T957" s="10" t="str">
        <f t="shared" si="49"/>
        <v>schwarz</v>
      </c>
    </row>
    <row r="958" spans="1:20" ht="59.95" customHeight="1" x14ac:dyDescent="0.3">
      <c r="A958" s="28" t="s">
        <v>2221</v>
      </c>
      <c r="B958" s="1" t="str">
        <f t="shared" si="48"/>
        <v>125 cm</v>
      </c>
      <c r="C958" s="1" t="str">
        <f>IFERROR(VLOOKUP(D958, sizeList!A:B, 2, FALSE), "")</f>
        <v>125 cm</v>
      </c>
      <c r="D958" s="10" t="s">
        <v>1638</v>
      </c>
      <c r="E958" s="26" t="s">
        <v>2211</v>
      </c>
      <c r="F958" s="28" t="s">
        <v>2222</v>
      </c>
      <c r="G958" s="31" t="s">
        <v>22</v>
      </c>
      <c r="H958" s="30" t="s">
        <v>23</v>
      </c>
      <c r="I958" s="29" t="s">
        <v>1720</v>
      </c>
      <c r="J958" s="31" t="s">
        <v>1727</v>
      </c>
      <c r="K958" s="29"/>
      <c r="L958" s="37" t="s">
        <v>1999</v>
      </c>
      <c r="M958" s="32">
        <v>4057962239616</v>
      </c>
      <c r="N958" s="28">
        <v>119.95</v>
      </c>
      <c r="O958" s="31" t="s">
        <v>27</v>
      </c>
      <c r="P958" s="31">
        <v>2.1</v>
      </c>
      <c r="Q958" s="10"/>
      <c r="R958" s="10" t="s">
        <v>98</v>
      </c>
      <c r="S958" s="10" t="str">
        <f>IF(T958="", "", IFERROR(VLOOKUP(T958, colorList!A:B,2,FALSE),""))</f>
        <v>éjkék</v>
      </c>
      <c r="T958" s="10" t="str">
        <f t="shared" si="49"/>
        <v>nachtblau</v>
      </c>
    </row>
    <row r="959" spans="1:20" ht="59.95" customHeight="1" x14ac:dyDescent="0.3">
      <c r="A959" s="28" t="s">
        <v>2223</v>
      </c>
      <c r="B959" s="1" t="str">
        <f t="shared" si="48"/>
        <v>135 cm</v>
      </c>
      <c r="C959" s="1" t="str">
        <f>IFERROR(VLOOKUP(D959, sizeList!A:B, 2, FALSE), "")</f>
        <v>135  cm</v>
      </c>
      <c r="D959" s="10" t="s">
        <v>2003</v>
      </c>
      <c r="E959" s="26" t="s">
        <v>2211</v>
      </c>
      <c r="F959" s="28" t="s">
        <v>2224</v>
      </c>
      <c r="G959" s="31" t="s">
        <v>22</v>
      </c>
      <c r="H959" s="30" t="s">
        <v>23</v>
      </c>
      <c r="I959" s="29" t="s">
        <v>1720</v>
      </c>
      <c r="J959" s="31" t="s">
        <v>1727</v>
      </c>
      <c r="K959" s="31"/>
      <c r="L959" s="37" t="s">
        <v>1999</v>
      </c>
      <c r="M959" s="32">
        <v>4057962242852</v>
      </c>
      <c r="N959" s="28">
        <v>119.95</v>
      </c>
      <c r="O959" s="31" t="s">
        <v>27</v>
      </c>
      <c r="P959" s="31">
        <v>2.1</v>
      </c>
      <c r="Q959" s="10"/>
      <c r="R959" s="10" t="s">
        <v>98</v>
      </c>
      <c r="S959" s="10" t="str">
        <f>IF(T959="", "", IFERROR(VLOOKUP(T959, colorList!A:B,2,FALSE),""))</f>
        <v>éjkék</v>
      </c>
      <c r="T959" s="10" t="str">
        <f t="shared" si="49"/>
        <v>nachtblau</v>
      </c>
    </row>
    <row r="960" spans="1:20" ht="59.95" customHeight="1" x14ac:dyDescent="0.3">
      <c r="A960" s="28" t="s">
        <v>2225</v>
      </c>
      <c r="B960" s="1" t="str">
        <f t="shared" si="48"/>
        <v>145 cm</v>
      </c>
      <c r="C960" s="1" t="str">
        <f>IFERROR(VLOOKUP(D960, sizeList!A:B, 2, FALSE), "")</f>
        <v>145 cm</v>
      </c>
      <c r="D960" s="10" t="s">
        <v>1644</v>
      </c>
      <c r="E960" s="26" t="s">
        <v>2211</v>
      </c>
      <c r="F960" s="28" t="s">
        <v>2226</v>
      </c>
      <c r="G960" s="31" t="s">
        <v>22</v>
      </c>
      <c r="H960" s="30" t="s">
        <v>23</v>
      </c>
      <c r="I960" s="29" t="s">
        <v>1720</v>
      </c>
      <c r="J960" s="31" t="s">
        <v>1727</v>
      </c>
      <c r="K960" s="29"/>
      <c r="L960" s="37" t="s">
        <v>1999</v>
      </c>
      <c r="M960" s="32">
        <v>4057962242869</v>
      </c>
      <c r="N960" s="28">
        <v>119.95</v>
      </c>
      <c r="O960" s="31" t="s">
        <v>27</v>
      </c>
      <c r="P960" s="31">
        <v>2.1</v>
      </c>
      <c r="Q960" s="10"/>
      <c r="R960" s="10" t="s">
        <v>98</v>
      </c>
      <c r="S960" s="10" t="str">
        <f>IF(T960="", "", IFERROR(VLOOKUP(T960, colorList!A:B,2,FALSE),""))</f>
        <v>éjkék</v>
      </c>
      <c r="T960" s="10" t="str">
        <f t="shared" si="49"/>
        <v>nachtblau</v>
      </c>
    </row>
    <row r="961" spans="1:20" ht="59.95" customHeight="1" x14ac:dyDescent="0.3">
      <c r="A961" s="28" t="s">
        <v>2227</v>
      </c>
      <c r="B961" s="1" t="str">
        <f t="shared" si="48"/>
        <v>155 cm</v>
      </c>
      <c r="C961" s="1" t="str">
        <f>IFERROR(VLOOKUP(D961, sizeList!A:B, 2, FALSE), "")</f>
        <v>155 cm</v>
      </c>
      <c r="D961" s="10" t="s">
        <v>1647</v>
      </c>
      <c r="E961" s="26" t="s">
        <v>2211</v>
      </c>
      <c r="F961" s="28" t="s">
        <v>2228</v>
      </c>
      <c r="G961" s="31" t="s">
        <v>22</v>
      </c>
      <c r="H961" s="30" t="s">
        <v>23</v>
      </c>
      <c r="I961" s="29" t="s">
        <v>1720</v>
      </c>
      <c r="J961" s="31" t="s">
        <v>1727</v>
      </c>
      <c r="K961" s="31"/>
      <c r="L961" s="37" t="s">
        <v>1999</v>
      </c>
      <c r="M961" s="32">
        <v>4057962242838</v>
      </c>
      <c r="N961" s="28">
        <v>119.95</v>
      </c>
      <c r="O961" s="31" t="s">
        <v>27</v>
      </c>
      <c r="P961" s="31">
        <v>2.1</v>
      </c>
      <c r="Q961" s="10"/>
      <c r="R961" s="10" t="s">
        <v>98</v>
      </c>
      <c r="S961" s="10" t="str">
        <f>IF(T961="", "", IFERROR(VLOOKUP(T961, colorList!A:B,2,FALSE),""))</f>
        <v>éjkék</v>
      </c>
      <c r="T961" s="10" t="str">
        <f t="shared" si="49"/>
        <v>nachtblau</v>
      </c>
    </row>
    <row r="962" spans="1:20" ht="59.95" customHeight="1" x14ac:dyDescent="0.3">
      <c r="A962" s="28" t="s">
        <v>2229</v>
      </c>
      <c r="B962" s="1" t="str">
        <f t="shared" si="48"/>
        <v>165 cm</v>
      </c>
      <c r="C962" s="1" t="str">
        <f>IFERROR(VLOOKUP(D962, sizeList!A:B, 2, FALSE), "")</f>
        <v>165 cm</v>
      </c>
      <c r="D962" s="10" t="s">
        <v>1650</v>
      </c>
      <c r="E962" s="26" t="s">
        <v>2211</v>
      </c>
      <c r="F962" s="28" t="s">
        <v>2230</v>
      </c>
      <c r="G962" s="31" t="s">
        <v>22</v>
      </c>
      <c r="H962" s="30" t="s">
        <v>23</v>
      </c>
      <c r="I962" s="29" t="s">
        <v>1720</v>
      </c>
      <c r="J962" s="31" t="s">
        <v>1727</v>
      </c>
      <c r="K962" s="29"/>
      <c r="L962" s="37" t="s">
        <v>1999</v>
      </c>
      <c r="M962" s="32">
        <v>4057962242845</v>
      </c>
      <c r="N962" s="28">
        <v>119.95</v>
      </c>
      <c r="O962" s="31" t="s">
        <v>27</v>
      </c>
      <c r="P962" s="31">
        <v>2.1</v>
      </c>
      <c r="Q962" s="10"/>
      <c r="R962" s="10" t="s">
        <v>98</v>
      </c>
      <c r="S962" s="10" t="str">
        <f>IF(T962="", "", IFERROR(VLOOKUP(T962, colorList!A:B,2,FALSE),""))</f>
        <v>éjkék</v>
      </c>
      <c r="T962" s="10" t="str">
        <f t="shared" si="49"/>
        <v>nachtblau</v>
      </c>
    </row>
    <row r="963" spans="1:20" ht="59.95" customHeight="1" x14ac:dyDescent="0.3">
      <c r="A963" s="28" t="s">
        <v>2231</v>
      </c>
      <c r="B963" s="1" t="str">
        <f t="shared" si="48"/>
        <v>125 cm</v>
      </c>
      <c r="C963" s="1" t="str">
        <f>IFERROR(VLOOKUP(D963, sizeList!A:B, 2, FALSE), "")</f>
        <v>125 cm</v>
      </c>
      <c r="D963" s="10" t="s">
        <v>1638</v>
      </c>
      <c r="E963" s="26" t="s">
        <v>2211</v>
      </c>
      <c r="F963" s="28" t="s">
        <v>2232</v>
      </c>
      <c r="G963" s="31" t="s">
        <v>22</v>
      </c>
      <c r="H963" s="30" t="s">
        <v>23</v>
      </c>
      <c r="I963" s="29" t="s">
        <v>1720</v>
      </c>
      <c r="J963" s="31" t="s">
        <v>1727</v>
      </c>
      <c r="K963" s="31"/>
      <c r="L963" s="37" t="s">
        <v>1999</v>
      </c>
      <c r="M963" s="32">
        <v>4057962245419</v>
      </c>
      <c r="N963" s="28">
        <v>119.95</v>
      </c>
      <c r="O963" s="31" t="s">
        <v>27</v>
      </c>
      <c r="P963" s="31">
        <v>2.1</v>
      </c>
      <c r="Q963" s="10"/>
      <c r="R963" s="10" t="s">
        <v>1487</v>
      </c>
      <c r="S963" s="10" t="str">
        <f>IF(T963="", "", IFERROR(VLOOKUP(T963, colorList!A:B,2,FALSE),""))</f>
        <v>cappuccino/fekete</v>
      </c>
      <c r="T963" s="10" t="str">
        <f t="shared" si="49"/>
        <v>cappuccino/schwarz</v>
      </c>
    </row>
    <row r="964" spans="1:20" ht="59.95" customHeight="1" x14ac:dyDescent="0.3">
      <c r="A964" s="28" t="s">
        <v>2233</v>
      </c>
      <c r="B964" s="1" t="str">
        <f t="shared" si="48"/>
        <v>135 cm</v>
      </c>
      <c r="C964" s="1" t="str">
        <f>IFERROR(VLOOKUP(D964, sizeList!A:B, 2, FALSE), "")</f>
        <v>135  cm</v>
      </c>
      <c r="D964" s="10" t="s">
        <v>2003</v>
      </c>
      <c r="E964" s="26" t="s">
        <v>2211</v>
      </c>
      <c r="F964" s="28" t="s">
        <v>2234</v>
      </c>
      <c r="G964" s="31" t="s">
        <v>22</v>
      </c>
      <c r="H964" s="30" t="s">
        <v>23</v>
      </c>
      <c r="I964" s="29" t="s">
        <v>1720</v>
      </c>
      <c r="J964" s="31" t="s">
        <v>1727</v>
      </c>
      <c r="K964" s="29"/>
      <c r="L964" s="37" t="s">
        <v>1999</v>
      </c>
      <c r="M964" s="32">
        <v>4057962245426</v>
      </c>
      <c r="N964" s="28">
        <v>119.95</v>
      </c>
      <c r="O964" s="31" t="s">
        <v>27</v>
      </c>
      <c r="P964" s="31">
        <v>2.1</v>
      </c>
      <c r="Q964" s="10"/>
      <c r="R964" s="10" t="s">
        <v>1487</v>
      </c>
      <c r="S964" s="10" t="str">
        <f>IF(T964="", "", IFERROR(VLOOKUP(T964, colorList!A:B,2,FALSE),""))</f>
        <v>cappuccino/fekete</v>
      </c>
      <c r="T964" s="10" t="str">
        <f t="shared" si="49"/>
        <v>cappuccino/schwarz</v>
      </c>
    </row>
    <row r="965" spans="1:20" ht="59.95" customHeight="1" x14ac:dyDescent="0.3">
      <c r="A965" s="28" t="s">
        <v>2235</v>
      </c>
      <c r="B965" s="1" t="str">
        <f t="shared" si="48"/>
        <v>145 cm</v>
      </c>
      <c r="C965" s="1" t="str">
        <f>IFERROR(VLOOKUP(D965, sizeList!A:B, 2, FALSE), "")</f>
        <v>145 cm</v>
      </c>
      <c r="D965" s="10" t="s">
        <v>1644</v>
      </c>
      <c r="E965" s="26" t="s">
        <v>2211</v>
      </c>
      <c r="F965" s="28" t="s">
        <v>2236</v>
      </c>
      <c r="G965" s="31" t="s">
        <v>22</v>
      </c>
      <c r="H965" s="30" t="s">
        <v>23</v>
      </c>
      <c r="I965" s="29" t="s">
        <v>1720</v>
      </c>
      <c r="J965" s="31" t="s">
        <v>1727</v>
      </c>
      <c r="K965" s="31"/>
      <c r="L965" s="37" t="s">
        <v>1999</v>
      </c>
      <c r="M965" s="32">
        <v>4057962245433</v>
      </c>
      <c r="N965" s="28">
        <v>119.95</v>
      </c>
      <c r="O965" s="31" t="s">
        <v>27</v>
      </c>
      <c r="P965" s="31">
        <v>2.1</v>
      </c>
      <c r="Q965" s="10"/>
      <c r="R965" s="10" t="s">
        <v>1487</v>
      </c>
      <c r="S965" s="10" t="str">
        <f>IF(T965="", "", IFERROR(VLOOKUP(T965, colorList!A:B,2,FALSE),""))</f>
        <v>cappuccino/fekete</v>
      </c>
      <c r="T965" s="10" t="str">
        <f t="shared" si="49"/>
        <v>cappuccino/schwarz</v>
      </c>
    </row>
    <row r="966" spans="1:20" ht="59.95" customHeight="1" x14ac:dyDescent="0.3">
      <c r="A966" s="28" t="s">
        <v>2237</v>
      </c>
      <c r="B966" s="1" t="str">
        <f t="shared" si="48"/>
        <v>155 cm</v>
      </c>
      <c r="C966" s="1" t="str">
        <f>IFERROR(VLOOKUP(D966, sizeList!A:B, 2, FALSE), "")</f>
        <v>155 cm</v>
      </c>
      <c r="D966" s="10" t="s">
        <v>1647</v>
      </c>
      <c r="E966" s="26" t="s">
        <v>2211</v>
      </c>
      <c r="F966" s="28" t="s">
        <v>2238</v>
      </c>
      <c r="G966" s="31" t="s">
        <v>22</v>
      </c>
      <c r="H966" s="30" t="s">
        <v>23</v>
      </c>
      <c r="I966" s="29" t="s">
        <v>1720</v>
      </c>
      <c r="J966" s="31" t="s">
        <v>1727</v>
      </c>
      <c r="K966" s="29"/>
      <c r="L966" s="37" t="s">
        <v>1999</v>
      </c>
      <c r="M966" s="32">
        <v>4057962245440</v>
      </c>
      <c r="N966" s="28">
        <v>119.95</v>
      </c>
      <c r="O966" s="31" t="s">
        <v>27</v>
      </c>
      <c r="P966" s="31">
        <v>2.1</v>
      </c>
      <c r="Q966" s="10"/>
      <c r="R966" s="10" t="s">
        <v>1487</v>
      </c>
      <c r="S966" s="10" t="str">
        <f>IF(T966="", "", IFERROR(VLOOKUP(T966, colorList!A:B,2,FALSE),""))</f>
        <v>cappuccino/fekete</v>
      </c>
      <c r="T966" s="10" t="str">
        <f t="shared" si="49"/>
        <v>cappuccino/schwarz</v>
      </c>
    </row>
    <row r="967" spans="1:20" ht="59.95" customHeight="1" x14ac:dyDescent="0.3">
      <c r="A967" s="28" t="s">
        <v>2239</v>
      </c>
      <c r="B967" s="1" t="str">
        <f t="shared" si="48"/>
        <v>165 cm</v>
      </c>
      <c r="C967" s="1" t="str">
        <f>IFERROR(VLOOKUP(D967, sizeList!A:B, 2, FALSE), "")</f>
        <v>165 cm</v>
      </c>
      <c r="D967" s="10" t="s">
        <v>1650</v>
      </c>
      <c r="E967" s="26" t="s">
        <v>2211</v>
      </c>
      <c r="F967" s="28" t="s">
        <v>2240</v>
      </c>
      <c r="G967" s="31" t="s">
        <v>22</v>
      </c>
      <c r="H967" s="30" t="s">
        <v>23</v>
      </c>
      <c r="I967" s="29" t="s">
        <v>1720</v>
      </c>
      <c r="J967" s="31" t="s">
        <v>1727</v>
      </c>
      <c r="K967" s="31"/>
      <c r="L967" s="37" t="s">
        <v>1999</v>
      </c>
      <c r="M967" s="32">
        <v>4057962245457</v>
      </c>
      <c r="N967" s="28">
        <v>119.95</v>
      </c>
      <c r="O967" s="31" t="s">
        <v>27</v>
      </c>
      <c r="P967" s="31">
        <v>2.1</v>
      </c>
      <c r="Q967" s="10"/>
      <c r="R967" s="10" t="s">
        <v>1487</v>
      </c>
      <c r="S967" s="10" t="str">
        <f>IF(T967="", "", IFERROR(VLOOKUP(T967, colorList!A:B,2,FALSE),""))</f>
        <v>cappuccino/fekete</v>
      </c>
      <c r="T967" s="10" t="str">
        <f t="shared" si="49"/>
        <v>cappuccino/schwarz</v>
      </c>
    </row>
    <row r="968" spans="1:20" ht="59.95" customHeight="1" x14ac:dyDescent="0.3">
      <c r="A968" s="28" t="s">
        <v>2241</v>
      </c>
      <c r="B968" s="1" t="str">
        <f t="shared" si="48"/>
        <v>125 cm</v>
      </c>
      <c r="C968" s="1" t="str">
        <f>IFERROR(VLOOKUP(D968, sizeList!A:B, 2, FALSE), "")</f>
        <v>125 cm</v>
      </c>
      <c r="D968" s="10" t="s">
        <v>1638</v>
      </c>
      <c r="E968" s="26" t="s">
        <v>2242</v>
      </c>
      <c r="F968" s="28" t="s">
        <v>2243</v>
      </c>
      <c r="G968" s="31" t="s">
        <v>22</v>
      </c>
      <c r="H968" s="30" t="s">
        <v>23</v>
      </c>
      <c r="I968" s="29" t="s">
        <v>1720</v>
      </c>
      <c r="J968" s="31" t="s">
        <v>1727</v>
      </c>
      <c r="K968" s="29"/>
      <c r="L968" s="37" t="s">
        <v>1999</v>
      </c>
      <c r="M968" s="32">
        <v>4057962242982</v>
      </c>
      <c r="N968" s="28">
        <v>129.94999999999999</v>
      </c>
      <c r="O968" s="31" t="s">
        <v>27</v>
      </c>
      <c r="P968" s="29">
        <v>2.2000000000000002</v>
      </c>
      <c r="Q968" s="10"/>
      <c r="R968" s="10" t="s">
        <v>50</v>
      </c>
      <c r="S968" s="10" t="str">
        <f>IF(T968="", "", IFERROR(VLOOKUP(T968, colorList!A:B,2,FALSE),""))</f>
        <v>fekete</v>
      </c>
      <c r="T968" s="10" t="str">
        <f t="shared" si="49"/>
        <v>schwarz</v>
      </c>
    </row>
    <row r="969" spans="1:20" ht="59.95" customHeight="1" x14ac:dyDescent="0.3">
      <c r="A969" s="28" t="s">
        <v>2244</v>
      </c>
      <c r="B969" s="1" t="str">
        <f t="shared" si="48"/>
        <v>135 cm</v>
      </c>
      <c r="C969" s="1" t="str">
        <f>IFERROR(VLOOKUP(D969, sizeList!A:B, 2, FALSE), "")</f>
        <v>135  cm</v>
      </c>
      <c r="D969" s="10" t="s">
        <v>2003</v>
      </c>
      <c r="E969" s="26" t="s">
        <v>2242</v>
      </c>
      <c r="F969" s="28" t="s">
        <v>2245</v>
      </c>
      <c r="G969" s="31" t="s">
        <v>22</v>
      </c>
      <c r="H969" s="30" t="s">
        <v>23</v>
      </c>
      <c r="I969" s="29" t="s">
        <v>1720</v>
      </c>
      <c r="J969" s="31" t="s">
        <v>1727</v>
      </c>
      <c r="K969" s="31"/>
      <c r="L969" s="37" t="s">
        <v>1999</v>
      </c>
      <c r="M969" s="32">
        <v>4057962242999</v>
      </c>
      <c r="N969" s="28">
        <v>129.94999999999999</v>
      </c>
      <c r="O969" s="31" t="s">
        <v>27</v>
      </c>
      <c r="P969" s="29">
        <v>2.2000000000000002</v>
      </c>
      <c r="Q969" s="10"/>
      <c r="R969" s="10" t="s">
        <v>50</v>
      </c>
      <c r="S969" s="10" t="str">
        <f>IF(T969="", "", IFERROR(VLOOKUP(T969, colorList!A:B,2,FALSE),""))</f>
        <v>fekete</v>
      </c>
      <c r="T969" s="10" t="str">
        <f t="shared" si="49"/>
        <v>schwarz</v>
      </c>
    </row>
    <row r="970" spans="1:20" ht="59.95" customHeight="1" x14ac:dyDescent="0.3">
      <c r="A970" s="28" t="s">
        <v>2246</v>
      </c>
      <c r="B970" s="1" t="str">
        <f t="shared" si="48"/>
        <v>145 cm</v>
      </c>
      <c r="C970" s="1" t="str">
        <f>IFERROR(VLOOKUP(D970, sizeList!A:B, 2, FALSE), "")</f>
        <v>145 cm</v>
      </c>
      <c r="D970" s="10" t="s">
        <v>1644</v>
      </c>
      <c r="E970" s="26" t="s">
        <v>2242</v>
      </c>
      <c r="F970" s="28" t="s">
        <v>2247</v>
      </c>
      <c r="G970" s="31" t="s">
        <v>22</v>
      </c>
      <c r="H970" s="30" t="s">
        <v>23</v>
      </c>
      <c r="I970" s="29" t="s">
        <v>1720</v>
      </c>
      <c r="J970" s="31" t="s">
        <v>1727</v>
      </c>
      <c r="K970" s="29"/>
      <c r="L970" s="37" t="s">
        <v>1999</v>
      </c>
      <c r="M970" s="32">
        <v>4057962243002</v>
      </c>
      <c r="N970" s="28">
        <v>129.94999999999999</v>
      </c>
      <c r="O970" s="31" t="s">
        <v>27</v>
      </c>
      <c r="P970" s="29">
        <v>2.2000000000000002</v>
      </c>
      <c r="Q970" s="10"/>
      <c r="R970" s="10" t="s">
        <v>50</v>
      </c>
      <c r="S970" s="10" t="str">
        <f>IF(T970="", "", IFERROR(VLOOKUP(T970, colorList!A:B,2,FALSE),""))</f>
        <v>fekete</v>
      </c>
      <c r="T970" s="10" t="str">
        <f t="shared" si="49"/>
        <v>schwarz</v>
      </c>
    </row>
    <row r="971" spans="1:20" ht="59.95" customHeight="1" x14ac:dyDescent="0.3">
      <c r="A971" s="28" t="s">
        <v>2248</v>
      </c>
      <c r="B971" s="1" t="str">
        <f t="shared" si="48"/>
        <v>155 cm</v>
      </c>
      <c r="C971" s="1" t="str">
        <f>IFERROR(VLOOKUP(D971, sizeList!A:B, 2, FALSE), "")</f>
        <v>155 cm</v>
      </c>
      <c r="D971" s="10" t="s">
        <v>1647</v>
      </c>
      <c r="E971" s="26" t="s">
        <v>2242</v>
      </c>
      <c r="F971" s="28" t="s">
        <v>2249</v>
      </c>
      <c r="G971" s="31" t="s">
        <v>22</v>
      </c>
      <c r="H971" s="30" t="s">
        <v>23</v>
      </c>
      <c r="I971" s="29" t="s">
        <v>1720</v>
      </c>
      <c r="J971" s="31" t="s">
        <v>1727</v>
      </c>
      <c r="K971" s="31"/>
      <c r="L971" s="37" t="s">
        <v>1999</v>
      </c>
      <c r="M971" s="32">
        <v>4057962242968</v>
      </c>
      <c r="N971" s="28">
        <v>129.94999999999999</v>
      </c>
      <c r="O971" s="31" t="s">
        <v>27</v>
      </c>
      <c r="P971" s="29">
        <v>2.2000000000000002</v>
      </c>
      <c r="Q971" s="10"/>
      <c r="R971" s="10" t="s">
        <v>50</v>
      </c>
      <c r="S971" s="10" t="str">
        <f>IF(T971="", "", IFERROR(VLOOKUP(T971, colorList!A:B,2,FALSE),""))</f>
        <v>fekete</v>
      </c>
      <c r="T971" s="10" t="str">
        <f t="shared" si="49"/>
        <v>schwarz</v>
      </c>
    </row>
    <row r="972" spans="1:20" ht="59.95" customHeight="1" x14ac:dyDescent="0.3">
      <c r="A972" s="28" t="s">
        <v>2250</v>
      </c>
      <c r="B972" s="1" t="str">
        <f t="shared" si="48"/>
        <v>165 cm</v>
      </c>
      <c r="C972" s="1" t="str">
        <f>IFERROR(VLOOKUP(D972, sizeList!A:B, 2, FALSE), "")</f>
        <v>165 cm</v>
      </c>
      <c r="D972" s="10" t="s">
        <v>1650</v>
      </c>
      <c r="E972" s="26" t="s">
        <v>2242</v>
      </c>
      <c r="F972" s="28" t="s">
        <v>2251</v>
      </c>
      <c r="G972" s="31" t="s">
        <v>22</v>
      </c>
      <c r="H972" s="30" t="s">
        <v>23</v>
      </c>
      <c r="I972" s="29" t="s">
        <v>1720</v>
      </c>
      <c r="J972" s="31" t="s">
        <v>1727</v>
      </c>
      <c r="K972" s="29"/>
      <c r="L972" s="37" t="s">
        <v>1999</v>
      </c>
      <c r="M972" s="32">
        <v>4057962242975</v>
      </c>
      <c r="N972" s="28">
        <v>129.94999999999999</v>
      </c>
      <c r="O972" s="31" t="s">
        <v>27</v>
      </c>
      <c r="P972" s="29">
        <v>2.2000000000000002</v>
      </c>
      <c r="Q972" s="10"/>
      <c r="R972" s="10" t="s">
        <v>50</v>
      </c>
      <c r="S972" s="10" t="str">
        <f>IF(T972="", "", IFERROR(VLOOKUP(T972, colorList!A:B,2,FALSE),""))</f>
        <v>fekete</v>
      </c>
      <c r="T972" s="10" t="str">
        <f t="shared" si="49"/>
        <v>schwarz</v>
      </c>
    </row>
    <row r="973" spans="1:20" ht="59.95" customHeight="1" x14ac:dyDescent="0.3">
      <c r="A973" s="28" t="s">
        <v>2252</v>
      </c>
      <c r="B973" s="1" t="str">
        <f t="shared" si="48"/>
        <v>125 cm</v>
      </c>
      <c r="C973" s="1" t="str">
        <f>IFERROR(VLOOKUP(D973, sizeList!A:B, 2, FALSE), "")</f>
        <v>125 cm</v>
      </c>
      <c r="D973" s="10" t="s">
        <v>1638</v>
      </c>
      <c r="E973" s="26" t="s">
        <v>2242</v>
      </c>
      <c r="F973" s="28" t="s">
        <v>2253</v>
      </c>
      <c r="G973" s="31" t="s">
        <v>22</v>
      </c>
      <c r="H973" s="30" t="s">
        <v>23</v>
      </c>
      <c r="I973" s="29" t="s">
        <v>1720</v>
      </c>
      <c r="J973" s="31" t="s">
        <v>1727</v>
      </c>
      <c r="K973" s="31"/>
      <c r="L973" s="37" t="s">
        <v>1999</v>
      </c>
      <c r="M973" s="32">
        <v>4057962239623</v>
      </c>
      <c r="N973" s="28">
        <v>129.94999999999999</v>
      </c>
      <c r="O973" s="31" t="s">
        <v>27</v>
      </c>
      <c r="P973" s="29">
        <v>2.2000000000000002</v>
      </c>
      <c r="Q973" s="10"/>
      <c r="R973" s="10" t="s">
        <v>98</v>
      </c>
      <c r="S973" s="10" t="str">
        <f>IF(T973="", "", IFERROR(VLOOKUP(T973, colorList!A:B,2,FALSE),""))</f>
        <v>éjkék</v>
      </c>
      <c r="T973" s="10" t="str">
        <f t="shared" si="49"/>
        <v>nachtblau</v>
      </c>
    </row>
    <row r="974" spans="1:20" ht="59.95" customHeight="1" x14ac:dyDescent="0.3">
      <c r="A974" s="28" t="s">
        <v>2254</v>
      </c>
      <c r="B974" s="1" t="str">
        <f t="shared" si="48"/>
        <v>135 cm</v>
      </c>
      <c r="C974" s="1" t="str">
        <f>IFERROR(VLOOKUP(D974, sizeList!A:B, 2, FALSE), "")</f>
        <v>135  cm</v>
      </c>
      <c r="D974" s="10" t="s">
        <v>2003</v>
      </c>
      <c r="E974" s="26" t="s">
        <v>2242</v>
      </c>
      <c r="F974" s="28" t="s">
        <v>2255</v>
      </c>
      <c r="G974" s="31" t="s">
        <v>22</v>
      </c>
      <c r="H974" s="30" t="s">
        <v>23</v>
      </c>
      <c r="I974" s="29" t="s">
        <v>1720</v>
      </c>
      <c r="J974" s="31" t="s">
        <v>1727</v>
      </c>
      <c r="K974" s="29"/>
      <c r="L974" s="37" t="s">
        <v>1999</v>
      </c>
      <c r="M974" s="32">
        <v>4057962242944</v>
      </c>
      <c r="N974" s="28">
        <v>129.94999999999999</v>
      </c>
      <c r="O974" s="31" t="s">
        <v>27</v>
      </c>
      <c r="P974" s="29">
        <v>2.2000000000000002</v>
      </c>
      <c r="Q974" s="10"/>
      <c r="R974" s="10" t="s">
        <v>98</v>
      </c>
      <c r="S974" s="10" t="str">
        <f>IF(T974="", "", IFERROR(VLOOKUP(T974, colorList!A:B,2,FALSE),""))</f>
        <v>éjkék</v>
      </c>
      <c r="T974" s="10" t="str">
        <f t="shared" si="49"/>
        <v>nachtblau</v>
      </c>
    </row>
    <row r="975" spans="1:20" ht="59.95" customHeight="1" x14ac:dyDescent="0.3">
      <c r="A975" s="28" t="s">
        <v>2256</v>
      </c>
      <c r="B975" s="1" t="str">
        <f t="shared" si="48"/>
        <v>145 cm</v>
      </c>
      <c r="C975" s="1" t="str">
        <f>IFERROR(VLOOKUP(D975, sizeList!A:B, 2, FALSE), "")</f>
        <v>145 cm</v>
      </c>
      <c r="D975" s="10" t="s">
        <v>1644</v>
      </c>
      <c r="E975" s="26" t="s">
        <v>2242</v>
      </c>
      <c r="F975" s="28" t="s">
        <v>2257</v>
      </c>
      <c r="G975" s="31" t="s">
        <v>22</v>
      </c>
      <c r="H975" s="30" t="s">
        <v>23</v>
      </c>
      <c r="I975" s="29" t="s">
        <v>1720</v>
      </c>
      <c r="J975" s="31" t="s">
        <v>1727</v>
      </c>
      <c r="K975" s="31"/>
      <c r="L975" s="37" t="s">
        <v>1999</v>
      </c>
      <c r="M975" s="32">
        <v>4057962242951</v>
      </c>
      <c r="N975" s="28">
        <v>129.94999999999999</v>
      </c>
      <c r="O975" s="31" t="s">
        <v>27</v>
      </c>
      <c r="P975" s="29">
        <v>2.2000000000000002</v>
      </c>
      <c r="Q975" s="10"/>
      <c r="R975" s="10" t="s">
        <v>98</v>
      </c>
      <c r="S975" s="10" t="str">
        <f>IF(T975="", "", IFERROR(VLOOKUP(T975, colorList!A:B,2,FALSE),""))</f>
        <v>éjkék</v>
      </c>
      <c r="T975" s="10" t="str">
        <f t="shared" si="49"/>
        <v>nachtblau</v>
      </c>
    </row>
    <row r="976" spans="1:20" ht="59.95" customHeight="1" x14ac:dyDescent="0.3">
      <c r="A976" s="28" t="s">
        <v>2258</v>
      </c>
      <c r="B976" s="1" t="str">
        <f t="shared" si="48"/>
        <v>155 cm</v>
      </c>
      <c r="C976" s="1" t="str">
        <f>IFERROR(VLOOKUP(D976, sizeList!A:B, 2, FALSE), "")</f>
        <v>155 cm</v>
      </c>
      <c r="D976" s="10" t="s">
        <v>1647</v>
      </c>
      <c r="E976" s="26" t="s">
        <v>2242</v>
      </c>
      <c r="F976" s="28" t="s">
        <v>2259</v>
      </c>
      <c r="G976" s="31" t="s">
        <v>22</v>
      </c>
      <c r="H976" s="30" t="s">
        <v>23</v>
      </c>
      <c r="I976" s="29" t="s">
        <v>1720</v>
      </c>
      <c r="J976" s="31" t="s">
        <v>1727</v>
      </c>
      <c r="K976" s="29"/>
      <c r="L976" s="37" t="s">
        <v>1999</v>
      </c>
      <c r="M976" s="32">
        <v>4057962242920</v>
      </c>
      <c r="N976" s="28">
        <v>129.94999999999999</v>
      </c>
      <c r="O976" s="31" t="s">
        <v>27</v>
      </c>
      <c r="P976" s="29">
        <v>2.2000000000000002</v>
      </c>
      <c r="Q976" s="10"/>
      <c r="R976" s="10" t="s">
        <v>98</v>
      </c>
      <c r="S976" s="10" t="str">
        <f>IF(T976="", "", IFERROR(VLOOKUP(T976, colorList!A:B,2,FALSE),""))</f>
        <v>éjkék</v>
      </c>
      <c r="T976" s="10" t="str">
        <f t="shared" si="49"/>
        <v>nachtblau</v>
      </c>
    </row>
    <row r="977" spans="1:20" ht="59.95" customHeight="1" x14ac:dyDescent="0.3">
      <c r="A977" s="28" t="s">
        <v>2260</v>
      </c>
      <c r="B977" s="1" t="str">
        <f t="shared" si="48"/>
        <v>165 cm</v>
      </c>
      <c r="C977" s="1" t="str">
        <f>IFERROR(VLOOKUP(D977, sizeList!A:B, 2, FALSE), "")</f>
        <v>165 cm</v>
      </c>
      <c r="D977" s="10" t="s">
        <v>1650</v>
      </c>
      <c r="E977" s="26" t="s">
        <v>2242</v>
      </c>
      <c r="F977" s="28" t="s">
        <v>2261</v>
      </c>
      <c r="G977" s="31" t="s">
        <v>22</v>
      </c>
      <c r="H977" s="30" t="s">
        <v>23</v>
      </c>
      <c r="I977" s="29" t="s">
        <v>1720</v>
      </c>
      <c r="J977" s="31" t="s">
        <v>1727</v>
      </c>
      <c r="K977" s="31"/>
      <c r="L977" s="37" t="s">
        <v>1999</v>
      </c>
      <c r="M977" s="32">
        <v>4057962242937</v>
      </c>
      <c r="N977" s="28">
        <v>129.94999999999999</v>
      </c>
      <c r="O977" s="31" t="s">
        <v>27</v>
      </c>
      <c r="P977" s="29">
        <v>2.2000000000000002</v>
      </c>
      <c r="Q977" s="10"/>
      <c r="R977" s="10" t="s">
        <v>98</v>
      </c>
      <c r="S977" s="10" t="str">
        <f>IF(T977="", "", IFERROR(VLOOKUP(T977, colorList!A:B,2,FALSE),""))</f>
        <v>éjkék</v>
      </c>
      <c r="T977" s="10" t="str">
        <f t="shared" si="49"/>
        <v>nachtblau</v>
      </c>
    </row>
    <row r="978" spans="1:20" ht="59.95" customHeight="1" x14ac:dyDescent="0.3">
      <c r="A978" s="28" t="s">
        <v>2262</v>
      </c>
      <c r="B978" s="1" t="str">
        <f t="shared" si="48"/>
        <v>125 cm</v>
      </c>
      <c r="C978" s="1" t="str">
        <f>IFERROR(VLOOKUP(D978, sizeList!A:B, 2, FALSE), "")</f>
        <v>125 cm</v>
      </c>
      <c r="D978" s="10" t="s">
        <v>1638</v>
      </c>
      <c r="E978" s="26" t="s">
        <v>2242</v>
      </c>
      <c r="F978" s="28" t="s">
        <v>2263</v>
      </c>
      <c r="G978" s="31" t="s">
        <v>22</v>
      </c>
      <c r="H978" s="30" t="s">
        <v>23</v>
      </c>
      <c r="I978" s="29" t="s">
        <v>1720</v>
      </c>
      <c r="J978" s="31" t="s">
        <v>1727</v>
      </c>
      <c r="K978" s="29"/>
      <c r="L978" s="37" t="s">
        <v>1999</v>
      </c>
      <c r="M978" s="32">
        <v>4057962245464</v>
      </c>
      <c r="N978" s="28">
        <v>129.94999999999999</v>
      </c>
      <c r="O978" s="31" t="s">
        <v>27</v>
      </c>
      <c r="P978" s="29">
        <v>2.2000000000000002</v>
      </c>
      <c r="Q978" s="10"/>
      <c r="R978" s="10" t="s">
        <v>1487</v>
      </c>
      <c r="S978" s="10" t="str">
        <f>IF(T978="", "", IFERROR(VLOOKUP(T978, colorList!A:B,2,FALSE),""))</f>
        <v>cappuccino/fekete</v>
      </c>
      <c r="T978" s="10" t="str">
        <f t="shared" si="49"/>
        <v>cappuccino/schwarz</v>
      </c>
    </row>
    <row r="979" spans="1:20" ht="59.95" customHeight="1" x14ac:dyDescent="0.3">
      <c r="A979" s="28" t="s">
        <v>2264</v>
      </c>
      <c r="B979" s="1" t="str">
        <f t="shared" si="48"/>
        <v>135 cm</v>
      </c>
      <c r="C979" s="1" t="str">
        <f>IFERROR(VLOOKUP(D979, sizeList!A:B, 2, FALSE), "")</f>
        <v>135  cm</v>
      </c>
      <c r="D979" s="10" t="s">
        <v>2003</v>
      </c>
      <c r="E979" s="26" t="s">
        <v>2242</v>
      </c>
      <c r="F979" s="28" t="s">
        <v>2265</v>
      </c>
      <c r="G979" s="31" t="s">
        <v>22</v>
      </c>
      <c r="H979" s="30" t="s">
        <v>23</v>
      </c>
      <c r="I979" s="29" t="s">
        <v>1720</v>
      </c>
      <c r="J979" s="31" t="s">
        <v>1727</v>
      </c>
      <c r="K979" s="31"/>
      <c r="L979" s="37" t="s">
        <v>1999</v>
      </c>
      <c r="M979" s="32">
        <v>4057962245471</v>
      </c>
      <c r="N979" s="28">
        <v>129.94999999999999</v>
      </c>
      <c r="O979" s="31" t="s">
        <v>27</v>
      </c>
      <c r="P979" s="29">
        <v>2.2000000000000002</v>
      </c>
      <c r="Q979" s="10"/>
      <c r="R979" s="10" t="s">
        <v>1487</v>
      </c>
      <c r="S979" s="10" t="str">
        <f>IF(T979="", "", IFERROR(VLOOKUP(T979, colorList!A:B,2,FALSE),""))</f>
        <v>cappuccino/fekete</v>
      </c>
      <c r="T979" s="10" t="str">
        <f t="shared" si="49"/>
        <v>cappuccino/schwarz</v>
      </c>
    </row>
    <row r="980" spans="1:20" ht="59.95" customHeight="1" x14ac:dyDescent="0.3">
      <c r="A980" s="28" t="s">
        <v>2266</v>
      </c>
      <c r="B980" s="1" t="str">
        <f t="shared" si="48"/>
        <v>145 cm</v>
      </c>
      <c r="C980" s="1" t="str">
        <f>IFERROR(VLOOKUP(D980, sizeList!A:B, 2, FALSE), "")</f>
        <v>145 cm</v>
      </c>
      <c r="D980" s="10" t="s">
        <v>1644</v>
      </c>
      <c r="E980" s="26" t="s">
        <v>2242</v>
      </c>
      <c r="F980" s="28" t="s">
        <v>2267</v>
      </c>
      <c r="G980" s="31" t="s">
        <v>22</v>
      </c>
      <c r="H980" s="30" t="s">
        <v>23</v>
      </c>
      <c r="I980" s="29" t="s">
        <v>1720</v>
      </c>
      <c r="J980" s="31" t="s">
        <v>1727</v>
      </c>
      <c r="K980" s="29"/>
      <c r="L980" s="37" t="s">
        <v>1999</v>
      </c>
      <c r="M980" s="32">
        <v>4057962245488</v>
      </c>
      <c r="N980" s="28">
        <v>129.94999999999999</v>
      </c>
      <c r="O980" s="31" t="s">
        <v>27</v>
      </c>
      <c r="P980" s="29">
        <v>2.2000000000000002</v>
      </c>
      <c r="Q980" s="10"/>
      <c r="R980" s="10" t="s">
        <v>1487</v>
      </c>
      <c r="S980" s="10" t="str">
        <f>IF(T980="", "", IFERROR(VLOOKUP(T980, colorList!A:B,2,FALSE),""))</f>
        <v>cappuccino/fekete</v>
      </c>
      <c r="T980" s="10" t="str">
        <f t="shared" si="49"/>
        <v>cappuccino/schwarz</v>
      </c>
    </row>
    <row r="981" spans="1:20" ht="59.95" customHeight="1" x14ac:dyDescent="0.3">
      <c r="A981" s="28" t="s">
        <v>2268</v>
      </c>
      <c r="B981" s="1" t="str">
        <f t="shared" si="48"/>
        <v>155 cm</v>
      </c>
      <c r="C981" s="1" t="str">
        <f>IFERROR(VLOOKUP(D981, sizeList!A:B, 2, FALSE), "")</f>
        <v>155 cm</v>
      </c>
      <c r="D981" s="10" t="s">
        <v>1647</v>
      </c>
      <c r="E981" s="26" t="s">
        <v>2242</v>
      </c>
      <c r="F981" s="28" t="s">
        <v>2269</v>
      </c>
      <c r="G981" s="31" t="s">
        <v>22</v>
      </c>
      <c r="H981" s="30" t="s">
        <v>23</v>
      </c>
      <c r="I981" s="29" t="s">
        <v>1720</v>
      </c>
      <c r="J981" s="31" t="s">
        <v>1727</v>
      </c>
      <c r="K981" s="31"/>
      <c r="L981" s="37" t="s">
        <v>1999</v>
      </c>
      <c r="M981" s="32">
        <v>4057962245495</v>
      </c>
      <c r="N981" s="28">
        <v>129.94999999999999</v>
      </c>
      <c r="O981" s="31" t="s">
        <v>27</v>
      </c>
      <c r="P981" s="29">
        <v>2.2000000000000002</v>
      </c>
      <c r="Q981" s="10"/>
      <c r="R981" s="10" t="s">
        <v>1487</v>
      </c>
      <c r="S981" s="10" t="str">
        <f>IF(T981="", "", IFERROR(VLOOKUP(T981, colorList!A:B,2,FALSE),""))</f>
        <v>cappuccino/fekete</v>
      </c>
      <c r="T981" s="10" t="str">
        <f t="shared" si="49"/>
        <v>cappuccino/schwarz</v>
      </c>
    </row>
    <row r="982" spans="1:20" ht="59.95" customHeight="1" x14ac:dyDescent="0.3">
      <c r="A982" s="28" t="s">
        <v>2270</v>
      </c>
      <c r="B982" s="1" t="str">
        <f t="shared" si="48"/>
        <v>165 cm</v>
      </c>
      <c r="C982" s="1" t="str">
        <f>IFERROR(VLOOKUP(D982, sizeList!A:B, 2, FALSE), "")</f>
        <v>165 cm</v>
      </c>
      <c r="D982" s="10" t="s">
        <v>1650</v>
      </c>
      <c r="E982" s="26" t="s">
        <v>2242</v>
      </c>
      <c r="F982" s="28" t="s">
        <v>2271</v>
      </c>
      <c r="G982" s="31" t="s">
        <v>22</v>
      </c>
      <c r="H982" s="30" t="s">
        <v>23</v>
      </c>
      <c r="I982" s="29" t="s">
        <v>1720</v>
      </c>
      <c r="J982" s="31" t="s">
        <v>1727</v>
      </c>
      <c r="K982" s="29"/>
      <c r="L982" s="37" t="s">
        <v>1999</v>
      </c>
      <c r="M982" s="32">
        <v>4057962245501</v>
      </c>
      <c r="N982" s="28">
        <v>129.94999999999999</v>
      </c>
      <c r="O982" s="31" t="s">
        <v>27</v>
      </c>
      <c r="P982" s="29">
        <v>2.2000000000000002</v>
      </c>
      <c r="Q982" s="10"/>
      <c r="R982" s="10" t="s">
        <v>1487</v>
      </c>
      <c r="S982" s="10" t="str">
        <f>IF(T982="", "", IFERROR(VLOOKUP(T982, colorList!A:B,2,FALSE),""))</f>
        <v>cappuccino/fekete</v>
      </c>
      <c r="T982" s="10" t="str">
        <f t="shared" si="49"/>
        <v>cappuccino/schwarz</v>
      </c>
    </row>
    <row r="983" spans="1:20" ht="59.95" customHeight="1" x14ac:dyDescent="0.3">
      <c r="A983" s="28" t="s">
        <v>2272</v>
      </c>
      <c r="B983" s="1" t="str">
        <f t="shared" si="48"/>
        <v>125 cm</v>
      </c>
      <c r="C983" s="1" t="str">
        <f>IFERROR(VLOOKUP(D983, sizeList!A:B, 2, FALSE), "")</f>
        <v>125 cm</v>
      </c>
      <c r="D983" s="10" t="s">
        <v>1638</v>
      </c>
      <c r="E983" s="26" t="s">
        <v>2273</v>
      </c>
      <c r="F983" s="28" t="s">
        <v>2274</v>
      </c>
      <c r="G983" s="31" t="s">
        <v>22</v>
      </c>
      <c r="H983" s="30" t="s">
        <v>23</v>
      </c>
      <c r="I983" s="29" t="s">
        <v>1720</v>
      </c>
      <c r="J983" s="31" t="s">
        <v>2275</v>
      </c>
      <c r="K983" s="31"/>
      <c r="L983" s="37"/>
      <c r="M983" s="32">
        <v>4057962233768</v>
      </c>
      <c r="N983" s="28">
        <v>69.95</v>
      </c>
      <c r="O983" s="31" t="s">
        <v>27</v>
      </c>
      <c r="P983" s="31">
        <v>2</v>
      </c>
      <c r="Q983" s="10"/>
      <c r="R983" s="10" t="s">
        <v>299</v>
      </c>
      <c r="S983" s="10" t="str">
        <f>IF(T983="", "", IFERROR(VLOOKUP(T983, colorList!A:B,2,FALSE),""))</f>
        <v>sötét olivazöld</v>
      </c>
      <c r="T983" s="10" t="str">
        <f t="shared" si="49"/>
        <v>dunkeloliv</v>
      </c>
    </row>
    <row r="984" spans="1:20" ht="59.95" customHeight="1" x14ac:dyDescent="0.3">
      <c r="A984" s="28" t="s">
        <v>2276</v>
      </c>
      <c r="B984" s="1" t="str">
        <f t="shared" si="48"/>
        <v>135 cm</v>
      </c>
      <c r="C984" s="1" t="str">
        <f>IFERROR(VLOOKUP(D984, sizeList!A:B, 2, FALSE), "")</f>
        <v>135  cm</v>
      </c>
      <c r="D984" s="10" t="s">
        <v>2003</v>
      </c>
      <c r="E984" s="26" t="s">
        <v>2273</v>
      </c>
      <c r="F984" s="28" t="s">
        <v>2277</v>
      </c>
      <c r="G984" s="31" t="s">
        <v>22</v>
      </c>
      <c r="H984" s="30" t="s">
        <v>23</v>
      </c>
      <c r="I984" s="29" t="s">
        <v>1720</v>
      </c>
      <c r="J984" s="31" t="s">
        <v>2275</v>
      </c>
      <c r="K984" s="29"/>
      <c r="L984" s="36"/>
      <c r="M984" s="32">
        <v>4057962233775</v>
      </c>
      <c r="N984" s="28">
        <v>69.95</v>
      </c>
      <c r="O984" s="31" t="s">
        <v>27</v>
      </c>
      <c r="P984" s="31">
        <v>2</v>
      </c>
      <c r="Q984" s="10"/>
      <c r="R984" s="10" t="s">
        <v>299</v>
      </c>
      <c r="S984" s="10" t="str">
        <f>IF(T984="", "", IFERROR(VLOOKUP(T984, colorList!A:B,2,FALSE),""))</f>
        <v>sötét olivazöld</v>
      </c>
      <c r="T984" s="10" t="str">
        <f t="shared" si="49"/>
        <v>dunkeloliv</v>
      </c>
    </row>
    <row r="985" spans="1:20" ht="59.95" customHeight="1" x14ac:dyDescent="0.3">
      <c r="A985" s="28" t="s">
        <v>2278</v>
      </c>
      <c r="B985" s="1" t="str">
        <f t="shared" si="48"/>
        <v>145 cm</v>
      </c>
      <c r="C985" s="1" t="str">
        <f>IFERROR(VLOOKUP(D985, sizeList!A:B, 2, FALSE), "")</f>
        <v>145 cm</v>
      </c>
      <c r="D985" s="10" t="s">
        <v>1644</v>
      </c>
      <c r="E985" s="26" t="s">
        <v>2273</v>
      </c>
      <c r="F985" s="28" t="s">
        <v>2279</v>
      </c>
      <c r="G985" s="31" t="s">
        <v>22</v>
      </c>
      <c r="H985" s="30" t="s">
        <v>23</v>
      </c>
      <c r="I985" s="29" t="s">
        <v>1720</v>
      </c>
      <c r="J985" s="31" t="s">
        <v>2275</v>
      </c>
      <c r="K985" s="31"/>
      <c r="L985" s="37"/>
      <c r="M985" s="32">
        <v>4057962233782</v>
      </c>
      <c r="N985" s="28">
        <v>69.95</v>
      </c>
      <c r="O985" s="31" t="s">
        <v>27</v>
      </c>
      <c r="P985" s="31">
        <v>2</v>
      </c>
      <c r="Q985" s="10"/>
      <c r="R985" s="10" t="s">
        <v>299</v>
      </c>
      <c r="S985" s="10" t="str">
        <f>IF(T985="", "", IFERROR(VLOOKUP(T985, colorList!A:B,2,FALSE),""))</f>
        <v>sötét olivazöld</v>
      </c>
      <c r="T985" s="10" t="str">
        <f t="shared" si="49"/>
        <v>dunkeloliv</v>
      </c>
    </row>
    <row r="986" spans="1:20" ht="59.95" customHeight="1" x14ac:dyDescent="0.3">
      <c r="A986" s="28" t="s">
        <v>2280</v>
      </c>
      <c r="B986" s="1" t="str">
        <f t="shared" si="48"/>
        <v>155 cm</v>
      </c>
      <c r="C986" s="1" t="str">
        <f>IFERROR(VLOOKUP(D986, sizeList!A:B, 2, FALSE), "")</f>
        <v>155 cm</v>
      </c>
      <c r="D986" s="10" t="s">
        <v>1647</v>
      </c>
      <c r="E986" s="26" t="s">
        <v>2273</v>
      </c>
      <c r="F986" s="28" t="s">
        <v>2281</v>
      </c>
      <c r="G986" s="31" t="s">
        <v>22</v>
      </c>
      <c r="H986" s="30" t="s">
        <v>23</v>
      </c>
      <c r="I986" s="29" t="s">
        <v>1720</v>
      </c>
      <c r="J986" s="31" t="s">
        <v>2275</v>
      </c>
      <c r="K986" s="29"/>
      <c r="L986" s="36"/>
      <c r="M986" s="32">
        <v>4057962233799</v>
      </c>
      <c r="N986" s="28">
        <v>69.95</v>
      </c>
      <c r="O986" s="31" t="s">
        <v>27</v>
      </c>
      <c r="P986" s="31">
        <v>2</v>
      </c>
      <c r="Q986" s="10"/>
      <c r="R986" s="10" t="s">
        <v>299</v>
      </c>
      <c r="S986" s="10" t="str">
        <f>IF(T986="", "", IFERROR(VLOOKUP(T986, colorList!A:B,2,FALSE),""))</f>
        <v>sötét olivazöld</v>
      </c>
      <c r="T986" s="10" t="str">
        <f t="shared" si="49"/>
        <v>dunkeloliv</v>
      </c>
    </row>
    <row r="987" spans="1:20" ht="59.95" customHeight="1" x14ac:dyDescent="0.3">
      <c r="A987" s="28" t="s">
        <v>2282</v>
      </c>
      <c r="B987" s="1" t="str">
        <f t="shared" si="48"/>
        <v>125 cm</v>
      </c>
      <c r="C987" s="1" t="str">
        <f>IFERROR(VLOOKUP(D987, sizeList!A:B, 2, FALSE), "")</f>
        <v>125 cm</v>
      </c>
      <c r="D987" s="10" t="s">
        <v>1638</v>
      </c>
      <c r="E987" s="26" t="s">
        <v>2273</v>
      </c>
      <c r="F987" s="28" t="s">
        <v>2283</v>
      </c>
      <c r="G987" s="31" t="s">
        <v>22</v>
      </c>
      <c r="H987" s="30" t="s">
        <v>23</v>
      </c>
      <c r="I987" s="29" t="s">
        <v>1720</v>
      </c>
      <c r="J987" s="31" t="s">
        <v>2275</v>
      </c>
      <c r="K987" s="31"/>
      <c r="L987" s="37"/>
      <c r="M987" s="32">
        <v>4057962233720</v>
      </c>
      <c r="N987" s="28">
        <v>69.95</v>
      </c>
      <c r="O987" s="31" t="s">
        <v>27</v>
      </c>
      <c r="P987" s="31">
        <v>2</v>
      </c>
      <c r="Q987" s="10"/>
      <c r="R987" s="10" t="s">
        <v>31</v>
      </c>
      <c r="S987" s="10" t="str">
        <f>IF(T987="", "", IFERROR(VLOOKUP(T987, colorList!A:B,2,FALSE),""))</f>
        <v>fahéj</v>
      </c>
      <c r="T987" s="10" t="str">
        <f t="shared" si="49"/>
        <v>zimt</v>
      </c>
    </row>
    <row r="988" spans="1:20" ht="59.95" customHeight="1" x14ac:dyDescent="0.3">
      <c r="A988" s="28" t="s">
        <v>2284</v>
      </c>
      <c r="B988" s="1" t="str">
        <f t="shared" si="48"/>
        <v>135 cm</v>
      </c>
      <c r="C988" s="1" t="str">
        <f>IFERROR(VLOOKUP(D988, sizeList!A:B, 2, FALSE), "")</f>
        <v>135  cm</v>
      </c>
      <c r="D988" s="10" t="s">
        <v>2003</v>
      </c>
      <c r="E988" s="26" t="s">
        <v>2273</v>
      </c>
      <c r="F988" s="28" t="s">
        <v>2285</v>
      </c>
      <c r="G988" s="31" t="s">
        <v>22</v>
      </c>
      <c r="H988" s="30" t="s">
        <v>23</v>
      </c>
      <c r="I988" s="29" t="s">
        <v>1720</v>
      </c>
      <c r="J988" s="31" t="s">
        <v>2275</v>
      </c>
      <c r="K988" s="31"/>
      <c r="L988" s="37"/>
      <c r="M988" s="32">
        <v>4057962233737</v>
      </c>
      <c r="N988" s="28">
        <v>69.95</v>
      </c>
      <c r="O988" s="31" t="s">
        <v>27</v>
      </c>
      <c r="P988" s="31">
        <v>2</v>
      </c>
      <c r="Q988" s="10"/>
      <c r="R988" s="10" t="s">
        <v>31</v>
      </c>
      <c r="S988" s="10" t="str">
        <f>IF(T988="", "", IFERROR(VLOOKUP(T988, colorList!A:B,2,FALSE),""))</f>
        <v>fahéj</v>
      </c>
      <c r="T988" s="10" t="str">
        <f t="shared" si="49"/>
        <v>zimt</v>
      </c>
    </row>
    <row r="989" spans="1:20" ht="59.95" customHeight="1" x14ac:dyDescent="0.3">
      <c r="A989" s="28" t="s">
        <v>2286</v>
      </c>
      <c r="B989" s="1" t="str">
        <f t="shared" si="48"/>
        <v>145 cm</v>
      </c>
      <c r="C989" s="1" t="str">
        <f>IFERROR(VLOOKUP(D989, sizeList!A:B, 2, FALSE), "")</f>
        <v>145 cm</v>
      </c>
      <c r="D989" s="10" t="s">
        <v>1644</v>
      </c>
      <c r="E989" s="26" t="s">
        <v>2273</v>
      </c>
      <c r="F989" s="28" t="s">
        <v>2287</v>
      </c>
      <c r="G989" s="31" t="s">
        <v>22</v>
      </c>
      <c r="H989" s="30" t="s">
        <v>23</v>
      </c>
      <c r="I989" s="29" t="s">
        <v>1720</v>
      </c>
      <c r="J989" s="31" t="s">
        <v>2275</v>
      </c>
      <c r="K989" s="29"/>
      <c r="L989" s="36"/>
      <c r="M989" s="32">
        <v>4057962233744</v>
      </c>
      <c r="N989" s="28">
        <v>69.95</v>
      </c>
      <c r="O989" s="31" t="s">
        <v>27</v>
      </c>
      <c r="P989" s="31">
        <v>2</v>
      </c>
      <c r="Q989" s="10"/>
      <c r="R989" s="10" t="s">
        <v>31</v>
      </c>
      <c r="S989" s="10" t="str">
        <f>IF(T989="", "", IFERROR(VLOOKUP(T989, colorList!A:B,2,FALSE),""))</f>
        <v>fahéj</v>
      </c>
      <c r="T989" s="10" t="str">
        <f t="shared" si="49"/>
        <v>zimt</v>
      </c>
    </row>
    <row r="990" spans="1:20" ht="59.95" customHeight="1" x14ac:dyDescent="0.3">
      <c r="A990" s="28" t="s">
        <v>2288</v>
      </c>
      <c r="B990" s="1" t="str">
        <f t="shared" si="48"/>
        <v>155 cm</v>
      </c>
      <c r="C990" s="1" t="str">
        <f>IFERROR(VLOOKUP(D990, sizeList!A:B, 2, FALSE), "")</f>
        <v>155 cm</v>
      </c>
      <c r="D990" s="10" t="s">
        <v>1647</v>
      </c>
      <c r="E990" s="26" t="s">
        <v>2273</v>
      </c>
      <c r="F990" s="28" t="s">
        <v>2289</v>
      </c>
      <c r="G990" s="31" t="s">
        <v>22</v>
      </c>
      <c r="H990" s="30" t="s">
        <v>23</v>
      </c>
      <c r="I990" s="29" t="s">
        <v>1720</v>
      </c>
      <c r="J990" s="31" t="s">
        <v>2275</v>
      </c>
      <c r="K990" s="31"/>
      <c r="L990" s="37"/>
      <c r="M990" s="32">
        <v>4057962233751</v>
      </c>
      <c r="N990" s="28">
        <v>69.95</v>
      </c>
      <c r="O990" s="31" t="s">
        <v>27</v>
      </c>
      <c r="P990" s="31">
        <v>2</v>
      </c>
      <c r="Q990" s="10"/>
      <c r="R990" s="10" t="s">
        <v>31</v>
      </c>
      <c r="S990" s="10" t="str">
        <f>IF(T990="", "", IFERROR(VLOOKUP(T990, colorList!A:B,2,FALSE),""))</f>
        <v>fahéj</v>
      </c>
      <c r="T990" s="10" t="str">
        <f t="shared" si="49"/>
        <v>zimt</v>
      </c>
    </row>
    <row r="991" spans="1:20" ht="59.95" customHeight="1" x14ac:dyDescent="0.3">
      <c r="A991" s="28" t="s">
        <v>2290</v>
      </c>
      <c r="B991" s="1" t="str">
        <f t="shared" si="48"/>
        <v>125 cm</v>
      </c>
      <c r="C991" s="1" t="str">
        <f>IFERROR(VLOOKUP(D991, sizeList!A:B, 2, FALSE), "")</f>
        <v>125 cm</v>
      </c>
      <c r="D991" s="10" t="s">
        <v>1638</v>
      </c>
      <c r="E991" s="26" t="s">
        <v>2291</v>
      </c>
      <c r="F991" s="28" t="s">
        <v>2292</v>
      </c>
      <c r="G991" s="29" t="s">
        <v>22</v>
      </c>
      <c r="H991" s="35" t="s">
        <v>23</v>
      </c>
      <c r="I991" s="29" t="s">
        <v>1720</v>
      </c>
      <c r="J991" s="31" t="s">
        <v>2275</v>
      </c>
      <c r="K991" s="29"/>
      <c r="L991" s="36"/>
      <c r="M991" s="32">
        <v>4057962234246</v>
      </c>
      <c r="N991" s="28">
        <v>89.95</v>
      </c>
      <c r="O991" s="31" t="s">
        <v>27</v>
      </c>
      <c r="P991" s="29">
        <v>2</v>
      </c>
      <c r="Q991" s="10"/>
      <c r="R991" s="10" t="s">
        <v>50</v>
      </c>
      <c r="S991" s="10" t="str">
        <f>IF(T991="", "", IFERROR(VLOOKUP(T991, colorList!A:B,2,FALSE),""))</f>
        <v>fekete</v>
      </c>
      <c r="T991" s="10" t="str">
        <f t="shared" si="49"/>
        <v>schwarz</v>
      </c>
    </row>
    <row r="992" spans="1:20" ht="59.95" customHeight="1" x14ac:dyDescent="0.3">
      <c r="A992" s="28" t="s">
        <v>2293</v>
      </c>
      <c r="B992" s="1" t="str">
        <f t="shared" si="48"/>
        <v>135 cm</v>
      </c>
      <c r="C992" s="1" t="str">
        <f>IFERROR(VLOOKUP(D992, sizeList!A:B, 2, FALSE), "")</f>
        <v>135 cm</v>
      </c>
      <c r="D992" s="10" t="s">
        <v>1641</v>
      </c>
      <c r="E992" s="26" t="s">
        <v>2291</v>
      </c>
      <c r="F992" s="28" t="s">
        <v>2294</v>
      </c>
      <c r="G992" s="29" t="s">
        <v>22</v>
      </c>
      <c r="H992" s="35" t="s">
        <v>23</v>
      </c>
      <c r="I992" s="29" t="s">
        <v>1720</v>
      </c>
      <c r="J992" s="31" t="s">
        <v>2275</v>
      </c>
      <c r="K992" s="31"/>
      <c r="L992" s="37"/>
      <c r="M992" s="32">
        <v>4057962234253</v>
      </c>
      <c r="N992" s="28">
        <v>89.95</v>
      </c>
      <c r="O992" s="31" t="s">
        <v>27</v>
      </c>
      <c r="P992" s="29">
        <v>2</v>
      </c>
      <c r="Q992" s="10"/>
      <c r="R992" s="10" t="s">
        <v>50</v>
      </c>
      <c r="S992" s="10" t="str">
        <f>IF(T992="", "", IFERROR(VLOOKUP(T992, colorList!A:B,2,FALSE),""))</f>
        <v>fekete</v>
      </c>
      <c r="T992" s="10" t="str">
        <f t="shared" si="49"/>
        <v>schwarz</v>
      </c>
    </row>
    <row r="993" spans="1:20" ht="59.95" customHeight="1" x14ac:dyDescent="0.3">
      <c r="A993" s="28" t="s">
        <v>2295</v>
      </c>
      <c r="B993" s="1" t="str">
        <f t="shared" si="48"/>
        <v>145 cm</v>
      </c>
      <c r="C993" s="1" t="str">
        <f>IFERROR(VLOOKUP(D993, sizeList!A:B, 2, FALSE), "")</f>
        <v>145 cm</v>
      </c>
      <c r="D993" s="10" t="s">
        <v>1644</v>
      </c>
      <c r="E993" s="26" t="s">
        <v>2291</v>
      </c>
      <c r="F993" s="28" t="s">
        <v>2296</v>
      </c>
      <c r="G993" s="29" t="s">
        <v>22</v>
      </c>
      <c r="H993" s="35" t="s">
        <v>23</v>
      </c>
      <c r="I993" s="29" t="s">
        <v>1720</v>
      </c>
      <c r="J993" s="31" t="s">
        <v>2275</v>
      </c>
      <c r="K993" s="29"/>
      <c r="L993" s="36"/>
      <c r="M993" s="32">
        <v>4057962234260</v>
      </c>
      <c r="N993" s="28">
        <v>89.95</v>
      </c>
      <c r="O993" s="31" t="s">
        <v>27</v>
      </c>
      <c r="P993" s="29">
        <v>2</v>
      </c>
      <c r="Q993" s="10"/>
      <c r="R993" s="10" t="s">
        <v>50</v>
      </c>
      <c r="S993" s="10" t="str">
        <f>IF(T993="", "", IFERROR(VLOOKUP(T993, colorList!A:B,2,FALSE),""))</f>
        <v>fekete</v>
      </c>
      <c r="T993" s="10" t="str">
        <f t="shared" si="49"/>
        <v>schwarz</v>
      </c>
    </row>
    <row r="994" spans="1:20" ht="59.95" customHeight="1" x14ac:dyDescent="0.3">
      <c r="A994" s="28" t="s">
        <v>2297</v>
      </c>
      <c r="B994" s="1" t="str">
        <f t="shared" si="48"/>
        <v>155 cm</v>
      </c>
      <c r="C994" s="1" t="str">
        <f>IFERROR(VLOOKUP(D994, sizeList!A:B, 2, FALSE), "")</f>
        <v>155 cm</v>
      </c>
      <c r="D994" s="10" t="s">
        <v>1647</v>
      </c>
      <c r="E994" s="26" t="s">
        <v>2291</v>
      </c>
      <c r="F994" s="28" t="s">
        <v>2298</v>
      </c>
      <c r="G994" s="29" t="s">
        <v>22</v>
      </c>
      <c r="H994" s="35" t="s">
        <v>23</v>
      </c>
      <c r="I994" s="29" t="s">
        <v>1720</v>
      </c>
      <c r="J994" s="31" t="s">
        <v>2275</v>
      </c>
      <c r="K994" s="31"/>
      <c r="L994" s="37"/>
      <c r="M994" s="32">
        <v>4057962234277</v>
      </c>
      <c r="N994" s="28">
        <v>89.95</v>
      </c>
      <c r="O994" s="31" t="s">
        <v>27</v>
      </c>
      <c r="P994" s="29">
        <v>2</v>
      </c>
      <c r="Q994" s="10"/>
      <c r="R994" s="10" t="s">
        <v>50</v>
      </c>
      <c r="S994" s="10" t="str">
        <f>IF(T994="", "", IFERROR(VLOOKUP(T994, colorList!A:B,2,FALSE),""))</f>
        <v>fekete</v>
      </c>
      <c r="T994" s="10" t="str">
        <f t="shared" si="49"/>
        <v>schwarz</v>
      </c>
    </row>
    <row r="995" spans="1:20" ht="59.95" customHeight="1" x14ac:dyDescent="0.3">
      <c r="A995" s="28" t="s">
        <v>2299</v>
      </c>
      <c r="B995" s="1" t="str">
        <f t="shared" ref="B995:B1058" si="50">IF(ISBLANK(D995),"",TRIM(D995))</f>
        <v>VB</v>
      </c>
      <c r="C995" s="1" t="str">
        <f>IFERROR(VLOOKUP(D995, sizeList!A:B, 2, FALSE), "")</f>
        <v>Cob</v>
      </c>
      <c r="D995" s="10" t="s">
        <v>1613</v>
      </c>
      <c r="E995" s="25" t="s">
        <v>2300</v>
      </c>
      <c r="F995" s="28" t="s">
        <v>2301</v>
      </c>
      <c r="G995" s="29" t="s">
        <v>22</v>
      </c>
      <c r="H995" s="35" t="s">
        <v>23</v>
      </c>
      <c r="I995" s="29" t="s">
        <v>2302</v>
      </c>
      <c r="J995" s="29"/>
      <c r="K995" s="29"/>
      <c r="L995" s="36"/>
      <c r="M995" s="32">
        <v>4057962244986</v>
      </c>
      <c r="N995" s="28">
        <v>89.95</v>
      </c>
      <c r="O995" s="31" t="s">
        <v>27</v>
      </c>
      <c r="P995" s="29">
        <v>1.3</v>
      </c>
      <c r="Q995" s="10"/>
      <c r="R995" s="10" t="s">
        <v>50</v>
      </c>
      <c r="S995" s="10" t="str">
        <f>IF(T995="", "", IFERROR(VLOOKUP(T995, colorList!A:B,2,FALSE),""))</f>
        <v>fekete</v>
      </c>
      <c r="T995" s="10" t="str">
        <f t="shared" ref="T995:T1058" si="51">IF(R995 = "", "", TRIM(R995))</f>
        <v>schwarz</v>
      </c>
    </row>
    <row r="996" spans="1:20" ht="59.95" customHeight="1" x14ac:dyDescent="0.3">
      <c r="A996" s="28" t="s">
        <v>2303</v>
      </c>
      <c r="B996" s="1" t="str">
        <f t="shared" si="50"/>
        <v>WB</v>
      </c>
      <c r="C996" s="1" t="str">
        <f>IFERROR(VLOOKUP(D996, sizeList!A:B, 2, FALSE), "")</f>
        <v>Full</v>
      </c>
      <c r="D996" s="10" t="s">
        <v>1616</v>
      </c>
      <c r="E996" s="25" t="s">
        <v>2300</v>
      </c>
      <c r="F996" s="28" t="s">
        <v>2304</v>
      </c>
      <c r="G996" s="29" t="s">
        <v>22</v>
      </c>
      <c r="H996" s="35" t="s">
        <v>23</v>
      </c>
      <c r="I996" s="29" t="s">
        <v>2302</v>
      </c>
      <c r="J996" s="31"/>
      <c r="K996" s="31"/>
      <c r="L996" s="37"/>
      <c r="M996" s="32">
        <v>4057962244993</v>
      </c>
      <c r="N996" s="28">
        <v>89.95</v>
      </c>
      <c r="O996" s="31" t="s">
        <v>27</v>
      </c>
      <c r="P996" s="29">
        <v>1.3</v>
      </c>
      <c r="Q996" s="10"/>
      <c r="R996" s="10" t="s">
        <v>50</v>
      </c>
      <c r="S996" s="10" t="str">
        <f>IF(T996="", "", IFERROR(VLOOKUP(T996, colorList!A:B,2,FALSE),""))</f>
        <v>fekete</v>
      </c>
      <c r="T996" s="10" t="str">
        <f t="shared" si="51"/>
        <v>schwarz</v>
      </c>
    </row>
    <row r="997" spans="1:20" ht="59.95" customHeight="1" x14ac:dyDescent="0.3">
      <c r="A997" s="28" t="s">
        <v>2305</v>
      </c>
      <c r="B997" s="1" t="str">
        <f t="shared" si="50"/>
        <v>VB</v>
      </c>
      <c r="C997" s="1" t="str">
        <f>IFERROR(VLOOKUP(D997, sizeList!A:B, 2, FALSE), "")</f>
        <v>Cob</v>
      </c>
      <c r="D997" s="10" t="s">
        <v>1613</v>
      </c>
      <c r="E997" s="25" t="s">
        <v>2300</v>
      </c>
      <c r="F997" s="28" t="s">
        <v>2306</v>
      </c>
      <c r="G997" s="29" t="s">
        <v>22</v>
      </c>
      <c r="H997" s="35" t="s">
        <v>23</v>
      </c>
      <c r="I997" s="29" t="s">
        <v>2302</v>
      </c>
      <c r="J997" s="29"/>
      <c r="K997" s="29"/>
      <c r="L997" s="36"/>
      <c r="M997" s="32">
        <v>4057962245006</v>
      </c>
      <c r="N997" s="28">
        <v>89.95</v>
      </c>
      <c r="O997" s="31" t="s">
        <v>27</v>
      </c>
      <c r="P997" s="29">
        <v>1.3</v>
      </c>
      <c r="Q997" s="10"/>
      <c r="R997" s="10" t="s">
        <v>98</v>
      </c>
      <c r="S997" s="10" t="str">
        <f>IF(T997="", "", IFERROR(VLOOKUP(T997, colorList!A:B,2,FALSE),""))</f>
        <v>éjkék</v>
      </c>
      <c r="T997" s="10" t="str">
        <f t="shared" si="51"/>
        <v>nachtblau</v>
      </c>
    </row>
    <row r="998" spans="1:20" ht="59.95" customHeight="1" x14ac:dyDescent="0.3">
      <c r="A998" s="28" t="s">
        <v>2307</v>
      </c>
      <c r="B998" s="1" t="str">
        <f t="shared" si="50"/>
        <v>WB</v>
      </c>
      <c r="C998" s="1" t="str">
        <f>IFERROR(VLOOKUP(D998, sizeList!A:B, 2, FALSE), "")</f>
        <v>Full</v>
      </c>
      <c r="D998" s="10" t="s">
        <v>1616</v>
      </c>
      <c r="E998" s="25" t="s">
        <v>2300</v>
      </c>
      <c r="F998" s="28" t="s">
        <v>2308</v>
      </c>
      <c r="G998" s="29" t="s">
        <v>22</v>
      </c>
      <c r="H998" s="35" t="s">
        <v>23</v>
      </c>
      <c r="I998" s="29" t="s">
        <v>2302</v>
      </c>
      <c r="J998" s="31"/>
      <c r="K998" s="31"/>
      <c r="L998" s="37"/>
      <c r="M998" s="32">
        <v>4057962245013</v>
      </c>
      <c r="N998" s="28">
        <v>89.95</v>
      </c>
      <c r="O998" s="31" t="s">
        <v>27</v>
      </c>
      <c r="P998" s="29">
        <v>1.3</v>
      </c>
      <c r="Q998" s="10"/>
      <c r="R998" s="10" t="s">
        <v>98</v>
      </c>
      <c r="S998" s="10" t="str">
        <f>IF(T998="", "", IFERROR(VLOOKUP(T998, colorList!A:B,2,FALSE),""))</f>
        <v>éjkék</v>
      </c>
      <c r="T998" s="10" t="str">
        <f t="shared" si="51"/>
        <v>nachtblau</v>
      </c>
    </row>
    <row r="999" spans="1:20" ht="59.95" customHeight="1" x14ac:dyDescent="0.3">
      <c r="A999" s="28" t="s">
        <v>2309</v>
      </c>
      <c r="B999" s="1" t="str">
        <f t="shared" si="50"/>
        <v>95 cm</v>
      </c>
      <c r="C999" s="1" t="str">
        <f>IFERROR(VLOOKUP(D999, sizeList!A:B, 2, FALSE), "")</f>
        <v>95 cm</v>
      </c>
      <c r="D999" s="10" t="s">
        <v>525</v>
      </c>
      <c r="E999" s="25" t="s">
        <v>2310</v>
      </c>
      <c r="F999" s="28" t="s">
        <v>2311</v>
      </c>
      <c r="G999" s="29" t="s">
        <v>22</v>
      </c>
      <c r="H999" s="35" t="s">
        <v>23</v>
      </c>
      <c r="I999" s="29" t="s">
        <v>1720</v>
      </c>
      <c r="J999" s="29" t="s">
        <v>1727</v>
      </c>
      <c r="K999" s="29"/>
      <c r="L999" s="36" t="s">
        <v>2312</v>
      </c>
      <c r="M999" s="32">
        <v>4057962243200</v>
      </c>
      <c r="N999" s="28">
        <v>74.95</v>
      </c>
      <c r="O999" s="31" t="s">
        <v>27</v>
      </c>
      <c r="P999" s="29">
        <v>2</v>
      </c>
      <c r="Q999" s="10"/>
      <c r="R999" s="10" t="s">
        <v>50</v>
      </c>
      <c r="S999" s="10" t="str">
        <f>IF(T999="", "", IFERROR(VLOOKUP(T999, colorList!A:B,2,FALSE),""))</f>
        <v>fekete</v>
      </c>
      <c r="T999" s="10" t="str">
        <f t="shared" si="51"/>
        <v>schwarz</v>
      </c>
    </row>
    <row r="1000" spans="1:20" ht="59.95" customHeight="1" x14ac:dyDescent="0.3">
      <c r="A1000" s="28" t="s">
        <v>2313</v>
      </c>
      <c r="B1000" s="1" t="str">
        <f t="shared" si="50"/>
        <v>105 cm</v>
      </c>
      <c r="C1000" s="1" t="str">
        <f>IFERROR(VLOOKUP(D1000, sizeList!A:B, 2, FALSE), "")</f>
        <v>105 cm</v>
      </c>
      <c r="D1000" s="10" t="s">
        <v>1632</v>
      </c>
      <c r="E1000" s="25" t="s">
        <v>2310</v>
      </c>
      <c r="F1000" s="28" t="s">
        <v>2314</v>
      </c>
      <c r="G1000" s="29" t="s">
        <v>22</v>
      </c>
      <c r="H1000" s="35" t="s">
        <v>23</v>
      </c>
      <c r="I1000" s="29" t="s">
        <v>1720</v>
      </c>
      <c r="J1000" s="29" t="s">
        <v>1727</v>
      </c>
      <c r="K1000" s="31"/>
      <c r="L1000" s="36" t="s">
        <v>2312</v>
      </c>
      <c r="M1000" s="32">
        <v>4057962243194</v>
      </c>
      <c r="N1000" s="28">
        <v>74.95</v>
      </c>
      <c r="O1000" s="31" t="s">
        <v>27</v>
      </c>
      <c r="P1000" s="29">
        <v>2</v>
      </c>
      <c r="Q1000" s="10"/>
      <c r="R1000" s="10" t="s">
        <v>50</v>
      </c>
      <c r="S1000" s="10" t="str">
        <f>IF(T1000="", "", IFERROR(VLOOKUP(T1000, colorList!A:B,2,FALSE),""))</f>
        <v>fekete</v>
      </c>
      <c r="T1000" s="10" t="str">
        <f t="shared" si="51"/>
        <v>schwarz</v>
      </c>
    </row>
    <row r="1001" spans="1:20" ht="59.95" customHeight="1" x14ac:dyDescent="0.3">
      <c r="A1001" s="28" t="s">
        <v>2315</v>
      </c>
      <c r="B1001" s="1" t="str">
        <f t="shared" si="50"/>
        <v>115 cm</v>
      </c>
      <c r="C1001" s="1" t="str">
        <f>IFERROR(VLOOKUP(D1001, sizeList!A:B, 2, FALSE), "")</f>
        <v>115 cm</v>
      </c>
      <c r="D1001" s="10" t="s">
        <v>1635</v>
      </c>
      <c r="E1001" s="25" t="s">
        <v>2310</v>
      </c>
      <c r="F1001" s="28" t="s">
        <v>2316</v>
      </c>
      <c r="G1001" s="29" t="s">
        <v>22</v>
      </c>
      <c r="H1001" s="35" t="s">
        <v>23</v>
      </c>
      <c r="I1001" s="29" t="s">
        <v>1720</v>
      </c>
      <c r="J1001" s="29" t="s">
        <v>1727</v>
      </c>
      <c r="K1001" s="29"/>
      <c r="L1001" s="36" t="s">
        <v>2312</v>
      </c>
      <c r="M1001" s="32">
        <v>4057962243156</v>
      </c>
      <c r="N1001" s="28">
        <v>74.95</v>
      </c>
      <c r="O1001" s="31" t="s">
        <v>27</v>
      </c>
      <c r="P1001" s="29">
        <v>2</v>
      </c>
      <c r="Q1001" s="10"/>
      <c r="R1001" s="10" t="s">
        <v>50</v>
      </c>
      <c r="S1001" s="10" t="str">
        <f>IF(T1001="", "", IFERROR(VLOOKUP(T1001, colorList!A:B,2,FALSE),""))</f>
        <v>fekete</v>
      </c>
      <c r="T1001" s="10" t="str">
        <f t="shared" si="51"/>
        <v>schwarz</v>
      </c>
    </row>
    <row r="1002" spans="1:20" ht="59.95" customHeight="1" x14ac:dyDescent="0.3">
      <c r="A1002" s="28" t="s">
        <v>2317</v>
      </c>
      <c r="B1002" s="1" t="str">
        <f t="shared" si="50"/>
        <v>125 cm</v>
      </c>
      <c r="C1002" s="1" t="str">
        <f>IFERROR(VLOOKUP(D1002, sizeList!A:B, 2, FALSE), "")</f>
        <v>125 cm</v>
      </c>
      <c r="D1002" s="10" t="s">
        <v>1638</v>
      </c>
      <c r="E1002" s="25" t="s">
        <v>2310</v>
      </c>
      <c r="F1002" s="28" t="s">
        <v>2318</v>
      </c>
      <c r="G1002" s="29" t="s">
        <v>22</v>
      </c>
      <c r="H1002" s="35" t="s">
        <v>23</v>
      </c>
      <c r="I1002" s="29" t="s">
        <v>1720</v>
      </c>
      <c r="J1002" s="29" t="s">
        <v>1727</v>
      </c>
      <c r="K1002" s="31"/>
      <c r="L1002" s="36" t="s">
        <v>2312</v>
      </c>
      <c r="M1002" s="32">
        <v>4057962243163</v>
      </c>
      <c r="N1002" s="28">
        <v>74.95</v>
      </c>
      <c r="O1002" s="31" t="s">
        <v>27</v>
      </c>
      <c r="P1002" s="29">
        <v>2</v>
      </c>
      <c r="Q1002" s="10"/>
      <c r="R1002" s="10" t="s">
        <v>50</v>
      </c>
      <c r="S1002" s="10" t="str">
        <f>IF(T1002="", "", IFERROR(VLOOKUP(T1002, colorList!A:B,2,FALSE),""))</f>
        <v>fekete</v>
      </c>
      <c r="T1002" s="10" t="str">
        <f t="shared" si="51"/>
        <v>schwarz</v>
      </c>
    </row>
    <row r="1003" spans="1:20" ht="59.95" customHeight="1" x14ac:dyDescent="0.3">
      <c r="A1003" s="28" t="s">
        <v>2319</v>
      </c>
      <c r="B1003" s="1" t="str">
        <f t="shared" si="50"/>
        <v>135 cm</v>
      </c>
      <c r="C1003" s="1" t="str">
        <f>IFERROR(VLOOKUP(D1003, sizeList!A:B, 2, FALSE), "")</f>
        <v>135 cm</v>
      </c>
      <c r="D1003" s="10" t="s">
        <v>1641</v>
      </c>
      <c r="E1003" s="25" t="s">
        <v>2310</v>
      </c>
      <c r="F1003" s="28" t="s">
        <v>2320</v>
      </c>
      <c r="G1003" s="29" t="s">
        <v>22</v>
      </c>
      <c r="H1003" s="35" t="s">
        <v>23</v>
      </c>
      <c r="I1003" s="29" t="s">
        <v>1720</v>
      </c>
      <c r="J1003" s="29" t="s">
        <v>1727</v>
      </c>
      <c r="K1003" s="29"/>
      <c r="L1003" s="36" t="s">
        <v>2312</v>
      </c>
      <c r="M1003" s="32">
        <v>4057962243170</v>
      </c>
      <c r="N1003" s="28">
        <v>74.95</v>
      </c>
      <c r="O1003" s="31" t="s">
        <v>27</v>
      </c>
      <c r="P1003" s="29">
        <v>2</v>
      </c>
      <c r="Q1003" s="10"/>
      <c r="R1003" s="10" t="s">
        <v>50</v>
      </c>
      <c r="S1003" s="10" t="str">
        <f>IF(T1003="", "", IFERROR(VLOOKUP(T1003, colorList!A:B,2,FALSE),""))</f>
        <v>fekete</v>
      </c>
      <c r="T1003" s="10" t="str">
        <f t="shared" si="51"/>
        <v>schwarz</v>
      </c>
    </row>
    <row r="1004" spans="1:20" ht="59.95" customHeight="1" x14ac:dyDescent="0.3">
      <c r="A1004" s="28" t="s">
        <v>2321</v>
      </c>
      <c r="B1004" s="1" t="str">
        <f t="shared" si="50"/>
        <v>145 cm</v>
      </c>
      <c r="C1004" s="1" t="str">
        <f>IFERROR(VLOOKUP(D1004, sizeList!A:B, 2, FALSE), "")</f>
        <v>145 cm</v>
      </c>
      <c r="D1004" s="10" t="s">
        <v>1644</v>
      </c>
      <c r="E1004" s="25" t="s">
        <v>2310</v>
      </c>
      <c r="F1004" s="28" t="s">
        <v>2322</v>
      </c>
      <c r="G1004" s="29" t="s">
        <v>22</v>
      </c>
      <c r="H1004" s="35" t="s">
        <v>23</v>
      </c>
      <c r="I1004" s="29" t="s">
        <v>1720</v>
      </c>
      <c r="J1004" s="29" t="s">
        <v>1727</v>
      </c>
      <c r="K1004" s="29"/>
      <c r="L1004" s="36" t="s">
        <v>2312</v>
      </c>
      <c r="M1004" s="32">
        <v>4057962243187</v>
      </c>
      <c r="N1004" s="28">
        <v>74.95</v>
      </c>
      <c r="O1004" s="31" t="s">
        <v>27</v>
      </c>
      <c r="P1004" s="29">
        <v>2</v>
      </c>
      <c r="Q1004" s="10"/>
      <c r="R1004" s="10" t="s">
        <v>50</v>
      </c>
      <c r="S1004" s="10" t="str">
        <f>IF(T1004="", "", IFERROR(VLOOKUP(T1004, colorList!A:B,2,FALSE),""))</f>
        <v>fekete</v>
      </c>
      <c r="T1004" s="10" t="str">
        <f t="shared" si="51"/>
        <v>schwarz</v>
      </c>
    </row>
    <row r="1005" spans="1:20" ht="59.95" customHeight="1" x14ac:dyDescent="0.3">
      <c r="A1005" s="28" t="s">
        <v>2323</v>
      </c>
      <c r="B1005" s="1" t="str">
        <f t="shared" si="50"/>
        <v>155 cm</v>
      </c>
      <c r="C1005" s="1" t="str">
        <f>IFERROR(VLOOKUP(D1005, sizeList!A:B, 2, FALSE), "")</f>
        <v>155 cm</v>
      </c>
      <c r="D1005" s="10" t="s">
        <v>1647</v>
      </c>
      <c r="E1005" s="25" t="s">
        <v>2310</v>
      </c>
      <c r="F1005" s="28" t="s">
        <v>2324</v>
      </c>
      <c r="G1005" s="29" t="s">
        <v>22</v>
      </c>
      <c r="H1005" s="35" t="s">
        <v>23</v>
      </c>
      <c r="I1005" s="29" t="s">
        <v>1720</v>
      </c>
      <c r="J1005" s="29" t="s">
        <v>1727</v>
      </c>
      <c r="K1005" s="31"/>
      <c r="L1005" s="36" t="s">
        <v>2312</v>
      </c>
      <c r="M1005" s="32">
        <v>4057962243132</v>
      </c>
      <c r="N1005" s="28">
        <v>74.95</v>
      </c>
      <c r="O1005" s="31" t="s">
        <v>27</v>
      </c>
      <c r="P1005" s="29">
        <v>2</v>
      </c>
      <c r="Q1005" s="10"/>
      <c r="R1005" s="10" t="s">
        <v>50</v>
      </c>
      <c r="S1005" s="10" t="str">
        <f>IF(T1005="", "", IFERROR(VLOOKUP(T1005, colorList!A:B,2,FALSE),""))</f>
        <v>fekete</v>
      </c>
      <c r="T1005" s="10" t="str">
        <f t="shared" si="51"/>
        <v>schwarz</v>
      </c>
    </row>
    <row r="1006" spans="1:20" ht="59.95" customHeight="1" x14ac:dyDescent="0.3">
      <c r="A1006" s="28" t="s">
        <v>2325</v>
      </c>
      <c r="B1006" s="1" t="str">
        <f t="shared" si="50"/>
        <v>165 cm</v>
      </c>
      <c r="C1006" s="1" t="str">
        <f>IFERROR(VLOOKUP(D1006, sizeList!A:B, 2, FALSE), "")</f>
        <v>165 cm</v>
      </c>
      <c r="D1006" s="10" t="s">
        <v>1650</v>
      </c>
      <c r="E1006" s="25" t="s">
        <v>2310</v>
      </c>
      <c r="F1006" s="28" t="s">
        <v>2326</v>
      </c>
      <c r="G1006" s="29" t="s">
        <v>22</v>
      </c>
      <c r="H1006" s="35" t="s">
        <v>23</v>
      </c>
      <c r="I1006" s="29" t="s">
        <v>1720</v>
      </c>
      <c r="J1006" s="29" t="s">
        <v>1727</v>
      </c>
      <c r="K1006" s="29"/>
      <c r="L1006" s="36" t="s">
        <v>2312</v>
      </c>
      <c r="M1006" s="32">
        <v>4057962243149</v>
      </c>
      <c r="N1006" s="28">
        <v>74.95</v>
      </c>
      <c r="O1006" s="31" t="s">
        <v>27</v>
      </c>
      <c r="P1006" s="29">
        <v>2</v>
      </c>
      <c r="Q1006" s="10"/>
      <c r="R1006" s="10" t="s">
        <v>50</v>
      </c>
      <c r="S1006" s="10" t="str">
        <f>IF(T1006="", "", IFERROR(VLOOKUP(T1006, colorList!A:B,2,FALSE),""))</f>
        <v>fekete</v>
      </c>
      <c r="T1006" s="10" t="str">
        <f t="shared" si="51"/>
        <v>schwarz</v>
      </c>
    </row>
    <row r="1007" spans="1:20" ht="59.95" customHeight="1" x14ac:dyDescent="0.3">
      <c r="A1007" s="28" t="s">
        <v>2327</v>
      </c>
      <c r="B1007" s="1" t="str">
        <f t="shared" si="50"/>
        <v>95 cm</v>
      </c>
      <c r="C1007" s="1" t="str">
        <f>IFERROR(VLOOKUP(D1007, sizeList!A:B, 2, FALSE), "")</f>
        <v>95 cm</v>
      </c>
      <c r="D1007" s="10" t="s">
        <v>525</v>
      </c>
      <c r="E1007" s="25" t="s">
        <v>2310</v>
      </c>
      <c r="F1007" s="28" t="s">
        <v>2328</v>
      </c>
      <c r="G1007" s="29" t="s">
        <v>22</v>
      </c>
      <c r="H1007" s="35" t="s">
        <v>23</v>
      </c>
      <c r="I1007" s="29" t="s">
        <v>1720</v>
      </c>
      <c r="J1007" s="29" t="s">
        <v>1727</v>
      </c>
      <c r="K1007" s="31"/>
      <c r="L1007" s="36" t="s">
        <v>2312</v>
      </c>
      <c r="M1007" s="32">
        <v>4057962239654</v>
      </c>
      <c r="N1007" s="28">
        <v>74.95</v>
      </c>
      <c r="O1007" s="31" t="s">
        <v>27</v>
      </c>
      <c r="P1007" s="29">
        <v>2</v>
      </c>
      <c r="Q1007" s="10"/>
      <c r="R1007" s="10" t="s">
        <v>98</v>
      </c>
      <c r="S1007" s="10" t="str">
        <f>IF(T1007="", "", IFERROR(VLOOKUP(T1007, colorList!A:B,2,FALSE),""))</f>
        <v>éjkék</v>
      </c>
      <c r="T1007" s="10" t="str">
        <f t="shared" si="51"/>
        <v>nachtblau</v>
      </c>
    </row>
    <row r="1008" spans="1:20" ht="59.95" customHeight="1" x14ac:dyDescent="0.3">
      <c r="A1008" s="28" t="s">
        <v>2329</v>
      </c>
      <c r="B1008" s="1" t="str">
        <f t="shared" si="50"/>
        <v>105 cm</v>
      </c>
      <c r="C1008" s="1" t="str">
        <f>IFERROR(VLOOKUP(D1008, sizeList!A:B, 2, FALSE), "")</f>
        <v>105 cm</v>
      </c>
      <c r="D1008" s="10" t="s">
        <v>1632</v>
      </c>
      <c r="E1008" s="25" t="s">
        <v>2310</v>
      </c>
      <c r="F1008" s="28" t="s">
        <v>2330</v>
      </c>
      <c r="G1008" s="29" t="s">
        <v>22</v>
      </c>
      <c r="H1008" s="35" t="s">
        <v>23</v>
      </c>
      <c r="I1008" s="29" t="s">
        <v>1720</v>
      </c>
      <c r="J1008" s="29" t="s">
        <v>1727</v>
      </c>
      <c r="K1008" s="29"/>
      <c r="L1008" s="36" t="s">
        <v>2312</v>
      </c>
      <c r="M1008" s="32">
        <v>4057962243125</v>
      </c>
      <c r="N1008" s="28">
        <v>74.95</v>
      </c>
      <c r="O1008" s="31" t="s">
        <v>27</v>
      </c>
      <c r="P1008" s="29">
        <v>2</v>
      </c>
      <c r="Q1008" s="10"/>
      <c r="R1008" s="10" t="s">
        <v>98</v>
      </c>
      <c r="S1008" s="10" t="str">
        <f>IF(T1008="", "", IFERROR(VLOOKUP(T1008, colorList!A:B,2,FALSE),""))</f>
        <v>éjkék</v>
      </c>
      <c r="T1008" s="10" t="str">
        <f t="shared" si="51"/>
        <v>nachtblau</v>
      </c>
    </row>
    <row r="1009" spans="1:20" ht="59.95" customHeight="1" x14ac:dyDescent="0.3">
      <c r="A1009" s="28" t="s">
        <v>2331</v>
      </c>
      <c r="B1009" s="1" t="str">
        <f t="shared" si="50"/>
        <v>115 cm</v>
      </c>
      <c r="C1009" s="1" t="str">
        <f>IFERROR(VLOOKUP(D1009, sizeList!A:B, 2, FALSE), "")</f>
        <v>115 cm</v>
      </c>
      <c r="D1009" s="10" t="s">
        <v>1635</v>
      </c>
      <c r="E1009" s="25" t="s">
        <v>2310</v>
      </c>
      <c r="F1009" s="28" t="s">
        <v>2332</v>
      </c>
      <c r="G1009" s="29" t="s">
        <v>22</v>
      </c>
      <c r="H1009" s="35" t="s">
        <v>23</v>
      </c>
      <c r="I1009" s="29" t="s">
        <v>1720</v>
      </c>
      <c r="J1009" s="29" t="s">
        <v>1727</v>
      </c>
      <c r="K1009" s="31"/>
      <c r="L1009" s="36" t="s">
        <v>2312</v>
      </c>
      <c r="M1009" s="32">
        <v>4057962243088</v>
      </c>
      <c r="N1009" s="28">
        <v>74.95</v>
      </c>
      <c r="O1009" s="31" t="s">
        <v>27</v>
      </c>
      <c r="P1009" s="29">
        <v>2</v>
      </c>
      <c r="Q1009" s="10"/>
      <c r="R1009" s="10" t="s">
        <v>98</v>
      </c>
      <c r="S1009" s="10" t="str">
        <f>IF(T1009="", "", IFERROR(VLOOKUP(T1009, colorList!A:B,2,FALSE),""))</f>
        <v>éjkék</v>
      </c>
      <c r="T1009" s="10" t="str">
        <f t="shared" si="51"/>
        <v>nachtblau</v>
      </c>
    </row>
    <row r="1010" spans="1:20" ht="59.95" customHeight="1" x14ac:dyDescent="0.3">
      <c r="A1010" s="28" t="s">
        <v>2333</v>
      </c>
      <c r="B1010" s="1" t="str">
        <f t="shared" si="50"/>
        <v>125 cm</v>
      </c>
      <c r="C1010" s="1" t="str">
        <f>IFERROR(VLOOKUP(D1010, sizeList!A:B, 2, FALSE), "")</f>
        <v>125 cm</v>
      </c>
      <c r="D1010" s="10" t="s">
        <v>1638</v>
      </c>
      <c r="E1010" s="25" t="s">
        <v>2310</v>
      </c>
      <c r="F1010" s="28" t="s">
        <v>2334</v>
      </c>
      <c r="G1010" s="29" t="s">
        <v>22</v>
      </c>
      <c r="H1010" s="35" t="s">
        <v>23</v>
      </c>
      <c r="I1010" s="29" t="s">
        <v>1720</v>
      </c>
      <c r="J1010" s="29" t="s">
        <v>1727</v>
      </c>
      <c r="K1010" s="29"/>
      <c r="L1010" s="36" t="s">
        <v>2312</v>
      </c>
      <c r="M1010" s="32">
        <v>4057962243095</v>
      </c>
      <c r="N1010" s="28">
        <v>74.95</v>
      </c>
      <c r="O1010" s="31" t="s">
        <v>27</v>
      </c>
      <c r="P1010" s="29">
        <v>2</v>
      </c>
      <c r="Q1010" s="10"/>
      <c r="R1010" s="10" t="s">
        <v>98</v>
      </c>
      <c r="S1010" s="10" t="str">
        <f>IF(T1010="", "", IFERROR(VLOOKUP(T1010, colorList!A:B,2,FALSE),""))</f>
        <v>éjkék</v>
      </c>
      <c r="T1010" s="10" t="str">
        <f t="shared" si="51"/>
        <v>nachtblau</v>
      </c>
    </row>
    <row r="1011" spans="1:20" ht="59.95" customHeight="1" x14ac:dyDescent="0.3">
      <c r="A1011" s="28" t="s">
        <v>2335</v>
      </c>
      <c r="B1011" s="1" t="str">
        <f t="shared" si="50"/>
        <v>135 cm</v>
      </c>
      <c r="C1011" s="1" t="str">
        <f>IFERROR(VLOOKUP(D1011, sizeList!A:B, 2, FALSE), "")</f>
        <v>135 cm</v>
      </c>
      <c r="D1011" s="10" t="s">
        <v>1641</v>
      </c>
      <c r="E1011" s="25" t="s">
        <v>2310</v>
      </c>
      <c r="F1011" s="28" t="s">
        <v>2336</v>
      </c>
      <c r="G1011" s="29" t="s">
        <v>22</v>
      </c>
      <c r="H1011" s="35" t="s">
        <v>23</v>
      </c>
      <c r="I1011" s="29" t="s">
        <v>1720</v>
      </c>
      <c r="J1011" s="29" t="s">
        <v>1727</v>
      </c>
      <c r="K1011" s="31"/>
      <c r="L1011" s="36" t="s">
        <v>2312</v>
      </c>
      <c r="M1011" s="32">
        <v>4057962243101</v>
      </c>
      <c r="N1011" s="28">
        <v>74.95</v>
      </c>
      <c r="O1011" s="31" t="s">
        <v>27</v>
      </c>
      <c r="P1011" s="29">
        <v>2</v>
      </c>
      <c r="Q1011" s="10"/>
      <c r="R1011" s="10" t="s">
        <v>98</v>
      </c>
      <c r="S1011" s="10" t="str">
        <f>IF(T1011="", "", IFERROR(VLOOKUP(T1011, colorList!A:B,2,FALSE),""))</f>
        <v>éjkék</v>
      </c>
      <c r="T1011" s="10" t="str">
        <f t="shared" si="51"/>
        <v>nachtblau</v>
      </c>
    </row>
    <row r="1012" spans="1:20" ht="59.95" customHeight="1" x14ac:dyDescent="0.3">
      <c r="A1012" s="28" t="s">
        <v>2337</v>
      </c>
      <c r="B1012" s="1" t="str">
        <f t="shared" si="50"/>
        <v>145 cm</v>
      </c>
      <c r="C1012" s="1" t="str">
        <f>IFERROR(VLOOKUP(D1012, sizeList!A:B, 2, FALSE), "")</f>
        <v>145 cm</v>
      </c>
      <c r="D1012" s="10" t="s">
        <v>1644</v>
      </c>
      <c r="E1012" s="25" t="s">
        <v>2310</v>
      </c>
      <c r="F1012" s="28" t="s">
        <v>2338</v>
      </c>
      <c r="G1012" s="29" t="s">
        <v>22</v>
      </c>
      <c r="H1012" s="35" t="s">
        <v>23</v>
      </c>
      <c r="I1012" s="29" t="s">
        <v>1720</v>
      </c>
      <c r="J1012" s="29" t="s">
        <v>1727</v>
      </c>
      <c r="K1012" s="29"/>
      <c r="L1012" s="36" t="s">
        <v>2312</v>
      </c>
      <c r="M1012" s="32">
        <v>4057962243118</v>
      </c>
      <c r="N1012" s="28">
        <v>74.95</v>
      </c>
      <c r="O1012" s="31" t="s">
        <v>27</v>
      </c>
      <c r="P1012" s="29">
        <v>2</v>
      </c>
      <c r="Q1012" s="10"/>
      <c r="R1012" s="10" t="s">
        <v>98</v>
      </c>
      <c r="S1012" s="10" t="str">
        <f>IF(T1012="", "", IFERROR(VLOOKUP(T1012, colorList!A:B,2,FALSE),""))</f>
        <v>éjkék</v>
      </c>
      <c r="T1012" s="10" t="str">
        <f t="shared" si="51"/>
        <v>nachtblau</v>
      </c>
    </row>
    <row r="1013" spans="1:20" ht="59.95" customHeight="1" x14ac:dyDescent="0.3">
      <c r="A1013" s="28" t="s">
        <v>2339</v>
      </c>
      <c r="B1013" s="1" t="str">
        <f t="shared" si="50"/>
        <v>155 cm</v>
      </c>
      <c r="C1013" s="1" t="str">
        <f>IFERROR(VLOOKUP(D1013, sizeList!A:B, 2, FALSE), "")</f>
        <v>155 cm</v>
      </c>
      <c r="D1013" s="10" t="s">
        <v>1647</v>
      </c>
      <c r="E1013" s="25" t="s">
        <v>2310</v>
      </c>
      <c r="F1013" s="28" t="s">
        <v>2340</v>
      </c>
      <c r="G1013" s="29" t="s">
        <v>22</v>
      </c>
      <c r="H1013" s="35" t="s">
        <v>23</v>
      </c>
      <c r="I1013" s="29" t="s">
        <v>1720</v>
      </c>
      <c r="J1013" s="29" t="s">
        <v>1727</v>
      </c>
      <c r="K1013" s="31"/>
      <c r="L1013" s="36" t="s">
        <v>2312</v>
      </c>
      <c r="M1013" s="32">
        <v>4057962243064</v>
      </c>
      <c r="N1013" s="28">
        <v>74.95</v>
      </c>
      <c r="O1013" s="31" t="s">
        <v>27</v>
      </c>
      <c r="P1013" s="29">
        <v>2</v>
      </c>
      <c r="Q1013" s="10"/>
      <c r="R1013" s="10" t="s">
        <v>98</v>
      </c>
      <c r="S1013" s="10" t="str">
        <f>IF(T1013="", "", IFERROR(VLOOKUP(T1013, colorList!A:B,2,FALSE),""))</f>
        <v>éjkék</v>
      </c>
      <c r="T1013" s="10" t="str">
        <f t="shared" si="51"/>
        <v>nachtblau</v>
      </c>
    </row>
    <row r="1014" spans="1:20" ht="59.95" customHeight="1" x14ac:dyDescent="0.3">
      <c r="A1014" s="28" t="s">
        <v>2341</v>
      </c>
      <c r="B1014" s="1" t="str">
        <f t="shared" si="50"/>
        <v>165 cm</v>
      </c>
      <c r="C1014" s="1" t="str">
        <f>IFERROR(VLOOKUP(D1014, sizeList!A:B, 2, FALSE), "")</f>
        <v>165 cm</v>
      </c>
      <c r="D1014" s="10" t="s">
        <v>1650</v>
      </c>
      <c r="E1014" s="25" t="s">
        <v>2310</v>
      </c>
      <c r="F1014" s="28" t="s">
        <v>2342</v>
      </c>
      <c r="G1014" s="29" t="s">
        <v>22</v>
      </c>
      <c r="H1014" s="35" t="s">
        <v>23</v>
      </c>
      <c r="I1014" s="29" t="s">
        <v>1720</v>
      </c>
      <c r="J1014" s="29" t="s">
        <v>1727</v>
      </c>
      <c r="K1014" s="29"/>
      <c r="L1014" s="36" t="s">
        <v>2312</v>
      </c>
      <c r="M1014" s="32">
        <v>4057962243071</v>
      </c>
      <c r="N1014" s="28">
        <v>74.95</v>
      </c>
      <c r="O1014" s="31" t="s">
        <v>27</v>
      </c>
      <c r="P1014" s="29">
        <v>2</v>
      </c>
      <c r="Q1014" s="10"/>
      <c r="R1014" s="10" t="s">
        <v>98</v>
      </c>
      <c r="S1014" s="10" t="str">
        <f>IF(T1014="", "", IFERROR(VLOOKUP(T1014, colorList!A:B,2,FALSE),""))</f>
        <v>éjkék</v>
      </c>
      <c r="T1014" s="10" t="str">
        <f t="shared" si="51"/>
        <v>nachtblau</v>
      </c>
    </row>
    <row r="1015" spans="1:20" ht="59.95" customHeight="1" x14ac:dyDescent="0.3">
      <c r="A1015" s="28" t="s">
        <v>2343</v>
      </c>
      <c r="B1015" s="1" t="str">
        <f t="shared" si="50"/>
        <v>95 cm</v>
      </c>
      <c r="C1015" s="1" t="str">
        <f>IFERROR(VLOOKUP(D1015, sizeList!A:B, 2, FALSE), "")</f>
        <v>95 cm</v>
      </c>
      <c r="D1015" s="10" t="s">
        <v>525</v>
      </c>
      <c r="E1015" s="25" t="s">
        <v>2344</v>
      </c>
      <c r="F1015" s="28" t="s">
        <v>2345</v>
      </c>
      <c r="G1015" s="29" t="s">
        <v>22</v>
      </c>
      <c r="H1015" s="35" t="s">
        <v>23</v>
      </c>
      <c r="I1015" s="29" t="s">
        <v>1720</v>
      </c>
      <c r="J1015" s="29" t="s">
        <v>1727</v>
      </c>
      <c r="K1015" s="31"/>
      <c r="L1015" s="36" t="s">
        <v>2312</v>
      </c>
      <c r="M1015" s="32">
        <v>4057962243354</v>
      </c>
      <c r="N1015" s="28">
        <v>74.95</v>
      </c>
      <c r="O1015" s="31" t="s">
        <v>27</v>
      </c>
      <c r="P1015" s="31">
        <v>2.0499999999999998</v>
      </c>
      <c r="Q1015" s="10"/>
      <c r="R1015" s="10" t="s">
        <v>50</v>
      </c>
      <c r="S1015" s="10" t="str">
        <f>IF(T1015="", "", IFERROR(VLOOKUP(T1015, colorList!A:B,2,FALSE),""))</f>
        <v>fekete</v>
      </c>
      <c r="T1015" s="10" t="str">
        <f t="shared" si="51"/>
        <v>schwarz</v>
      </c>
    </row>
    <row r="1016" spans="1:20" ht="59.95" customHeight="1" x14ac:dyDescent="0.3">
      <c r="A1016" s="28" t="s">
        <v>2346</v>
      </c>
      <c r="B1016" s="1" t="str">
        <f t="shared" si="50"/>
        <v>105 cm</v>
      </c>
      <c r="C1016" s="1" t="str">
        <f>IFERROR(VLOOKUP(D1016, sizeList!A:B, 2, FALSE), "")</f>
        <v>105 cm</v>
      </c>
      <c r="D1016" s="10" t="s">
        <v>1632</v>
      </c>
      <c r="E1016" s="25" t="s">
        <v>2344</v>
      </c>
      <c r="F1016" s="28" t="s">
        <v>2347</v>
      </c>
      <c r="G1016" s="29" t="s">
        <v>22</v>
      </c>
      <c r="H1016" s="35" t="s">
        <v>23</v>
      </c>
      <c r="I1016" s="29" t="s">
        <v>1720</v>
      </c>
      <c r="J1016" s="29" t="s">
        <v>1727</v>
      </c>
      <c r="K1016" s="29"/>
      <c r="L1016" s="36" t="s">
        <v>2312</v>
      </c>
      <c r="M1016" s="32">
        <v>4057962243347</v>
      </c>
      <c r="N1016" s="28">
        <v>74.95</v>
      </c>
      <c r="O1016" s="31" t="s">
        <v>27</v>
      </c>
      <c r="P1016" s="31">
        <v>2.0499999999999998</v>
      </c>
      <c r="Q1016" s="10"/>
      <c r="R1016" s="10" t="s">
        <v>50</v>
      </c>
      <c r="S1016" s="10" t="str">
        <f>IF(T1016="", "", IFERROR(VLOOKUP(T1016, colorList!A:B,2,FALSE),""))</f>
        <v>fekete</v>
      </c>
      <c r="T1016" s="10" t="str">
        <f t="shared" si="51"/>
        <v>schwarz</v>
      </c>
    </row>
    <row r="1017" spans="1:20" ht="59.95" customHeight="1" x14ac:dyDescent="0.3">
      <c r="A1017" s="28" t="s">
        <v>2348</v>
      </c>
      <c r="B1017" s="1" t="str">
        <f t="shared" si="50"/>
        <v>115 cm</v>
      </c>
      <c r="C1017" s="1" t="str">
        <f>IFERROR(VLOOKUP(D1017, sizeList!A:B, 2, FALSE), "")</f>
        <v>115 cm</v>
      </c>
      <c r="D1017" s="10" t="s">
        <v>1635</v>
      </c>
      <c r="E1017" s="25" t="s">
        <v>2344</v>
      </c>
      <c r="F1017" s="28" t="s">
        <v>2349</v>
      </c>
      <c r="G1017" s="29" t="s">
        <v>22</v>
      </c>
      <c r="H1017" s="35" t="s">
        <v>23</v>
      </c>
      <c r="I1017" s="29" t="s">
        <v>1720</v>
      </c>
      <c r="J1017" s="29" t="s">
        <v>1727</v>
      </c>
      <c r="K1017" s="31"/>
      <c r="L1017" s="36" t="s">
        <v>2312</v>
      </c>
      <c r="M1017" s="32">
        <v>4057962243309</v>
      </c>
      <c r="N1017" s="28">
        <v>74.95</v>
      </c>
      <c r="O1017" s="31" t="s">
        <v>27</v>
      </c>
      <c r="P1017" s="31">
        <v>2.0499999999999998</v>
      </c>
      <c r="Q1017" s="10"/>
      <c r="R1017" s="10" t="s">
        <v>50</v>
      </c>
      <c r="S1017" s="10" t="str">
        <f>IF(T1017="", "", IFERROR(VLOOKUP(T1017, colorList!A:B,2,FALSE),""))</f>
        <v>fekete</v>
      </c>
      <c r="T1017" s="10" t="str">
        <f t="shared" si="51"/>
        <v>schwarz</v>
      </c>
    </row>
    <row r="1018" spans="1:20" ht="59.95" customHeight="1" x14ac:dyDescent="0.3">
      <c r="A1018" s="28" t="s">
        <v>2350</v>
      </c>
      <c r="B1018" s="1" t="str">
        <f t="shared" si="50"/>
        <v>125 cm</v>
      </c>
      <c r="C1018" s="1" t="str">
        <f>IFERROR(VLOOKUP(D1018, sizeList!A:B, 2, FALSE), "")</f>
        <v>125 cm</v>
      </c>
      <c r="D1018" s="10" t="s">
        <v>1638</v>
      </c>
      <c r="E1018" s="25" t="s">
        <v>2344</v>
      </c>
      <c r="F1018" s="28" t="s">
        <v>2351</v>
      </c>
      <c r="G1018" s="29" t="s">
        <v>22</v>
      </c>
      <c r="H1018" s="35" t="s">
        <v>23</v>
      </c>
      <c r="I1018" s="29" t="s">
        <v>1720</v>
      </c>
      <c r="J1018" s="29" t="s">
        <v>1727</v>
      </c>
      <c r="K1018" s="29"/>
      <c r="L1018" s="36" t="s">
        <v>2312</v>
      </c>
      <c r="M1018" s="32">
        <v>4057962243316</v>
      </c>
      <c r="N1018" s="28">
        <v>74.95</v>
      </c>
      <c r="O1018" s="31" t="s">
        <v>27</v>
      </c>
      <c r="P1018" s="31">
        <v>2.0499999999999998</v>
      </c>
      <c r="Q1018" s="10"/>
      <c r="R1018" s="10" t="s">
        <v>50</v>
      </c>
      <c r="S1018" s="10" t="str">
        <f>IF(T1018="", "", IFERROR(VLOOKUP(T1018, colorList!A:B,2,FALSE),""))</f>
        <v>fekete</v>
      </c>
      <c r="T1018" s="10" t="str">
        <f t="shared" si="51"/>
        <v>schwarz</v>
      </c>
    </row>
    <row r="1019" spans="1:20" ht="59.95" customHeight="1" x14ac:dyDescent="0.3">
      <c r="A1019" s="28" t="s">
        <v>2352</v>
      </c>
      <c r="B1019" s="1" t="str">
        <f t="shared" si="50"/>
        <v>135 cm</v>
      </c>
      <c r="C1019" s="1" t="str">
        <f>IFERROR(VLOOKUP(D1019, sizeList!A:B, 2, FALSE), "")</f>
        <v>135 cm</v>
      </c>
      <c r="D1019" s="10" t="s">
        <v>1641</v>
      </c>
      <c r="E1019" s="25" t="s">
        <v>2344</v>
      </c>
      <c r="F1019" s="28" t="s">
        <v>2353</v>
      </c>
      <c r="G1019" s="29" t="s">
        <v>22</v>
      </c>
      <c r="H1019" s="35" t="s">
        <v>23</v>
      </c>
      <c r="I1019" s="29" t="s">
        <v>1720</v>
      </c>
      <c r="J1019" s="29" t="s">
        <v>1727</v>
      </c>
      <c r="K1019" s="31"/>
      <c r="L1019" s="36" t="s">
        <v>2312</v>
      </c>
      <c r="M1019" s="32">
        <v>4057962243323</v>
      </c>
      <c r="N1019" s="28">
        <v>74.95</v>
      </c>
      <c r="O1019" s="31" t="s">
        <v>27</v>
      </c>
      <c r="P1019" s="31">
        <v>2.0499999999999998</v>
      </c>
      <c r="Q1019" s="10"/>
      <c r="R1019" s="10" t="s">
        <v>50</v>
      </c>
      <c r="S1019" s="10" t="str">
        <f>IF(T1019="", "", IFERROR(VLOOKUP(T1019, colorList!A:B,2,FALSE),""))</f>
        <v>fekete</v>
      </c>
      <c r="T1019" s="10" t="str">
        <f t="shared" si="51"/>
        <v>schwarz</v>
      </c>
    </row>
    <row r="1020" spans="1:20" ht="59.95" customHeight="1" x14ac:dyDescent="0.3">
      <c r="A1020" s="28" t="s">
        <v>2354</v>
      </c>
      <c r="B1020" s="1" t="str">
        <f t="shared" si="50"/>
        <v>145 cm</v>
      </c>
      <c r="C1020" s="1" t="str">
        <f>IFERROR(VLOOKUP(D1020, sizeList!A:B, 2, FALSE), "")</f>
        <v>145 cm</v>
      </c>
      <c r="D1020" s="10" t="s">
        <v>1644</v>
      </c>
      <c r="E1020" s="25" t="s">
        <v>2344</v>
      </c>
      <c r="F1020" s="28" t="s">
        <v>2355</v>
      </c>
      <c r="G1020" s="29" t="s">
        <v>22</v>
      </c>
      <c r="H1020" s="35" t="s">
        <v>23</v>
      </c>
      <c r="I1020" s="29" t="s">
        <v>1720</v>
      </c>
      <c r="J1020" s="29" t="s">
        <v>1727</v>
      </c>
      <c r="K1020" s="29"/>
      <c r="L1020" s="36" t="s">
        <v>2312</v>
      </c>
      <c r="M1020" s="32">
        <v>4057962243330</v>
      </c>
      <c r="N1020" s="28">
        <v>74.95</v>
      </c>
      <c r="O1020" s="31" t="s">
        <v>27</v>
      </c>
      <c r="P1020" s="31">
        <v>2.0499999999999998</v>
      </c>
      <c r="Q1020" s="10"/>
      <c r="R1020" s="10" t="s">
        <v>50</v>
      </c>
      <c r="S1020" s="10" t="str">
        <f>IF(T1020="", "", IFERROR(VLOOKUP(T1020, colorList!A:B,2,FALSE),""))</f>
        <v>fekete</v>
      </c>
      <c r="T1020" s="10" t="str">
        <f t="shared" si="51"/>
        <v>schwarz</v>
      </c>
    </row>
    <row r="1021" spans="1:20" ht="59.95" customHeight="1" x14ac:dyDescent="0.3">
      <c r="A1021" s="28" t="s">
        <v>2356</v>
      </c>
      <c r="B1021" s="1" t="str">
        <f t="shared" si="50"/>
        <v>155 cm</v>
      </c>
      <c r="C1021" s="1" t="str">
        <f>IFERROR(VLOOKUP(D1021, sizeList!A:B, 2, FALSE), "")</f>
        <v>155 cm</v>
      </c>
      <c r="D1021" s="10" t="s">
        <v>1647</v>
      </c>
      <c r="E1021" s="25" t="s">
        <v>2344</v>
      </c>
      <c r="F1021" s="28" t="s">
        <v>2357</v>
      </c>
      <c r="G1021" s="29" t="s">
        <v>22</v>
      </c>
      <c r="H1021" s="35" t="s">
        <v>23</v>
      </c>
      <c r="I1021" s="29" t="s">
        <v>1720</v>
      </c>
      <c r="J1021" s="29" t="s">
        <v>1727</v>
      </c>
      <c r="K1021" s="31"/>
      <c r="L1021" s="36" t="s">
        <v>2312</v>
      </c>
      <c r="M1021" s="32">
        <v>4057962243286</v>
      </c>
      <c r="N1021" s="28">
        <v>74.95</v>
      </c>
      <c r="O1021" s="31" t="s">
        <v>27</v>
      </c>
      <c r="P1021" s="31">
        <v>2.0499999999999998</v>
      </c>
      <c r="Q1021" s="10"/>
      <c r="R1021" s="10" t="s">
        <v>50</v>
      </c>
      <c r="S1021" s="10" t="str">
        <f>IF(T1021="", "", IFERROR(VLOOKUP(T1021, colorList!A:B,2,FALSE),""))</f>
        <v>fekete</v>
      </c>
      <c r="T1021" s="10" t="str">
        <f t="shared" si="51"/>
        <v>schwarz</v>
      </c>
    </row>
    <row r="1022" spans="1:20" ht="59.95" customHeight="1" x14ac:dyDescent="0.3">
      <c r="A1022" s="28" t="s">
        <v>2358</v>
      </c>
      <c r="B1022" s="1" t="str">
        <f t="shared" si="50"/>
        <v>165 cm</v>
      </c>
      <c r="C1022" s="1" t="str">
        <f>IFERROR(VLOOKUP(D1022, sizeList!A:B, 2, FALSE), "")</f>
        <v>165 cm</v>
      </c>
      <c r="D1022" s="10" t="s">
        <v>1650</v>
      </c>
      <c r="E1022" s="25" t="s">
        <v>2344</v>
      </c>
      <c r="F1022" s="28" t="s">
        <v>2359</v>
      </c>
      <c r="G1022" s="29" t="s">
        <v>22</v>
      </c>
      <c r="H1022" s="35" t="s">
        <v>23</v>
      </c>
      <c r="I1022" s="29" t="s">
        <v>1720</v>
      </c>
      <c r="J1022" s="29" t="s">
        <v>1727</v>
      </c>
      <c r="K1022" s="29"/>
      <c r="L1022" s="36" t="s">
        <v>2312</v>
      </c>
      <c r="M1022" s="32">
        <v>4057962243293</v>
      </c>
      <c r="N1022" s="28">
        <v>74.95</v>
      </c>
      <c r="O1022" s="31" t="s">
        <v>27</v>
      </c>
      <c r="P1022" s="31">
        <v>2.0499999999999998</v>
      </c>
      <c r="Q1022" s="10"/>
      <c r="R1022" s="10" t="s">
        <v>50</v>
      </c>
      <c r="S1022" s="10" t="str">
        <f>IF(T1022="", "", IFERROR(VLOOKUP(T1022, colorList!A:B,2,FALSE),""))</f>
        <v>fekete</v>
      </c>
      <c r="T1022" s="10" t="str">
        <f t="shared" si="51"/>
        <v>schwarz</v>
      </c>
    </row>
    <row r="1023" spans="1:20" ht="59.95" customHeight="1" x14ac:dyDescent="0.3">
      <c r="A1023" s="28" t="s">
        <v>2360</v>
      </c>
      <c r="B1023" s="1" t="str">
        <f t="shared" si="50"/>
        <v>95 cm</v>
      </c>
      <c r="C1023" s="1" t="str">
        <f>IFERROR(VLOOKUP(D1023, sizeList!A:B, 2, FALSE), "")</f>
        <v>95 cm</v>
      </c>
      <c r="D1023" s="10" t="s">
        <v>525</v>
      </c>
      <c r="E1023" s="25" t="s">
        <v>2344</v>
      </c>
      <c r="F1023" s="28" t="s">
        <v>2361</v>
      </c>
      <c r="G1023" s="29" t="s">
        <v>22</v>
      </c>
      <c r="H1023" s="35" t="s">
        <v>23</v>
      </c>
      <c r="I1023" s="29" t="s">
        <v>1720</v>
      </c>
      <c r="J1023" s="29" t="s">
        <v>1727</v>
      </c>
      <c r="K1023" s="29"/>
      <c r="L1023" s="36" t="s">
        <v>2312</v>
      </c>
      <c r="M1023" s="32">
        <v>4057962239661</v>
      </c>
      <c r="N1023" s="28">
        <v>74.95</v>
      </c>
      <c r="O1023" s="31" t="s">
        <v>27</v>
      </c>
      <c r="P1023" s="31">
        <v>2.0499999999999998</v>
      </c>
      <c r="Q1023" s="10"/>
      <c r="R1023" s="10" t="s">
        <v>98</v>
      </c>
      <c r="S1023" s="10" t="str">
        <f>IF(T1023="", "", IFERROR(VLOOKUP(T1023, colorList!A:B,2,FALSE),""))</f>
        <v>éjkék</v>
      </c>
      <c r="T1023" s="10" t="str">
        <f t="shared" si="51"/>
        <v>nachtblau</v>
      </c>
    </row>
    <row r="1024" spans="1:20" ht="59.95" customHeight="1" x14ac:dyDescent="0.3">
      <c r="A1024" s="28" t="s">
        <v>2362</v>
      </c>
      <c r="B1024" s="1" t="str">
        <f t="shared" si="50"/>
        <v>105 cm</v>
      </c>
      <c r="C1024" s="1" t="str">
        <f>IFERROR(VLOOKUP(D1024, sizeList!A:B, 2, FALSE), "")</f>
        <v>105 cm</v>
      </c>
      <c r="D1024" s="10" t="s">
        <v>1632</v>
      </c>
      <c r="E1024" s="25" t="s">
        <v>2344</v>
      </c>
      <c r="F1024" s="28" t="s">
        <v>2363</v>
      </c>
      <c r="G1024" s="29" t="s">
        <v>22</v>
      </c>
      <c r="H1024" s="35" t="s">
        <v>23</v>
      </c>
      <c r="I1024" s="29" t="s">
        <v>1720</v>
      </c>
      <c r="J1024" s="29" t="s">
        <v>1727</v>
      </c>
      <c r="K1024" s="31"/>
      <c r="L1024" s="36" t="s">
        <v>2312</v>
      </c>
      <c r="M1024" s="32">
        <v>4057962243279</v>
      </c>
      <c r="N1024" s="28">
        <v>74.95</v>
      </c>
      <c r="O1024" s="31" t="s">
        <v>27</v>
      </c>
      <c r="P1024" s="31">
        <v>2.0499999999999998</v>
      </c>
      <c r="Q1024" s="10"/>
      <c r="R1024" s="10" t="s">
        <v>98</v>
      </c>
      <c r="S1024" s="10" t="str">
        <f>IF(T1024="", "", IFERROR(VLOOKUP(T1024, colorList!A:B,2,FALSE),""))</f>
        <v>éjkék</v>
      </c>
      <c r="T1024" s="10" t="str">
        <f t="shared" si="51"/>
        <v>nachtblau</v>
      </c>
    </row>
    <row r="1025" spans="1:20" ht="59.95" customHeight="1" x14ac:dyDescent="0.3">
      <c r="A1025" s="28" t="s">
        <v>2364</v>
      </c>
      <c r="B1025" s="1" t="str">
        <f t="shared" si="50"/>
        <v>115 cm</v>
      </c>
      <c r="C1025" s="1" t="str">
        <f>IFERROR(VLOOKUP(D1025, sizeList!A:B, 2, FALSE), "")</f>
        <v>115 cm</v>
      </c>
      <c r="D1025" s="10" t="s">
        <v>1635</v>
      </c>
      <c r="E1025" s="25" t="s">
        <v>2344</v>
      </c>
      <c r="F1025" s="28" t="s">
        <v>2365</v>
      </c>
      <c r="G1025" s="29" t="s">
        <v>22</v>
      </c>
      <c r="H1025" s="35" t="s">
        <v>23</v>
      </c>
      <c r="I1025" s="29" t="s">
        <v>1720</v>
      </c>
      <c r="J1025" s="29" t="s">
        <v>1727</v>
      </c>
      <c r="K1025" s="29"/>
      <c r="L1025" s="36" t="s">
        <v>2312</v>
      </c>
      <c r="M1025" s="32">
        <v>4057962243231</v>
      </c>
      <c r="N1025" s="28">
        <v>74.95</v>
      </c>
      <c r="O1025" s="31" t="s">
        <v>27</v>
      </c>
      <c r="P1025" s="31">
        <v>2.0499999999999998</v>
      </c>
      <c r="Q1025" s="10"/>
      <c r="R1025" s="10" t="s">
        <v>98</v>
      </c>
      <c r="S1025" s="10" t="str">
        <f>IF(T1025="", "", IFERROR(VLOOKUP(T1025, colorList!A:B,2,FALSE),""))</f>
        <v>éjkék</v>
      </c>
      <c r="T1025" s="10" t="str">
        <f t="shared" si="51"/>
        <v>nachtblau</v>
      </c>
    </row>
    <row r="1026" spans="1:20" ht="59.95" customHeight="1" x14ac:dyDescent="0.3">
      <c r="A1026" s="28" t="s">
        <v>2366</v>
      </c>
      <c r="B1026" s="1" t="str">
        <f t="shared" si="50"/>
        <v>125 cm</v>
      </c>
      <c r="C1026" s="1" t="str">
        <f>IFERROR(VLOOKUP(D1026, sizeList!A:B, 2, FALSE), "")</f>
        <v>125 cm</v>
      </c>
      <c r="D1026" s="10" t="s">
        <v>1638</v>
      </c>
      <c r="E1026" s="25" t="s">
        <v>2344</v>
      </c>
      <c r="F1026" s="28" t="s">
        <v>2367</v>
      </c>
      <c r="G1026" s="29" t="s">
        <v>22</v>
      </c>
      <c r="H1026" s="35" t="s">
        <v>23</v>
      </c>
      <c r="I1026" s="29" t="s">
        <v>1720</v>
      </c>
      <c r="J1026" s="29" t="s">
        <v>1727</v>
      </c>
      <c r="K1026" s="31"/>
      <c r="L1026" s="36" t="s">
        <v>2312</v>
      </c>
      <c r="M1026" s="32">
        <v>4057962243248</v>
      </c>
      <c r="N1026" s="28">
        <v>74.95</v>
      </c>
      <c r="O1026" s="31" t="s">
        <v>27</v>
      </c>
      <c r="P1026" s="31">
        <v>2.0499999999999998</v>
      </c>
      <c r="Q1026" s="10"/>
      <c r="R1026" s="10" t="s">
        <v>98</v>
      </c>
      <c r="S1026" s="10" t="str">
        <f>IF(T1026="", "", IFERROR(VLOOKUP(T1026, colorList!A:B,2,FALSE),""))</f>
        <v>éjkék</v>
      </c>
      <c r="T1026" s="10" t="str">
        <f t="shared" si="51"/>
        <v>nachtblau</v>
      </c>
    </row>
    <row r="1027" spans="1:20" ht="59.95" customHeight="1" x14ac:dyDescent="0.3">
      <c r="A1027" s="28" t="s">
        <v>2368</v>
      </c>
      <c r="B1027" s="1" t="str">
        <f t="shared" si="50"/>
        <v>135 cm</v>
      </c>
      <c r="C1027" s="1" t="str">
        <f>IFERROR(VLOOKUP(D1027, sizeList!A:B, 2, FALSE), "")</f>
        <v>135 cm</v>
      </c>
      <c r="D1027" s="10" t="s">
        <v>1641</v>
      </c>
      <c r="E1027" s="25" t="s">
        <v>2344</v>
      </c>
      <c r="F1027" s="28" t="s">
        <v>2369</v>
      </c>
      <c r="G1027" s="29" t="s">
        <v>22</v>
      </c>
      <c r="H1027" s="35" t="s">
        <v>23</v>
      </c>
      <c r="I1027" s="29" t="s">
        <v>1720</v>
      </c>
      <c r="J1027" s="29" t="s">
        <v>1727</v>
      </c>
      <c r="K1027" s="29"/>
      <c r="L1027" s="36" t="s">
        <v>2312</v>
      </c>
      <c r="M1027" s="32">
        <v>4057962243255</v>
      </c>
      <c r="N1027" s="28">
        <v>74.95</v>
      </c>
      <c r="O1027" s="31" t="s">
        <v>27</v>
      </c>
      <c r="P1027" s="31">
        <v>2.0499999999999998</v>
      </c>
      <c r="Q1027" s="10"/>
      <c r="R1027" s="10" t="s">
        <v>98</v>
      </c>
      <c r="S1027" s="10" t="str">
        <f>IF(T1027="", "", IFERROR(VLOOKUP(T1027, colorList!A:B,2,FALSE),""))</f>
        <v>éjkék</v>
      </c>
      <c r="T1027" s="10" t="str">
        <f t="shared" si="51"/>
        <v>nachtblau</v>
      </c>
    </row>
    <row r="1028" spans="1:20" ht="59.95" customHeight="1" x14ac:dyDescent="0.3">
      <c r="A1028" s="28" t="s">
        <v>2370</v>
      </c>
      <c r="B1028" s="1" t="str">
        <f t="shared" si="50"/>
        <v>145 cm</v>
      </c>
      <c r="C1028" s="1" t="str">
        <f>IFERROR(VLOOKUP(D1028, sizeList!A:B, 2, FALSE), "")</f>
        <v>145 cm</v>
      </c>
      <c r="D1028" s="10" t="s">
        <v>1644</v>
      </c>
      <c r="E1028" s="25" t="s">
        <v>2344</v>
      </c>
      <c r="F1028" s="28" t="s">
        <v>2371</v>
      </c>
      <c r="G1028" s="29" t="s">
        <v>22</v>
      </c>
      <c r="H1028" s="35" t="s">
        <v>23</v>
      </c>
      <c r="I1028" s="29" t="s">
        <v>1720</v>
      </c>
      <c r="J1028" s="29" t="s">
        <v>1727</v>
      </c>
      <c r="K1028" s="31"/>
      <c r="L1028" s="36" t="s">
        <v>2312</v>
      </c>
      <c r="M1028" s="32">
        <v>4057962243262</v>
      </c>
      <c r="N1028" s="28">
        <v>74.95</v>
      </c>
      <c r="O1028" s="31" t="s">
        <v>27</v>
      </c>
      <c r="P1028" s="31">
        <v>2.0499999999999998</v>
      </c>
      <c r="Q1028" s="10"/>
      <c r="R1028" s="10" t="s">
        <v>98</v>
      </c>
      <c r="S1028" s="10" t="str">
        <f>IF(T1028="", "", IFERROR(VLOOKUP(T1028, colorList!A:B,2,FALSE),""))</f>
        <v>éjkék</v>
      </c>
      <c r="T1028" s="10" t="str">
        <f t="shared" si="51"/>
        <v>nachtblau</v>
      </c>
    </row>
    <row r="1029" spans="1:20" ht="59.95" customHeight="1" x14ac:dyDescent="0.3">
      <c r="A1029" s="28" t="s">
        <v>2372</v>
      </c>
      <c r="B1029" s="1" t="str">
        <f t="shared" si="50"/>
        <v>155 cm</v>
      </c>
      <c r="C1029" s="1" t="str">
        <f>IFERROR(VLOOKUP(D1029, sizeList!A:B, 2, FALSE), "")</f>
        <v>155 cm</v>
      </c>
      <c r="D1029" s="10" t="s">
        <v>1647</v>
      </c>
      <c r="E1029" s="25" t="s">
        <v>2344</v>
      </c>
      <c r="F1029" s="28" t="s">
        <v>2373</v>
      </c>
      <c r="G1029" s="29" t="s">
        <v>22</v>
      </c>
      <c r="H1029" s="35" t="s">
        <v>23</v>
      </c>
      <c r="I1029" s="29" t="s">
        <v>1720</v>
      </c>
      <c r="J1029" s="29" t="s">
        <v>1727</v>
      </c>
      <c r="K1029" s="29"/>
      <c r="L1029" s="36" t="s">
        <v>2312</v>
      </c>
      <c r="M1029" s="32">
        <v>4057962243217</v>
      </c>
      <c r="N1029" s="28">
        <v>74.95</v>
      </c>
      <c r="O1029" s="31" t="s">
        <v>27</v>
      </c>
      <c r="P1029" s="31">
        <v>2.0499999999999998</v>
      </c>
      <c r="Q1029" s="10"/>
      <c r="R1029" s="10" t="s">
        <v>98</v>
      </c>
      <c r="S1029" s="10" t="str">
        <f>IF(T1029="", "", IFERROR(VLOOKUP(T1029, colorList!A:B,2,FALSE),""))</f>
        <v>éjkék</v>
      </c>
      <c r="T1029" s="10" t="str">
        <f t="shared" si="51"/>
        <v>nachtblau</v>
      </c>
    </row>
    <row r="1030" spans="1:20" ht="59.95" customHeight="1" x14ac:dyDescent="0.3">
      <c r="A1030" s="28" t="s">
        <v>2374</v>
      </c>
      <c r="B1030" s="1" t="str">
        <f t="shared" si="50"/>
        <v>165 cm</v>
      </c>
      <c r="C1030" s="1" t="str">
        <f>IFERROR(VLOOKUP(D1030, sizeList!A:B, 2, FALSE), "")</f>
        <v>165 cm</v>
      </c>
      <c r="D1030" s="10" t="s">
        <v>1650</v>
      </c>
      <c r="E1030" s="25" t="s">
        <v>2344</v>
      </c>
      <c r="F1030" s="28" t="s">
        <v>2375</v>
      </c>
      <c r="G1030" s="29" t="s">
        <v>22</v>
      </c>
      <c r="H1030" s="35" t="s">
        <v>23</v>
      </c>
      <c r="I1030" s="29" t="s">
        <v>1720</v>
      </c>
      <c r="J1030" s="29" t="s">
        <v>1727</v>
      </c>
      <c r="K1030" s="31"/>
      <c r="L1030" s="36" t="s">
        <v>2312</v>
      </c>
      <c r="M1030" s="32">
        <v>4057962243224</v>
      </c>
      <c r="N1030" s="28">
        <v>74.95</v>
      </c>
      <c r="O1030" s="31" t="s">
        <v>27</v>
      </c>
      <c r="P1030" s="31">
        <v>2.0499999999999998</v>
      </c>
      <c r="Q1030" s="10"/>
      <c r="R1030" s="10" t="s">
        <v>98</v>
      </c>
      <c r="S1030" s="10" t="str">
        <f>IF(T1030="", "", IFERROR(VLOOKUP(T1030, colorList!A:B,2,FALSE),""))</f>
        <v>éjkék</v>
      </c>
      <c r="T1030" s="10" t="str">
        <f t="shared" si="51"/>
        <v>nachtblau</v>
      </c>
    </row>
    <row r="1031" spans="1:20" ht="59.95" customHeight="1" x14ac:dyDescent="0.3">
      <c r="A1031" s="28" t="s">
        <v>2376</v>
      </c>
      <c r="B1031" s="1" t="str">
        <f t="shared" si="50"/>
        <v>95 cm</v>
      </c>
      <c r="C1031" s="1" t="str">
        <f>IFERROR(VLOOKUP(D1031, sizeList!A:B, 2, FALSE), "")</f>
        <v>95 cm</v>
      </c>
      <c r="D1031" s="10" t="s">
        <v>525</v>
      </c>
      <c r="E1031" s="25" t="s">
        <v>2377</v>
      </c>
      <c r="F1031" s="28" t="s">
        <v>2378</v>
      </c>
      <c r="G1031" s="29" t="s">
        <v>22</v>
      </c>
      <c r="H1031" s="35" t="s">
        <v>23</v>
      </c>
      <c r="I1031" s="29" t="s">
        <v>1720</v>
      </c>
      <c r="J1031" s="29" t="s">
        <v>1727</v>
      </c>
      <c r="K1031" s="29"/>
      <c r="L1031" s="36" t="s">
        <v>2312</v>
      </c>
      <c r="M1031" s="32">
        <v>4057962243507</v>
      </c>
      <c r="N1031" s="28">
        <v>74.95</v>
      </c>
      <c r="O1031" s="31" t="s">
        <v>27</v>
      </c>
      <c r="P1031" s="31">
        <v>2.1</v>
      </c>
      <c r="Q1031" s="10"/>
      <c r="R1031" s="10" t="s">
        <v>50</v>
      </c>
      <c r="S1031" s="10" t="str">
        <f>IF(T1031="", "", IFERROR(VLOOKUP(T1031, colorList!A:B,2,FALSE),""))</f>
        <v>fekete</v>
      </c>
      <c r="T1031" s="10" t="str">
        <f t="shared" si="51"/>
        <v>schwarz</v>
      </c>
    </row>
    <row r="1032" spans="1:20" ht="59.95" customHeight="1" x14ac:dyDescent="0.3">
      <c r="A1032" s="28" t="s">
        <v>2379</v>
      </c>
      <c r="B1032" s="1" t="str">
        <f t="shared" si="50"/>
        <v>105 cm</v>
      </c>
      <c r="C1032" s="1" t="str">
        <f>IFERROR(VLOOKUP(D1032, sizeList!A:B, 2, FALSE), "")</f>
        <v>105 cm</v>
      </c>
      <c r="D1032" s="10" t="s">
        <v>1632</v>
      </c>
      <c r="E1032" s="25" t="s">
        <v>2377</v>
      </c>
      <c r="F1032" s="28" t="s">
        <v>2380</v>
      </c>
      <c r="G1032" s="29" t="s">
        <v>22</v>
      </c>
      <c r="H1032" s="35" t="s">
        <v>23</v>
      </c>
      <c r="I1032" s="29" t="s">
        <v>1720</v>
      </c>
      <c r="J1032" s="29" t="s">
        <v>1727</v>
      </c>
      <c r="K1032" s="31"/>
      <c r="L1032" s="36" t="s">
        <v>2312</v>
      </c>
      <c r="M1032" s="32">
        <v>4057962243491</v>
      </c>
      <c r="N1032" s="28">
        <v>74.95</v>
      </c>
      <c r="O1032" s="31" t="s">
        <v>27</v>
      </c>
      <c r="P1032" s="31">
        <v>2.1</v>
      </c>
      <c r="Q1032" s="10"/>
      <c r="R1032" s="10" t="s">
        <v>50</v>
      </c>
      <c r="S1032" s="10" t="str">
        <f>IF(T1032="", "", IFERROR(VLOOKUP(T1032, colorList!A:B,2,FALSE),""))</f>
        <v>fekete</v>
      </c>
      <c r="T1032" s="10" t="str">
        <f t="shared" si="51"/>
        <v>schwarz</v>
      </c>
    </row>
    <row r="1033" spans="1:20" ht="59.95" customHeight="1" x14ac:dyDescent="0.3">
      <c r="A1033" s="28" t="s">
        <v>2381</v>
      </c>
      <c r="B1033" s="1" t="str">
        <f t="shared" si="50"/>
        <v>115 cm</v>
      </c>
      <c r="C1033" s="1" t="str">
        <f>IFERROR(VLOOKUP(D1033, sizeList!A:B, 2, FALSE), "")</f>
        <v>115 cm</v>
      </c>
      <c r="D1033" s="10" t="s">
        <v>1635</v>
      </c>
      <c r="E1033" s="25" t="s">
        <v>2377</v>
      </c>
      <c r="F1033" s="28" t="s">
        <v>2382</v>
      </c>
      <c r="G1033" s="29" t="s">
        <v>22</v>
      </c>
      <c r="H1033" s="35" t="s">
        <v>23</v>
      </c>
      <c r="I1033" s="29" t="s">
        <v>1720</v>
      </c>
      <c r="J1033" s="29" t="s">
        <v>1727</v>
      </c>
      <c r="K1033" s="29"/>
      <c r="L1033" s="36" t="s">
        <v>2312</v>
      </c>
      <c r="M1033" s="32">
        <v>4057962243453</v>
      </c>
      <c r="N1033" s="28">
        <v>74.95</v>
      </c>
      <c r="O1033" s="31" t="s">
        <v>27</v>
      </c>
      <c r="P1033" s="31">
        <v>2.1</v>
      </c>
      <c r="Q1033" s="10"/>
      <c r="R1033" s="10" t="s">
        <v>50</v>
      </c>
      <c r="S1033" s="10" t="str">
        <f>IF(T1033="", "", IFERROR(VLOOKUP(T1033, colorList!A:B,2,FALSE),""))</f>
        <v>fekete</v>
      </c>
      <c r="T1033" s="10" t="str">
        <f t="shared" si="51"/>
        <v>schwarz</v>
      </c>
    </row>
    <row r="1034" spans="1:20" s="8" customFormat="1" ht="59.95" customHeight="1" x14ac:dyDescent="0.3">
      <c r="A1034" s="28" t="s">
        <v>2383</v>
      </c>
      <c r="B1034" s="1" t="str">
        <f t="shared" si="50"/>
        <v>125 cm</v>
      </c>
      <c r="C1034" s="1" t="str">
        <f>IFERROR(VLOOKUP(D1034, sizeList!A:B, 2, FALSE), "")</f>
        <v>125 cm</v>
      </c>
      <c r="D1034" s="10" t="s">
        <v>1638</v>
      </c>
      <c r="E1034" s="25" t="s">
        <v>2377</v>
      </c>
      <c r="F1034" s="28" t="s">
        <v>2384</v>
      </c>
      <c r="G1034" s="29" t="s">
        <v>22</v>
      </c>
      <c r="H1034" s="35" t="s">
        <v>23</v>
      </c>
      <c r="I1034" s="29" t="s">
        <v>1720</v>
      </c>
      <c r="J1034" s="29" t="s">
        <v>1727</v>
      </c>
      <c r="K1034" s="31"/>
      <c r="L1034" s="36" t="s">
        <v>2312</v>
      </c>
      <c r="M1034" s="32">
        <v>4057962243460</v>
      </c>
      <c r="N1034" s="28">
        <v>74.95</v>
      </c>
      <c r="O1034" s="31" t="s">
        <v>27</v>
      </c>
      <c r="P1034" s="31">
        <v>2.1</v>
      </c>
      <c r="Q1034" s="10"/>
      <c r="R1034" s="10" t="s">
        <v>50</v>
      </c>
      <c r="S1034" s="10" t="str">
        <f>IF(T1034="", "", IFERROR(VLOOKUP(T1034, colorList!A:B,2,FALSE),""))</f>
        <v>fekete</v>
      </c>
      <c r="T1034" s="10" t="str">
        <f t="shared" si="51"/>
        <v>schwarz</v>
      </c>
    </row>
    <row r="1035" spans="1:20" s="6" customFormat="1" ht="59.95" customHeight="1" x14ac:dyDescent="0.3">
      <c r="A1035" s="28" t="s">
        <v>2385</v>
      </c>
      <c r="B1035" s="1" t="str">
        <f t="shared" si="50"/>
        <v>135 cm</v>
      </c>
      <c r="C1035" s="1" t="str">
        <f>IFERROR(VLOOKUP(D1035, sizeList!A:B, 2, FALSE), "")</f>
        <v>135 cm</v>
      </c>
      <c r="D1035" s="10" t="s">
        <v>1641</v>
      </c>
      <c r="E1035" s="25" t="s">
        <v>2377</v>
      </c>
      <c r="F1035" s="28" t="s">
        <v>2386</v>
      </c>
      <c r="G1035" s="29" t="s">
        <v>22</v>
      </c>
      <c r="H1035" s="35" t="s">
        <v>23</v>
      </c>
      <c r="I1035" s="29" t="s">
        <v>1720</v>
      </c>
      <c r="J1035" s="29" t="s">
        <v>1727</v>
      </c>
      <c r="K1035" s="29"/>
      <c r="L1035" s="36" t="s">
        <v>2312</v>
      </c>
      <c r="M1035" s="32">
        <v>4057962243477</v>
      </c>
      <c r="N1035" s="28">
        <v>74.95</v>
      </c>
      <c r="O1035" s="31" t="s">
        <v>27</v>
      </c>
      <c r="P1035" s="31">
        <v>2.1</v>
      </c>
      <c r="Q1035" s="10"/>
      <c r="R1035" s="10" t="s">
        <v>50</v>
      </c>
      <c r="S1035" s="10" t="str">
        <f>IF(T1035="", "", IFERROR(VLOOKUP(T1035, colorList!A:B,2,FALSE),""))</f>
        <v>fekete</v>
      </c>
      <c r="T1035" s="10" t="str">
        <f t="shared" si="51"/>
        <v>schwarz</v>
      </c>
    </row>
    <row r="1036" spans="1:20" ht="59.95" customHeight="1" x14ac:dyDescent="0.3">
      <c r="A1036" s="28" t="s">
        <v>2387</v>
      </c>
      <c r="B1036" s="1" t="str">
        <f t="shared" si="50"/>
        <v>145 cm</v>
      </c>
      <c r="C1036" s="1" t="str">
        <f>IFERROR(VLOOKUP(D1036, sizeList!A:B, 2, FALSE), "")</f>
        <v>145 cm</v>
      </c>
      <c r="D1036" s="10" t="s">
        <v>1644</v>
      </c>
      <c r="E1036" s="25" t="s">
        <v>2377</v>
      </c>
      <c r="F1036" s="28" t="s">
        <v>2388</v>
      </c>
      <c r="G1036" s="29" t="s">
        <v>22</v>
      </c>
      <c r="H1036" s="35" t="s">
        <v>23</v>
      </c>
      <c r="I1036" s="29" t="s">
        <v>1720</v>
      </c>
      <c r="J1036" s="29" t="s">
        <v>1727</v>
      </c>
      <c r="K1036" s="31"/>
      <c r="L1036" s="36" t="s">
        <v>2312</v>
      </c>
      <c r="M1036" s="32">
        <v>4057962243484</v>
      </c>
      <c r="N1036" s="28">
        <v>74.95</v>
      </c>
      <c r="O1036" s="31" t="s">
        <v>27</v>
      </c>
      <c r="P1036" s="31">
        <v>2.1</v>
      </c>
      <c r="Q1036" s="10"/>
      <c r="R1036" s="10" t="s">
        <v>50</v>
      </c>
      <c r="S1036" s="10" t="str">
        <f>IF(T1036="", "", IFERROR(VLOOKUP(T1036, colorList!A:B,2,FALSE),""))</f>
        <v>fekete</v>
      </c>
      <c r="T1036" s="10" t="str">
        <f t="shared" si="51"/>
        <v>schwarz</v>
      </c>
    </row>
    <row r="1037" spans="1:20" ht="59.95" customHeight="1" x14ac:dyDescent="0.3">
      <c r="A1037" s="28" t="s">
        <v>2389</v>
      </c>
      <c r="B1037" s="1" t="str">
        <f t="shared" si="50"/>
        <v>155 cm</v>
      </c>
      <c r="C1037" s="1" t="str">
        <f>IFERROR(VLOOKUP(D1037, sizeList!A:B, 2, FALSE), "")</f>
        <v>155 cm</v>
      </c>
      <c r="D1037" s="10" t="s">
        <v>1647</v>
      </c>
      <c r="E1037" s="25" t="s">
        <v>2377</v>
      </c>
      <c r="F1037" s="28" t="s">
        <v>2390</v>
      </c>
      <c r="G1037" s="29" t="s">
        <v>22</v>
      </c>
      <c r="H1037" s="35" t="s">
        <v>23</v>
      </c>
      <c r="I1037" s="29" t="s">
        <v>1720</v>
      </c>
      <c r="J1037" s="29" t="s">
        <v>1727</v>
      </c>
      <c r="K1037" s="29"/>
      <c r="L1037" s="36" t="s">
        <v>2312</v>
      </c>
      <c r="M1037" s="32">
        <v>4057962243439</v>
      </c>
      <c r="N1037" s="28">
        <v>74.95</v>
      </c>
      <c r="O1037" s="31" t="s">
        <v>27</v>
      </c>
      <c r="P1037" s="31">
        <v>2.1</v>
      </c>
      <c r="Q1037" s="10"/>
      <c r="R1037" s="10" t="s">
        <v>50</v>
      </c>
      <c r="S1037" s="10" t="str">
        <f>IF(T1037="", "", IFERROR(VLOOKUP(T1037, colorList!A:B,2,FALSE),""))</f>
        <v>fekete</v>
      </c>
      <c r="T1037" s="10" t="str">
        <f t="shared" si="51"/>
        <v>schwarz</v>
      </c>
    </row>
    <row r="1038" spans="1:20" ht="59.95" customHeight="1" x14ac:dyDescent="0.3">
      <c r="A1038" s="28" t="s">
        <v>2391</v>
      </c>
      <c r="B1038" s="1" t="str">
        <f t="shared" si="50"/>
        <v>165 cm</v>
      </c>
      <c r="C1038" s="1" t="str">
        <f>IFERROR(VLOOKUP(D1038, sizeList!A:B, 2, FALSE), "")</f>
        <v>165 cm</v>
      </c>
      <c r="D1038" s="10" t="s">
        <v>1650</v>
      </c>
      <c r="E1038" s="25" t="s">
        <v>2377</v>
      </c>
      <c r="F1038" s="28" t="s">
        <v>2392</v>
      </c>
      <c r="G1038" s="29" t="s">
        <v>22</v>
      </c>
      <c r="H1038" s="35" t="s">
        <v>23</v>
      </c>
      <c r="I1038" s="29" t="s">
        <v>1720</v>
      </c>
      <c r="J1038" s="29" t="s">
        <v>1727</v>
      </c>
      <c r="K1038" s="31"/>
      <c r="L1038" s="36" t="s">
        <v>2312</v>
      </c>
      <c r="M1038" s="32">
        <v>4057962243446</v>
      </c>
      <c r="N1038" s="28">
        <v>74.95</v>
      </c>
      <c r="O1038" s="31" t="s">
        <v>27</v>
      </c>
      <c r="P1038" s="31">
        <v>2.1</v>
      </c>
      <c r="Q1038" s="10"/>
      <c r="R1038" s="10" t="s">
        <v>50</v>
      </c>
      <c r="S1038" s="10" t="str">
        <f>IF(T1038="", "", IFERROR(VLOOKUP(T1038, colorList!A:B,2,FALSE),""))</f>
        <v>fekete</v>
      </c>
      <c r="T1038" s="10" t="str">
        <f t="shared" si="51"/>
        <v>schwarz</v>
      </c>
    </row>
    <row r="1039" spans="1:20" ht="59.95" customHeight="1" x14ac:dyDescent="0.3">
      <c r="A1039" s="28" t="s">
        <v>2393</v>
      </c>
      <c r="B1039" s="1" t="str">
        <f t="shared" si="50"/>
        <v>95 cm</v>
      </c>
      <c r="C1039" s="1" t="str">
        <f>IFERROR(VLOOKUP(D1039, sizeList!A:B, 2, FALSE), "")</f>
        <v>95 cm</v>
      </c>
      <c r="D1039" s="10" t="s">
        <v>525</v>
      </c>
      <c r="E1039" s="25" t="s">
        <v>2377</v>
      </c>
      <c r="F1039" s="28" t="s">
        <v>2394</v>
      </c>
      <c r="G1039" s="29" t="s">
        <v>22</v>
      </c>
      <c r="H1039" s="35" t="s">
        <v>23</v>
      </c>
      <c r="I1039" s="29" t="s">
        <v>1720</v>
      </c>
      <c r="J1039" s="29" t="s">
        <v>1727</v>
      </c>
      <c r="K1039" s="29"/>
      <c r="L1039" s="36" t="s">
        <v>2312</v>
      </c>
      <c r="M1039" s="32">
        <v>4057962239678</v>
      </c>
      <c r="N1039" s="28">
        <v>74.95</v>
      </c>
      <c r="O1039" s="31" t="s">
        <v>27</v>
      </c>
      <c r="P1039" s="31">
        <v>2.1</v>
      </c>
      <c r="Q1039" s="10"/>
      <c r="R1039" s="10" t="s">
        <v>98</v>
      </c>
      <c r="S1039" s="10" t="str">
        <f>IF(T1039="", "", IFERROR(VLOOKUP(T1039, colorList!A:B,2,FALSE),""))</f>
        <v>éjkék</v>
      </c>
      <c r="T1039" s="10" t="str">
        <f t="shared" si="51"/>
        <v>nachtblau</v>
      </c>
    </row>
    <row r="1040" spans="1:20" ht="59.95" customHeight="1" x14ac:dyDescent="0.3">
      <c r="A1040" s="28" t="s">
        <v>2395</v>
      </c>
      <c r="B1040" s="1" t="str">
        <f t="shared" si="50"/>
        <v>105 cm</v>
      </c>
      <c r="C1040" s="1" t="str">
        <f>IFERROR(VLOOKUP(D1040, sizeList!A:B, 2, FALSE), "")</f>
        <v>105 cm</v>
      </c>
      <c r="D1040" s="10" t="s">
        <v>1632</v>
      </c>
      <c r="E1040" s="25" t="s">
        <v>2377</v>
      </c>
      <c r="F1040" s="28" t="s">
        <v>2396</v>
      </c>
      <c r="G1040" s="29" t="s">
        <v>22</v>
      </c>
      <c r="H1040" s="35" t="s">
        <v>23</v>
      </c>
      <c r="I1040" s="29" t="s">
        <v>1720</v>
      </c>
      <c r="J1040" s="29" t="s">
        <v>1727</v>
      </c>
      <c r="K1040" s="31"/>
      <c r="L1040" s="36" t="s">
        <v>2312</v>
      </c>
      <c r="M1040" s="32">
        <v>4057962243422</v>
      </c>
      <c r="N1040" s="28">
        <v>74.95</v>
      </c>
      <c r="O1040" s="31" t="s">
        <v>27</v>
      </c>
      <c r="P1040" s="31">
        <v>2.1</v>
      </c>
      <c r="Q1040" s="10"/>
      <c r="R1040" s="10" t="s">
        <v>98</v>
      </c>
      <c r="S1040" s="10" t="str">
        <f>IF(T1040="", "", IFERROR(VLOOKUP(T1040, colorList!A:B,2,FALSE),""))</f>
        <v>éjkék</v>
      </c>
      <c r="T1040" s="10" t="str">
        <f t="shared" si="51"/>
        <v>nachtblau</v>
      </c>
    </row>
    <row r="1041" spans="1:20" ht="59.95" customHeight="1" x14ac:dyDescent="0.3">
      <c r="A1041" s="28" t="s">
        <v>2397</v>
      </c>
      <c r="B1041" s="1" t="str">
        <f t="shared" si="50"/>
        <v>115 cm</v>
      </c>
      <c r="C1041" s="1" t="str">
        <f>IFERROR(VLOOKUP(D1041, sizeList!A:B, 2, FALSE), "")</f>
        <v>115 cm</v>
      </c>
      <c r="D1041" s="10" t="s">
        <v>1635</v>
      </c>
      <c r="E1041" s="25" t="s">
        <v>2377</v>
      </c>
      <c r="F1041" s="28" t="s">
        <v>2398</v>
      </c>
      <c r="G1041" s="29" t="s">
        <v>22</v>
      </c>
      <c r="H1041" s="35" t="s">
        <v>23</v>
      </c>
      <c r="I1041" s="29" t="s">
        <v>1720</v>
      </c>
      <c r="J1041" s="29" t="s">
        <v>1727</v>
      </c>
      <c r="K1041" s="29"/>
      <c r="L1041" s="36" t="s">
        <v>2312</v>
      </c>
      <c r="M1041" s="32">
        <v>4057962243385</v>
      </c>
      <c r="N1041" s="28">
        <v>74.95</v>
      </c>
      <c r="O1041" s="31" t="s">
        <v>27</v>
      </c>
      <c r="P1041" s="31">
        <v>2.1</v>
      </c>
      <c r="Q1041" s="10"/>
      <c r="R1041" s="10" t="s">
        <v>98</v>
      </c>
      <c r="S1041" s="10" t="str">
        <f>IF(T1041="", "", IFERROR(VLOOKUP(T1041, colorList!A:B,2,FALSE),""))</f>
        <v>éjkék</v>
      </c>
      <c r="T1041" s="10" t="str">
        <f t="shared" si="51"/>
        <v>nachtblau</v>
      </c>
    </row>
    <row r="1042" spans="1:20" ht="59.95" customHeight="1" x14ac:dyDescent="0.3">
      <c r="A1042" s="28" t="s">
        <v>2399</v>
      </c>
      <c r="B1042" s="1" t="str">
        <f t="shared" si="50"/>
        <v>125 cm</v>
      </c>
      <c r="C1042" s="1" t="str">
        <f>IFERROR(VLOOKUP(D1042, sizeList!A:B, 2, FALSE), "")</f>
        <v>125 cm</v>
      </c>
      <c r="D1042" s="10" t="s">
        <v>1638</v>
      </c>
      <c r="E1042" s="25" t="s">
        <v>2377</v>
      </c>
      <c r="F1042" s="28" t="s">
        <v>2400</v>
      </c>
      <c r="G1042" s="29" t="s">
        <v>22</v>
      </c>
      <c r="H1042" s="35" t="s">
        <v>23</v>
      </c>
      <c r="I1042" s="29" t="s">
        <v>1720</v>
      </c>
      <c r="J1042" s="29" t="s">
        <v>1727</v>
      </c>
      <c r="K1042" s="31"/>
      <c r="L1042" s="36" t="s">
        <v>2312</v>
      </c>
      <c r="M1042" s="32">
        <v>4057962243392</v>
      </c>
      <c r="N1042" s="28">
        <v>74.95</v>
      </c>
      <c r="O1042" s="31" t="s">
        <v>27</v>
      </c>
      <c r="P1042" s="31">
        <v>2.1</v>
      </c>
      <c r="Q1042" s="10"/>
      <c r="R1042" s="10" t="s">
        <v>98</v>
      </c>
      <c r="S1042" s="10" t="str">
        <f>IF(T1042="", "", IFERROR(VLOOKUP(T1042, colorList!A:B,2,FALSE),""))</f>
        <v>éjkék</v>
      </c>
      <c r="T1042" s="10" t="str">
        <f t="shared" si="51"/>
        <v>nachtblau</v>
      </c>
    </row>
    <row r="1043" spans="1:20" ht="59.95" customHeight="1" x14ac:dyDescent="0.3">
      <c r="A1043" s="28" t="s">
        <v>2401</v>
      </c>
      <c r="B1043" s="1" t="str">
        <f t="shared" si="50"/>
        <v>135 cm</v>
      </c>
      <c r="C1043" s="1" t="str">
        <f>IFERROR(VLOOKUP(D1043, sizeList!A:B, 2, FALSE), "")</f>
        <v>135 cm</v>
      </c>
      <c r="D1043" s="10" t="s">
        <v>1641</v>
      </c>
      <c r="E1043" s="25" t="s">
        <v>2377</v>
      </c>
      <c r="F1043" s="28" t="s">
        <v>2402</v>
      </c>
      <c r="G1043" s="29" t="s">
        <v>22</v>
      </c>
      <c r="H1043" s="35" t="s">
        <v>23</v>
      </c>
      <c r="I1043" s="29" t="s">
        <v>1720</v>
      </c>
      <c r="J1043" s="29" t="s">
        <v>1727</v>
      </c>
      <c r="K1043" s="29"/>
      <c r="L1043" s="36" t="s">
        <v>2312</v>
      </c>
      <c r="M1043" s="32">
        <v>4057962243408</v>
      </c>
      <c r="N1043" s="28">
        <v>74.95</v>
      </c>
      <c r="O1043" s="31" t="s">
        <v>27</v>
      </c>
      <c r="P1043" s="31">
        <v>2.1</v>
      </c>
      <c r="Q1043" s="10"/>
      <c r="R1043" s="10" t="s">
        <v>98</v>
      </c>
      <c r="S1043" s="10" t="str">
        <f>IF(T1043="", "", IFERROR(VLOOKUP(T1043, colorList!A:B,2,FALSE),""))</f>
        <v>éjkék</v>
      </c>
      <c r="T1043" s="10" t="str">
        <f t="shared" si="51"/>
        <v>nachtblau</v>
      </c>
    </row>
    <row r="1044" spans="1:20" ht="59.95" customHeight="1" x14ac:dyDescent="0.3">
      <c r="A1044" s="28" t="s">
        <v>2403</v>
      </c>
      <c r="B1044" s="1" t="str">
        <f t="shared" si="50"/>
        <v>145 cm</v>
      </c>
      <c r="C1044" s="1" t="str">
        <f>IFERROR(VLOOKUP(D1044, sizeList!A:B, 2, FALSE), "")</f>
        <v>145 cm</v>
      </c>
      <c r="D1044" s="10" t="s">
        <v>1644</v>
      </c>
      <c r="E1044" s="25" t="s">
        <v>2377</v>
      </c>
      <c r="F1044" s="28" t="s">
        <v>2404</v>
      </c>
      <c r="G1044" s="29" t="s">
        <v>22</v>
      </c>
      <c r="H1044" s="35" t="s">
        <v>23</v>
      </c>
      <c r="I1044" s="29" t="s">
        <v>1720</v>
      </c>
      <c r="J1044" s="29" t="s">
        <v>1727</v>
      </c>
      <c r="K1044" s="31"/>
      <c r="L1044" s="36" t="s">
        <v>2312</v>
      </c>
      <c r="M1044" s="32">
        <v>4057962243415</v>
      </c>
      <c r="N1044" s="28">
        <v>74.95</v>
      </c>
      <c r="O1044" s="31" t="s">
        <v>27</v>
      </c>
      <c r="P1044" s="31">
        <v>2.1</v>
      </c>
      <c r="Q1044" s="10"/>
      <c r="R1044" s="10" t="s">
        <v>98</v>
      </c>
      <c r="S1044" s="10" t="str">
        <f>IF(T1044="", "", IFERROR(VLOOKUP(T1044, colorList!A:B,2,FALSE),""))</f>
        <v>éjkék</v>
      </c>
      <c r="T1044" s="10" t="str">
        <f t="shared" si="51"/>
        <v>nachtblau</v>
      </c>
    </row>
    <row r="1045" spans="1:20" ht="59.95" customHeight="1" x14ac:dyDescent="0.3">
      <c r="A1045" s="28" t="s">
        <v>2405</v>
      </c>
      <c r="B1045" s="1" t="str">
        <f t="shared" si="50"/>
        <v>155 cm</v>
      </c>
      <c r="C1045" s="1" t="str">
        <f>IFERROR(VLOOKUP(D1045, sizeList!A:B, 2, FALSE), "")</f>
        <v>155 cm</v>
      </c>
      <c r="D1045" s="10" t="s">
        <v>1647</v>
      </c>
      <c r="E1045" s="25" t="s">
        <v>2377</v>
      </c>
      <c r="F1045" s="28" t="s">
        <v>2406</v>
      </c>
      <c r="G1045" s="29" t="s">
        <v>22</v>
      </c>
      <c r="H1045" s="35" t="s">
        <v>23</v>
      </c>
      <c r="I1045" s="29" t="s">
        <v>1720</v>
      </c>
      <c r="J1045" s="29" t="s">
        <v>1727</v>
      </c>
      <c r="K1045" s="29"/>
      <c r="L1045" s="36" t="s">
        <v>2312</v>
      </c>
      <c r="M1045" s="32">
        <v>4057962243361</v>
      </c>
      <c r="N1045" s="28">
        <v>74.95</v>
      </c>
      <c r="O1045" s="31" t="s">
        <v>27</v>
      </c>
      <c r="P1045" s="31">
        <v>2.1</v>
      </c>
      <c r="Q1045" s="10"/>
      <c r="R1045" s="10" t="s">
        <v>98</v>
      </c>
      <c r="S1045" s="10" t="str">
        <f>IF(T1045="", "", IFERROR(VLOOKUP(T1045, colorList!A:B,2,FALSE),""))</f>
        <v>éjkék</v>
      </c>
      <c r="T1045" s="10" t="str">
        <f t="shared" si="51"/>
        <v>nachtblau</v>
      </c>
    </row>
    <row r="1046" spans="1:20" ht="59.95" customHeight="1" x14ac:dyDescent="0.3">
      <c r="A1046" s="28" t="s">
        <v>2407</v>
      </c>
      <c r="B1046" s="1" t="str">
        <f t="shared" si="50"/>
        <v>165 cm</v>
      </c>
      <c r="C1046" s="1" t="str">
        <f>IFERROR(VLOOKUP(D1046, sizeList!A:B, 2, FALSE), "")</f>
        <v>165 cm</v>
      </c>
      <c r="D1046" s="10" t="s">
        <v>1650</v>
      </c>
      <c r="E1046" s="25" t="s">
        <v>2377</v>
      </c>
      <c r="F1046" s="28" t="s">
        <v>2408</v>
      </c>
      <c r="G1046" s="29" t="s">
        <v>22</v>
      </c>
      <c r="H1046" s="35" t="s">
        <v>23</v>
      </c>
      <c r="I1046" s="29" t="s">
        <v>1720</v>
      </c>
      <c r="J1046" s="29" t="s">
        <v>1727</v>
      </c>
      <c r="K1046" s="31"/>
      <c r="L1046" s="36" t="s">
        <v>2312</v>
      </c>
      <c r="M1046" s="32">
        <v>4057962243378</v>
      </c>
      <c r="N1046" s="28">
        <v>74.95</v>
      </c>
      <c r="O1046" s="31" t="s">
        <v>27</v>
      </c>
      <c r="P1046" s="31">
        <v>2.1</v>
      </c>
      <c r="Q1046" s="10"/>
      <c r="R1046" s="10" t="s">
        <v>98</v>
      </c>
      <c r="S1046" s="10" t="str">
        <f>IF(T1046="", "", IFERROR(VLOOKUP(T1046, colorList!A:B,2,FALSE),""))</f>
        <v>éjkék</v>
      </c>
      <c r="T1046" s="10" t="str">
        <f t="shared" si="51"/>
        <v>nachtblau</v>
      </c>
    </row>
    <row r="1047" spans="1:20" ht="59.95" customHeight="1" x14ac:dyDescent="0.3">
      <c r="A1047" s="28" t="s">
        <v>2409</v>
      </c>
      <c r="B1047" s="1" t="str">
        <f t="shared" si="50"/>
        <v>95 cm</v>
      </c>
      <c r="C1047" s="1" t="str">
        <f>IFERROR(VLOOKUP(D1047, sizeList!A:B, 2, FALSE), "")</f>
        <v>95 cm</v>
      </c>
      <c r="D1047" s="10" t="s">
        <v>525</v>
      </c>
      <c r="E1047" s="25" t="s">
        <v>2410</v>
      </c>
      <c r="F1047" s="28" t="s">
        <v>2411</v>
      </c>
      <c r="G1047" s="29" t="s">
        <v>22</v>
      </c>
      <c r="H1047" s="35" t="s">
        <v>23</v>
      </c>
      <c r="I1047" s="29" t="s">
        <v>1720</v>
      </c>
      <c r="J1047" s="29" t="s">
        <v>1727</v>
      </c>
      <c r="K1047" s="29"/>
      <c r="L1047" s="36" t="s">
        <v>2312</v>
      </c>
      <c r="M1047" s="32">
        <v>4057962243651</v>
      </c>
      <c r="N1047" s="28">
        <v>79.95</v>
      </c>
      <c r="O1047" s="31" t="s">
        <v>27</v>
      </c>
      <c r="P1047" s="29">
        <v>2.2000000000000002</v>
      </c>
      <c r="Q1047" s="10"/>
      <c r="R1047" s="10" t="s">
        <v>50</v>
      </c>
      <c r="S1047" s="10" t="str">
        <f>IF(T1047="", "", IFERROR(VLOOKUP(T1047, colorList!A:B,2,FALSE),""))</f>
        <v>fekete</v>
      </c>
      <c r="T1047" s="10" t="str">
        <f t="shared" si="51"/>
        <v>schwarz</v>
      </c>
    </row>
    <row r="1048" spans="1:20" ht="59.95" customHeight="1" x14ac:dyDescent="0.3">
      <c r="A1048" s="28" t="s">
        <v>2412</v>
      </c>
      <c r="B1048" s="1" t="str">
        <f t="shared" si="50"/>
        <v>105 cm</v>
      </c>
      <c r="C1048" s="1" t="str">
        <f>IFERROR(VLOOKUP(D1048, sizeList!A:B, 2, FALSE), "")</f>
        <v>105 cm</v>
      </c>
      <c r="D1048" s="10" t="s">
        <v>1632</v>
      </c>
      <c r="E1048" s="25" t="s">
        <v>2410</v>
      </c>
      <c r="F1048" s="28" t="s">
        <v>2413</v>
      </c>
      <c r="G1048" s="29" t="s">
        <v>22</v>
      </c>
      <c r="H1048" s="35" t="s">
        <v>23</v>
      </c>
      <c r="I1048" s="29" t="s">
        <v>1720</v>
      </c>
      <c r="J1048" s="29" t="s">
        <v>1727</v>
      </c>
      <c r="K1048" s="31"/>
      <c r="L1048" s="36" t="s">
        <v>2312</v>
      </c>
      <c r="M1048" s="32">
        <v>4057962243644</v>
      </c>
      <c r="N1048" s="28">
        <v>79.95</v>
      </c>
      <c r="O1048" s="31" t="s">
        <v>27</v>
      </c>
      <c r="P1048" s="29">
        <v>2.2000000000000002</v>
      </c>
      <c r="Q1048" s="10"/>
      <c r="R1048" s="10" t="s">
        <v>50</v>
      </c>
      <c r="S1048" s="10" t="str">
        <f>IF(T1048="", "", IFERROR(VLOOKUP(T1048, colorList!A:B,2,FALSE),""))</f>
        <v>fekete</v>
      </c>
      <c r="T1048" s="10" t="str">
        <f t="shared" si="51"/>
        <v>schwarz</v>
      </c>
    </row>
    <row r="1049" spans="1:20" ht="59.95" customHeight="1" x14ac:dyDescent="0.3">
      <c r="A1049" s="28" t="s">
        <v>2414</v>
      </c>
      <c r="B1049" s="1" t="str">
        <f t="shared" si="50"/>
        <v>115 cm</v>
      </c>
      <c r="C1049" s="1" t="str">
        <f>IFERROR(VLOOKUP(D1049, sizeList!A:B, 2, FALSE), "")</f>
        <v>115 cm</v>
      </c>
      <c r="D1049" s="10" t="s">
        <v>1635</v>
      </c>
      <c r="E1049" s="25" t="s">
        <v>2410</v>
      </c>
      <c r="F1049" s="28" t="s">
        <v>2415</v>
      </c>
      <c r="G1049" s="29" t="s">
        <v>22</v>
      </c>
      <c r="H1049" s="35" t="s">
        <v>23</v>
      </c>
      <c r="I1049" s="29" t="s">
        <v>1720</v>
      </c>
      <c r="J1049" s="29" t="s">
        <v>1727</v>
      </c>
      <c r="K1049" s="29"/>
      <c r="L1049" s="36" t="s">
        <v>2312</v>
      </c>
      <c r="M1049" s="32">
        <v>4057962243606</v>
      </c>
      <c r="N1049" s="28">
        <v>79.95</v>
      </c>
      <c r="O1049" s="31" t="s">
        <v>27</v>
      </c>
      <c r="P1049" s="29">
        <v>2.2000000000000002</v>
      </c>
      <c r="Q1049" s="10"/>
      <c r="R1049" s="10" t="s">
        <v>50</v>
      </c>
      <c r="S1049" s="10" t="str">
        <f>IF(T1049="", "", IFERROR(VLOOKUP(T1049, colorList!A:B,2,FALSE),""))</f>
        <v>fekete</v>
      </c>
      <c r="T1049" s="10" t="str">
        <f t="shared" si="51"/>
        <v>schwarz</v>
      </c>
    </row>
    <row r="1050" spans="1:20" ht="59.95" customHeight="1" x14ac:dyDescent="0.3">
      <c r="A1050" s="28" t="s">
        <v>2416</v>
      </c>
      <c r="B1050" s="1" t="str">
        <f t="shared" si="50"/>
        <v>125 cm</v>
      </c>
      <c r="C1050" s="1" t="str">
        <f>IFERROR(VLOOKUP(D1050, sizeList!A:B, 2, FALSE), "")</f>
        <v>125 cm</v>
      </c>
      <c r="D1050" s="10" t="s">
        <v>1638</v>
      </c>
      <c r="E1050" s="25" t="s">
        <v>2410</v>
      </c>
      <c r="F1050" s="28" t="s">
        <v>2417</v>
      </c>
      <c r="G1050" s="29" t="s">
        <v>22</v>
      </c>
      <c r="H1050" s="35" t="s">
        <v>23</v>
      </c>
      <c r="I1050" s="29" t="s">
        <v>1720</v>
      </c>
      <c r="J1050" s="29" t="s">
        <v>1727</v>
      </c>
      <c r="K1050" s="31"/>
      <c r="L1050" s="36" t="s">
        <v>2312</v>
      </c>
      <c r="M1050" s="32">
        <v>4057962243613</v>
      </c>
      <c r="N1050" s="28">
        <v>79.95</v>
      </c>
      <c r="O1050" s="31" t="s">
        <v>27</v>
      </c>
      <c r="P1050" s="29">
        <v>2.2000000000000002</v>
      </c>
      <c r="Q1050" s="10"/>
      <c r="R1050" s="10" t="s">
        <v>50</v>
      </c>
      <c r="S1050" s="10" t="str">
        <f>IF(T1050="", "", IFERROR(VLOOKUP(T1050, colorList!A:B,2,FALSE),""))</f>
        <v>fekete</v>
      </c>
      <c r="T1050" s="10" t="str">
        <f t="shared" si="51"/>
        <v>schwarz</v>
      </c>
    </row>
    <row r="1051" spans="1:20" ht="59.95" customHeight="1" x14ac:dyDescent="0.3">
      <c r="A1051" s="28" t="s">
        <v>2418</v>
      </c>
      <c r="B1051" s="1" t="str">
        <f t="shared" si="50"/>
        <v>135 cm</v>
      </c>
      <c r="C1051" s="1" t="str">
        <f>IFERROR(VLOOKUP(D1051, sizeList!A:B, 2, FALSE), "")</f>
        <v>135 cm</v>
      </c>
      <c r="D1051" s="10" t="s">
        <v>1641</v>
      </c>
      <c r="E1051" s="25" t="s">
        <v>2410</v>
      </c>
      <c r="F1051" s="28" t="s">
        <v>2419</v>
      </c>
      <c r="G1051" s="29" t="s">
        <v>22</v>
      </c>
      <c r="H1051" s="35" t="s">
        <v>23</v>
      </c>
      <c r="I1051" s="29" t="s">
        <v>1720</v>
      </c>
      <c r="J1051" s="29" t="s">
        <v>1727</v>
      </c>
      <c r="K1051" s="29"/>
      <c r="L1051" s="36" t="s">
        <v>2312</v>
      </c>
      <c r="M1051" s="32">
        <v>4057962243620</v>
      </c>
      <c r="N1051" s="28">
        <v>79.95</v>
      </c>
      <c r="O1051" s="31" t="s">
        <v>27</v>
      </c>
      <c r="P1051" s="29">
        <v>2.2000000000000002</v>
      </c>
      <c r="Q1051" s="10"/>
      <c r="R1051" s="10" t="s">
        <v>50</v>
      </c>
      <c r="S1051" s="10" t="str">
        <f>IF(T1051="", "", IFERROR(VLOOKUP(T1051, colorList!A:B,2,FALSE),""))</f>
        <v>fekete</v>
      </c>
      <c r="T1051" s="10" t="str">
        <f t="shared" si="51"/>
        <v>schwarz</v>
      </c>
    </row>
    <row r="1052" spans="1:20" ht="59.95" customHeight="1" x14ac:dyDescent="0.3">
      <c r="A1052" s="28" t="s">
        <v>2420</v>
      </c>
      <c r="B1052" s="1" t="str">
        <f t="shared" si="50"/>
        <v>145 cm</v>
      </c>
      <c r="C1052" s="1" t="str">
        <f>IFERROR(VLOOKUP(D1052, sizeList!A:B, 2, FALSE), "")</f>
        <v>145 cm</v>
      </c>
      <c r="D1052" s="10" t="s">
        <v>1644</v>
      </c>
      <c r="E1052" s="25" t="s">
        <v>2410</v>
      </c>
      <c r="F1052" s="28" t="s">
        <v>2421</v>
      </c>
      <c r="G1052" s="29" t="s">
        <v>22</v>
      </c>
      <c r="H1052" s="35" t="s">
        <v>23</v>
      </c>
      <c r="I1052" s="29" t="s">
        <v>1720</v>
      </c>
      <c r="J1052" s="29" t="s">
        <v>1727</v>
      </c>
      <c r="K1052" s="29"/>
      <c r="L1052" s="36" t="s">
        <v>2312</v>
      </c>
      <c r="M1052" s="32">
        <v>4057962243637</v>
      </c>
      <c r="N1052" s="28">
        <v>79.95</v>
      </c>
      <c r="O1052" s="31" t="s">
        <v>27</v>
      </c>
      <c r="P1052" s="29">
        <v>2.2000000000000002</v>
      </c>
      <c r="Q1052" s="10"/>
      <c r="R1052" s="10" t="s">
        <v>50</v>
      </c>
      <c r="S1052" s="10" t="str">
        <f>IF(T1052="", "", IFERROR(VLOOKUP(T1052, colorList!A:B,2,FALSE),""))</f>
        <v>fekete</v>
      </c>
      <c r="T1052" s="10" t="str">
        <f t="shared" si="51"/>
        <v>schwarz</v>
      </c>
    </row>
    <row r="1053" spans="1:20" ht="59.95" customHeight="1" x14ac:dyDescent="0.3">
      <c r="A1053" s="28" t="s">
        <v>2422</v>
      </c>
      <c r="B1053" s="1" t="str">
        <f t="shared" si="50"/>
        <v>155 cm</v>
      </c>
      <c r="C1053" s="1" t="str">
        <f>IFERROR(VLOOKUP(D1053, sizeList!A:B, 2, FALSE), "")</f>
        <v>155 cm</v>
      </c>
      <c r="D1053" s="10" t="s">
        <v>1647</v>
      </c>
      <c r="E1053" s="25" t="s">
        <v>2410</v>
      </c>
      <c r="F1053" s="28" t="s">
        <v>2423</v>
      </c>
      <c r="G1053" s="29" t="s">
        <v>22</v>
      </c>
      <c r="H1053" s="35" t="s">
        <v>23</v>
      </c>
      <c r="I1053" s="29" t="s">
        <v>1720</v>
      </c>
      <c r="J1053" s="29" t="s">
        <v>1727</v>
      </c>
      <c r="K1053" s="29"/>
      <c r="L1053" s="36" t="s">
        <v>2312</v>
      </c>
      <c r="M1053" s="32">
        <v>4057962243583</v>
      </c>
      <c r="N1053" s="28">
        <v>79.95</v>
      </c>
      <c r="O1053" s="31" t="s">
        <v>27</v>
      </c>
      <c r="P1053" s="29">
        <v>2.2000000000000002</v>
      </c>
      <c r="Q1053" s="10"/>
      <c r="R1053" s="10" t="s">
        <v>50</v>
      </c>
      <c r="S1053" s="10" t="str">
        <f>IF(T1053="", "", IFERROR(VLOOKUP(T1053, colorList!A:B,2,FALSE),""))</f>
        <v>fekete</v>
      </c>
      <c r="T1053" s="10" t="str">
        <f t="shared" si="51"/>
        <v>schwarz</v>
      </c>
    </row>
    <row r="1054" spans="1:20" ht="59.95" customHeight="1" x14ac:dyDescent="0.3">
      <c r="A1054" s="28" t="s">
        <v>2424</v>
      </c>
      <c r="B1054" s="1" t="str">
        <f t="shared" si="50"/>
        <v>165 cm</v>
      </c>
      <c r="C1054" s="1" t="str">
        <f>IFERROR(VLOOKUP(D1054, sizeList!A:B, 2, FALSE), "")</f>
        <v>165 cm</v>
      </c>
      <c r="D1054" s="10" t="s">
        <v>1650</v>
      </c>
      <c r="E1054" s="25" t="s">
        <v>2410</v>
      </c>
      <c r="F1054" s="28" t="s">
        <v>2425</v>
      </c>
      <c r="G1054" s="29" t="s">
        <v>22</v>
      </c>
      <c r="H1054" s="35" t="s">
        <v>23</v>
      </c>
      <c r="I1054" s="29" t="s">
        <v>1720</v>
      </c>
      <c r="J1054" s="29" t="s">
        <v>1727</v>
      </c>
      <c r="K1054" s="29"/>
      <c r="L1054" s="36" t="s">
        <v>2312</v>
      </c>
      <c r="M1054" s="32">
        <v>4057962243590</v>
      </c>
      <c r="N1054" s="28">
        <v>79.95</v>
      </c>
      <c r="O1054" s="31" t="s">
        <v>27</v>
      </c>
      <c r="P1054" s="29">
        <v>2.2000000000000002</v>
      </c>
      <c r="Q1054" s="10"/>
      <c r="R1054" s="10" t="s">
        <v>50</v>
      </c>
      <c r="S1054" s="10" t="str">
        <f>IF(T1054="", "", IFERROR(VLOOKUP(T1054, colorList!A:B,2,FALSE),""))</f>
        <v>fekete</v>
      </c>
      <c r="T1054" s="10" t="str">
        <f t="shared" si="51"/>
        <v>schwarz</v>
      </c>
    </row>
    <row r="1055" spans="1:20" ht="59.95" customHeight="1" x14ac:dyDescent="0.3">
      <c r="A1055" s="28" t="s">
        <v>2426</v>
      </c>
      <c r="B1055" s="1" t="str">
        <f t="shared" si="50"/>
        <v>95 cm</v>
      </c>
      <c r="C1055" s="1" t="str">
        <f>IFERROR(VLOOKUP(D1055, sizeList!A:B, 2, FALSE), "")</f>
        <v>95 cm</v>
      </c>
      <c r="D1055" s="10" t="s">
        <v>525</v>
      </c>
      <c r="E1055" s="25" t="s">
        <v>2410</v>
      </c>
      <c r="F1055" s="28" t="s">
        <v>2427</v>
      </c>
      <c r="G1055" s="29" t="s">
        <v>22</v>
      </c>
      <c r="H1055" s="35" t="s">
        <v>23</v>
      </c>
      <c r="I1055" s="29" t="s">
        <v>1720</v>
      </c>
      <c r="J1055" s="29" t="s">
        <v>1727</v>
      </c>
      <c r="K1055" s="29"/>
      <c r="L1055" s="36" t="s">
        <v>2312</v>
      </c>
      <c r="M1055" s="32">
        <v>4057962239685</v>
      </c>
      <c r="N1055" s="28">
        <v>79.95</v>
      </c>
      <c r="O1055" s="31" t="s">
        <v>27</v>
      </c>
      <c r="P1055" s="29">
        <v>2.2000000000000002</v>
      </c>
      <c r="Q1055" s="10"/>
      <c r="R1055" s="10" t="s">
        <v>98</v>
      </c>
      <c r="S1055" s="10" t="str">
        <f>IF(T1055="", "", IFERROR(VLOOKUP(T1055, colorList!A:B,2,FALSE),""))</f>
        <v>éjkék</v>
      </c>
      <c r="T1055" s="10" t="str">
        <f t="shared" si="51"/>
        <v>nachtblau</v>
      </c>
    </row>
    <row r="1056" spans="1:20" ht="59.95" customHeight="1" x14ac:dyDescent="0.3">
      <c r="A1056" s="28" t="s">
        <v>2428</v>
      </c>
      <c r="B1056" s="1" t="str">
        <f t="shared" si="50"/>
        <v>105 cm</v>
      </c>
      <c r="C1056" s="1" t="str">
        <f>IFERROR(VLOOKUP(D1056, sizeList!A:B, 2, FALSE), "")</f>
        <v>105 cm</v>
      </c>
      <c r="D1056" s="10" t="s">
        <v>1632</v>
      </c>
      <c r="E1056" s="25" t="s">
        <v>2410</v>
      </c>
      <c r="F1056" s="28" t="s">
        <v>2429</v>
      </c>
      <c r="G1056" s="29" t="s">
        <v>22</v>
      </c>
      <c r="H1056" s="35" t="s">
        <v>23</v>
      </c>
      <c r="I1056" s="29" t="s">
        <v>1720</v>
      </c>
      <c r="J1056" s="29" t="s">
        <v>1727</v>
      </c>
      <c r="K1056" s="29"/>
      <c r="L1056" s="36" t="s">
        <v>2312</v>
      </c>
      <c r="M1056" s="32">
        <v>4057962243576</v>
      </c>
      <c r="N1056" s="28">
        <v>79.95</v>
      </c>
      <c r="O1056" s="31" t="s">
        <v>27</v>
      </c>
      <c r="P1056" s="29">
        <v>2.2000000000000002</v>
      </c>
      <c r="Q1056" s="10"/>
      <c r="R1056" s="10" t="s">
        <v>98</v>
      </c>
      <c r="S1056" s="10" t="str">
        <f>IF(T1056="", "", IFERROR(VLOOKUP(T1056, colorList!A:B,2,FALSE),""))</f>
        <v>éjkék</v>
      </c>
      <c r="T1056" s="10" t="str">
        <f t="shared" si="51"/>
        <v>nachtblau</v>
      </c>
    </row>
    <row r="1057" spans="1:20" ht="59.95" customHeight="1" x14ac:dyDescent="0.3">
      <c r="A1057" s="28" t="s">
        <v>2430</v>
      </c>
      <c r="B1057" s="1" t="str">
        <f t="shared" si="50"/>
        <v>115 cm</v>
      </c>
      <c r="C1057" s="1" t="str">
        <f>IFERROR(VLOOKUP(D1057, sizeList!A:B, 2, FALSE), "")</f>
        <v>115 cm</v>
      </c>
      <c r="D1057" s="10" t="s">
        <v>1635</v>
      </c>
      <c r="E1057" s="25" t="s">
        <v>2410</v>
      </c>
      <c r="F1057" s="28" t="s">
        <v>2431</v>
      </c>
      <c r="G1057" s="29" t="s">
        <v>22</v>
      </c>
      <c r="H1057" s="35" t="s">
        <v>23</v>
      </c>
      <c r="I1057" s="29" t="s">
        <v>1720</v>
      </c>
      <c r="J1057" s="29" t="s">
        <v>1727</v>
      </c>
      <c r="K1057" s="29"/>
      <c r="L1057" s="36" t="s">
        <v>2312</v>
      </c>
      <c r="M1057" s="32">
        <v>4057962243538</v>
      </c>
      <c r="N1057" s="28">
        <v>79.95</v>
      </c>
      <c r="O1057" s="31" t="s">
        <v>27</v>
      </c>
      <c r="P1057" s="29">
        <v>2.2000000000000002</v>
      </c>
      <c r="Q1057" s="10"/>
      <c r="R1057" s="10" t="s">
        <v>98</v>
      </c>
      <c r="S1057" s="10" t="str">
        <f>IF(T1057="", "", IFERROR(VLOOKUP(T1057, colorList!A:B,2,FALSE),""))</f>
        <v>éjkék</v>
      </c>
      <c r="T1057" s="10" t="str">
        <f t="shared" si="51"/>
        <v>nachtblau</v>
      </c>
    </row>
    <row r="1058" spans="1:20" ht="59.95" customHeight="1" x14ac:dyDescent="0.3">
      <c r="A1058" s="28" t="s">
        <v>2432</v>
      </c>
      <c r="B1058" s="1" t="str">
        <f t="shared" si="50"/>
        <v>125 cm</v>
      </c>
      <c r="C1058" s="1" t="str">
        <f>IFERROR(VLOOKUP(D1058, sizeList!A:B, 2, FALSE), "")</f>
        <v>125 cm</v>
      </c>
      <c r="D1058" s="10" t="s">
        <v>1638</v>
      </c>
      <c r="E1058" s="25" t="s">
        <v>2410</v>
      </c>
      <c r="F1058" s="28" t="s">
        <v>2433</v>
      </c>
      <c r="G1058" s="29" t="s">
        <v>22</v>
      </c>
      <c r="H1058" s="35" t="s">
        <v>23</v>
      </c>
      <c r="I1058" s="29" t="s">
        <v>1720</v>
      </c>
      <c r="J1058" s="29" t="s">
        <v>1727</v>
      </c>
      <c r="K1058" s="29"/>
      <c r="L1058" s="36" t="s">
        <v>2312</v>
      </c>
      <c r="M1058" s="32">
        <v>4057962243545</v>
      </c>
      <c r="N1058" s="28">
        <v>79.95</v>
      </c>
      <c r="O1058" s="31" t="s">
        <v>27</v>
      </c>
      <c r="P1058" s="29">
        <v>2.2000000000000002</v>
      </c>
      <c r="Q1058" s="10"/>
      <c r="R1058" s="10" t="s">
        <v>98</v>
      </c>
      <c r="S1058" s="10" t="str">
        <f>IF(T1058="", "", IFERROR(VLOOKUP(T1058, colorList!A:B,2,FALSE),""))</f>
        <v>éjkék</v>
      </c>
      <c r="T1058" s="10" t="str">
        <f t="shared" si="51"/>
        <v>nachtblau</v>
      </c>
    </row>
    <row r="1059" spans="1:20" ht="59.95" customHeight="1" x14ac:dyDescent="0.3">
      <c r="A1059" s="28" t="s">
        <v>2434</v>
      </c>
      <c r="B1059" s="1" t="str">
        <f t="shared" ref="B1059:B1122" si="52">IF(ISBLANK(D1059),"",TRIM(D1059))</f>
        <v>135 cm</v>
      </c>
      <c r="C1059" s="1" t="str">
        <f>IFERROR(VLOOKUP(D1059, sizeList!A:B, 2, FALSE), "")</f>
        <v>135 cm</v>
      </c>
      <c r="D1059" s="10" t="s">
        <v>1641</v>
      </c>
      <c r="E1059" s="25" t="s">
        <v>2410</v>
      </c>
      <c r="F1059" s="28" t="s">
        <v>2435</v>
      </c>
      <c r="G1059" s="29" t="s">
        <v>22</v>
      </c>
      <c r="H1059" s="35" t="s">
        <v>23</v>
      </c>
      <c r="I1059" s="29" t="s">
        <v>1720</v>
      </c>
      <c r="J1059" s="29" t="s">
        <v>1727</v>
      </c>
      <c r="K1059" s="29"/>
      <c r="L1059" s="36" t="s">
        <v>2312</v>
      </c>
      <c r="M1059" s="32">
        <v>4057962243552</v>
      </c>
      <c r="N1059" s="28">
        <v>79.95</v>
      </c>
      <c r="O1059" s="31" t="s">
        <v>27</v>
      </c>
      <c r="P1059" s="29">
        <v>2.2000000000000002</v>
      </c>
      <c r="Q1059" s="10"/>
      <c r="R1059" s="10" t="s">
        <v>98</v>
      </c>
      <c r="S1059" s="10" t="str">
        <f>IF(T1059="", "", IFERROR(VLOOKUP(T1059, colorList!A:B,2,FALSE),""))</f>
        <v>éjkék</v>
      </c>
      <c r="T1059" s="10" t="str">
        <f t="shared" ref="T1059:T1082" si="53">IF(R1059 = "", "", TRIM(R1059))</f>
        <v>nachtblau</v>
      </c>
    </row>
    <row r="1060" spans="1:20" ht="59.95" customHeight="1" x14ac:dyDescent="0.3">
      <c r="A1060" s="28" t="s">
        <v>2436</v>
      </c>
      <c r="B1060" s="1" t="str">
        <f t="shared" si="52"/>
        <v>145 cm</v>
      </c>
      <c r="C1060" s="1" t="str">
        <f>IFERROR(VLOOKUP(D1060, sizeList!A:B, 2, FALSE), "")</f>
        <v>145 cm</v>
      </c>
      <c r="D1060" s="10" t="s">
        <v>1644</v>
      </c>
      <c r="E1060" s="25" t="s">
        <v>2410</v>
      </c>
      <c r="F1060" s="28" t="s">
        <v>2437</v>
      </c>
      <c r="G1060" s="29" t="s">
        <v>22</v>
      </c>
      <c r="H1060" s="35" t="s">
        <v>23</v>
      </c>
      <c r="I1060" s="29" t="s">
        <v>1720</v>
      </c>
      <c r="J1060" s="29" t="s">
        <v>1727</v>
      </c>
      <c r="K1060" s="31"/>
      <c r="L1060" s="36" t="s">
        <v>2312</v>
      </c>
      <c r="M1060" s="32">
        <v>4057962243569</v>
      </c>
      <c r="N1060" s="28">
        <v>79.95</v>
      </c>
      <c r="O1060" s="31" t="s">
        <v>27</v>
      </c>
      <c r="P1060" s="29">
        <v>2.2000000000000002</v>
      </c>
      <c r="Q1060" s="10"/>
      <c r="R1060" s="10" t="s">
        <v>98</v>
      </c>
      <c r="S1060" s="10" t="str">
        <f>IF(T1060="", "", IFERROR(VLOOKUP(T1060, colorList!A:B,2,FALSE),""))</f>
        <v>éjkék</v>
      </c>
      <c r="T1060" s="10" t="str">
        <f t="shared" si="53"/>
        <v>nachtblau</v>
      </c>
    </row>
    <row r="1061" spans="1:20" ht="59.95" customHeight="1" x14ac:dyDescent="0.3">
      <c r="A1061" s="28" t="s">
        <v>2438</v>
      </c>
      <c r="B1061" s="1" t="str">
        <f t="shared" si="52"/>
        <v>155 cm</v>
      </c>
      <c r="C1061" s="1" t="str">
        <f>IFERROR(VLOOKUP(D1061, sizeList!A:B, 2, FALSE), "")</f>
        <v>155 cm</v>
      </c>
      <c r="D1061" s="10" t="s">
        <v>1647</v>
      </c>
      <c r="E1061" s="25" t="s">
        <v>2410</v>
      </c>
      <c r="F1061" s="28" t="s">
        <v>2439</v>
      </c>
      <c r="G1061" s="29" t="s">
        <v>22</v>
      </c>
      <c r="H1061" s="35" t="s">
        <v>23</v>
      </c>
      <c r="I1061" s="29" t="s">
        <v>1720</v>
      </c>
      <c r="J1061" s="29" t="s">
        <v>1727</v>
      </c>
      <c r="K1061" s="29"/>
      <c r="L1061" s="36" t="s">
        <v>2312</v>
      </c>
      <c r="M1061" s="32">
        <v>4057962243514</v>
      </c>
      <c r="N1061" s="28">
        <v>79.95</v>
      </c>
      <c r="O1061" s="31" t="s">
        <v>27</v>
      </c>
      <c r="P1061" s="29">
        <v>2.2000000000000002</v>
      </c>
      <c r="Q1061" s="10"/>
      <c r="R1061" s="10" t="s">
        <v>98</v>
      </c>
      <c r="S1061" s="10" t="str">
        <f>IF(T1061="", "", IFERROR(VLOOKUP(T1061, colorList!A:B,2,FALSE),""))</f>
        <v>éjkék</v>
      </c>
      <c r="T1061" s="10" t="str">
        <f t="shared" si="53"/>
        <v>nachtblau</v>
      </c>
    </row>
    <row r="1062" spans="1:20" ht="59.95" customHeight="1" x14ac:dyDescent="0.3">
      <c r="A1062" s="28" t="s">
        <v>2440</v>
      </c>
      <c r="B1062" s="1" t="str">
        <f t="shared" si="52"/>
        <v>165 cm</v>
      </c>
      <c r="C1062" s="1" t="str">
        <f>IFERROR(VLOOKUP(D1062, sizeList!A:B, 2, FALSE), "")</f>
        <v>165 cm</v>
      </c>
      <c r="D1062" s="10" t="s">
        <v>1650</v>
      </c>
      <c r="E1062" s="25" t="s">
        <v>2410</v>
      </c>
      <c r="F1062" s="28" t="s">
        <v>2441</v>
      </c>
      <c r="G1062" s="29" t="s">
        <v>22</v>
      </c>
      <c r="H1062" s="35" t="s">
        <v>23</v>
      </c>
      <c r="I1062" s="29" t="s">
        <v>1720</v>
      </c>
      <c r="J1062" s="29" t="s">
        <v>1727</v>
      </c>
      <c r="K1062" s="29"/>
      <c r="L1062" s="36" t="s">
        <v>2312</v>
      </c>
      <c r="M1062" s="32">
        <v>4057962243521</v>
      </c>
      <c r="N1062" s="28">
        <v>79.95</v>
      </c>
      <c r="O1062" s="31" t="s">
        <v>27</v>
      </c>
      <c r="P1062" s="29">
        <v>2.2000000000000002</v>
      </c>
      <c r="Q1062" s="10"/>
      <c r="R1062" s="10" t="s">
        <v>98</v>
      </c>
      <c r="S1062" s="10" t="str">
        <f>IF(T1062="", "", IFERROR(VLOOKUP(T1062, colorList!A:B,2,FALSE),""))</f>
        <v>éjkék</v>
      </c>
      <c r="T1062" s="10" t="str">
        <f t="shared" si="53"/>
        <v>nachtblau</v>
      </c>
    </row>
    <row r="1063" spans="1:20" ht="59.95" customHeight="1" x14ac:dyDescent="0.3">
      <c r="A1063" s="28" t="s">
        <v>2442</v>
      </c>
      <c r="B1063" s="1" t="str">
        <f t="shared" si="52"/>
        <v>95 cm</v>
      </c>
      <c r="C1063" s="1" t="str">
        <f>IFERROR(VLOOKUP(D1063, sizeList!A:B, 2, FALSE), "")</f>
        <v>95 cm</v>
      </c>
      <c r="D1063" s="10" t="s">
        <v>525</v>
      </c>
      <c r="E1063" s="25" t="s">
        <v>2443</v>
      </c>
      <c r="F1063" s="28" t="s">
        <v>2444</v>
      </c>
      <c r="G1063" s="29" t="s">
        <v>22</v>
      </c>
      <c r="H1063" s="35" t="s">
        <v>23</v>
      </c>
      <c r="I1063" s="29" t="s">
        <v>1720</v>
      </c>
      <c r="J1063" s="29" t="s">
        <v>1727</v>
      </c>
      <c r="K1063" s="29"/>
      <c r="L1063" s="36" t="s">
        <v>2312</v>
      </c>
      <c r="M1063" s="32">
        <v>4057962243804</v>
      </c>
      <c r="N1063" s="28">
        <v>84.95</v>
      </c>
      <c r="O1063" s="31" t="s">
        <v>27</v>
      </c>
      <c r="P1063" s="29">
        <v>2.2999999999999998</v>
      </c>
      <c r="Q1063" s="10"/>
      <c r="R1063" s="10" t="s">
        <v>50</v>
      </c>
      <c r="S1063" s="10" t="str">
        <f>IF(T1063="", "", IFERROR(VLOOKUP(T1063, colorList!A:B,2,FALSE),""))</f>
        <v>fekete</v>
      </c>
      <c r="T1063" s="10" t="str">
        <f t="shared" si="53"/>
        <v>schwarz</v>
      </c>
    </row>
    <row r="1064" spans="1:20" ht="59.95" customHeight="1" x14ac:dyDescent="0.3">
      <c r="A1064" s="28" t="s">
        <v>2445</v>
      </c>
      <c r="B1064" s="1" t="str">
        <f t="shared" si="52"/>
        <v>105 cm</v>
      </c>
      <c r="C1064" s="1" t="str">
        <f>IFERROR(VLOOKUP(D1064, sizeList!A:B, 2, FALSE), "")</f>
        <v>105 cm</v>
      </c>
      <c r="D1064" s="10" t="s">
        <v>1632</v>
      </c>
      <c r="E1064" s="25" t="s">
        <v>2443</v>
      </c>
      <c r="F1064" s="28" t="s">
        <v>2446</v>
      </c>
      <c r="G1064" s="29" t="s">
        <v>22</v>
      </c>
      <c r="H1064" s="35" t="s">
        <v>23</v>
      </c>
      <c r="I1064" s="29" t="s">
        <v>1720</v>
      </c>
      <c r="J1064" s="29" t="s">
        <v>1727</v>
      </c>
      <c r="K1064" s="31"/>
      <c r="L1064" s="36" t="s">
        <v>2312</v>
      </c>
      <c r="M1064" s="32">
        <v>4057962243798</v>
      </c>
      <c r="N1064" s="28">
        <v>84.95</v>
      </c>
      <c r="O1064" s="31" t="s">
        <v>27</v>
      </c>
      <c r="P1064" s="29">
        <v>2.2999999999999998</v>
      </c>
      <c r="Q1064" s="10"/>
      <c r="R1064" s="10" t="s">
        <v>50</v>
      </c>
      <c r="S1064" s="10" t="str">
        <f>IF(T1064="", "", IFERROR(VLOOKUP(T1064, colorList!A:B,2,FALSE),""))</f>
        <v>fekete</v>
      </c>
      <c r="T1064" s="10" t="str">
        <f t="shared" si="53"/>
        <v>schwarz</v>
      </c>
    </row>
    <row r="1065" spans="1:20" s="8" customFormat="1" ht="59.95" customHeight="1" x14ac:dyDescent="0.3">
      <c r="A1065" s="28" t="s">
        <v>2447</v>
      </c>
      <c r="B1065" s="1" t="str">
        <f t="shared" si="52"/>
        <v>115 cm</v>
      </c>
      <c r="C1065" s="1" t="str">
        <f>IFERROR(VLOOKUP(D1065, sizeList!A:B, 2, FALSE), "")</f>
        <v>115 cm</v>
      </c>
      <c r="D1065" s="10" t="s">
        <v>1635</v>
      </c>
      <c r="E1065" s="25" t="s">
        <v>2443</v>
      </c>
      <c r="F1065" s="28" t="s">
        <v>2448</v>
      </c>
      <c r="G1065" s="29" t="s">
        <v>22</v>
      </c>
      <c r="H1065" s="35" t="s">
        <v>23</v>
      </c>
      <c r="I1065" s="29" t="s">
        <v>1720</v>
      </c>
      <c r="J1065" s="29" t="s">
        <v>1727</v>
      </c>
      <c r="K1065" s="31"/>
      <c r="L1065" s="36" t="s">
        <v>2312</v>
      </c>
      <c r="M1065" s="32">
        <v>4057962243750</v>
      </c>
      <c r="N1065" s="28">
        <v>84.95</v>
      </c>
      <c r="O1065" s="31" t="s">
        <v>27</v>
      </c>
      <c r="P1065" s="29">
        <v>2.2999999999999998</v>
      </c>
      <c r="Q1065" s="10"/>
      <c r="R1065" s="10" t="s">
        <v>50</v>
      </c>
      <c r="S1065" s="10" t="str">
        <f>IF(T1065="", "", IFERROR(VLOOKUP(T1065, colorList!A:B,2,FALSE),""))</f>
        <v>fekete</v>
      </c>
      <c r="T1065" s="10" t="str">
        <f t="shared" si="53"/>
        <v>schwarz</v>
      </c>
    </row>
    <row r="1066" spans="1:20" s="8" customFormat="1" ht="59.95" customHeight="1" x14ac:dyDescent="0.3">
      <c r="A1066" s="28" t="s">
        <v>2449</v>
      </c>
      <c r="B1066" s="1" t="str">
        <f t="shared" si="52"/>
        <v>125 cm</v>
      </c>
      <c r="C1066" s="1" t="str">
        <f>IFERROR(VLOOKUP(D1066, sizeList!A:B, 2, FALSE), "")</f>
        <v>125 cm</v>
      </c>
      <c r="D1066" s="10" t="s">
        <v>1638</v>
      </c>
      <c r="E1066" s="25" t="s">
        <v>2443</v>
      </c>
      <c r="F1066" s="28" t="s">
        <v>2450</v>
      </c>
      <c r="G1066" s="29" t="s">
        <v>22</v>
      </c>
      <c r="H1066" s="35" t="s">
        <v>23</v>
      </c>
      <c r="I1066" s="29" t="s">
        <v>1720</v>
      </c>
      <c r="J1066" s="29" t="s">
        <v>1727</v>
      </c>
      <c r="K1066" s="29"/>
      <c r="L1066" s="36" t="s">
        <v>2312</v>
      </c>
      <c r="M1066" s="32">
        <v>4057962243767</v>
      </c>
      <c r="N1066" s="28">
        <v>84.95</v>
      </c>
      <c r="O1066" s="31" t="s">
        <v>27</v>
      </c>
      <c r="P1066" s="29">
        <v>2.2999999999999998</v>
      </c>
      <c r="Q1066" s="10"/>
      <c r="R1066" s="10" t="s">
        <v>50</v>
      </c>
      <c r="S1066" s="10" t="str">
        <f>IF(T1066="", "", IFERROR(VLOOKUP(T1066, colorList!A:B,2,FALSE),""))</f>
        <v>fekete</v>
      </c>
      <c r="T1066" s="10" t="str">
        <f t="shared" si="53"/>
        <v>schwarz</v>
      </c>
    </row>
    <row r="1067" spans="1:20" ht="59.95" customHeight="1" x14ac:dyDescent="0.3">
      <c r="A1067" s="28" t="s">
        <v>2451</v>
      </c>
      <c r="B1067" s="1" t="str">
        <f t="shared" si="52"/>
        <v>135 cm</v>
      </c>
      <c r="C1067" s="1" t="str">
        <f>IFERROR(VLOOKUP(D1067, sizeList!A:B, 2, FALSE), "")</f>
        <v>135 cm</v>
      </c>
      <c r="D1067" s="10" t="s">
        <v>1641</v>
      </c>
      <c r="E1067" s="25" t="s">
        <v>2443</v>
      </c>
      <c r="F1067" s="28" t="s">
        <v>2452</v>
      </c>
      <c r="G1067" s="29" t="s">
        <v>22</v>
      </c>
      <c r="H1067" s="35" t="s">
        <v>23</v>
      </c>
      <c r="I1067" s="29" t="s">
        <v>1720</v>
      </c>
      <c r="J1067" s="29" t="s">
        <v>1727</v>
      </c>
      <c r="K1067" s="29"/>
      <c r="L1067" s="36" t="s">
        <v>2312</v>
      </c>
      <c r="M1067" s="32">
        <v>4057962243774</v>
      </c>
      <c r="N1067" s="28">
        <v>84.95</v>
      </c>
      <c r="O1067" s="31" t="s">
        <v>27</v>
      </c>
      <c r="P1067" s="29">
        <v>2.2999999999999998</v>
      </c>
      <c r="Q1067" s="10"/>
      <c r="R1067" s="10" t="s">
        <v>50</v>
      </c>
      <c r="S1067" s="10" t="str">
        <f>IF(T1067="", "", IFERROR(VLOOKUP(T1067, colorList!A:B,2,FALSE),""))</f>
        <v>fekete</v>
      </c>
      <c r="T1067" s="10" t="str">
        <f t="shared" si="53"/>
        <v>schwarz</v>
      </c>
    </row>
    <row r="1068" spans="1:20" ht="59.95" customHeight="1" x14ac:dyDescent="0.3">
      <c r="A1068" s="28" t="s">
        <v>2453</v>
      </c>
      <c r="B1068" s="1" t="str">
        <f t="shared" si="52"/>
        <v>145 cm</v>
      </c>
      <c r="C1068" s="1" t="str">
        <f>IFERROR(VLOOKUP(D1068, sizeList!A:B, 2, FALSE), "")</f>
        <v>145 cm</v>
      </c>
      <c r="D1068" s="10" t="s">
        <v>1644</v>
      </c>
      <c r="E1068" s="25" t="s">
        <v>2443</v>
      </c>
      <c r="F1068" s="28" t="s">
        <v>2454</v>
      </c>
      <c r="G1068" s="29" t="s">
        <v>22</v>
      </c>
      <c r="H1068" s="35" t="s">
        <v>23</v>
      </c>
      <c r="I1068" s="29" t="s">
        <v>1720</v>
      </c>
      <c r="J1068" s="29" t="s">
        <v>1727</v>
      </c>
      <c r="K1068" s="29"/>
      <c r="L1068" s="36" t="s">
        <v>2312</v>
      </c>
      <c r="M1068" s="32">
        <v>4057962243781</v>
      </c>
      <c r="N1068" s="28">
        <v>84.95</v>
      </c>
      <c r="O1068" s="31" t="s">
        <v>27</v>
      </c>
      <c r="P1068" s="29">
        <v>2.2999999999999998</v>
      </c>
      <c r="Q1068" s="10"/>
      <c r="R1068" s="10" t="s">
        <v>50</v>
      </c>
      <c r="S1068" s="10" t="str">
        <f>IF(T1068="", "", IFERROR(VLOOKUP(T1068, colorList!A:B,2,FALSE),""))</f>
        <v>fekete</v>
      </c>
      <c r="T1068" s="10" t="str">
        <f t="shared" si="53"/>
        <v>schwarz</v>
      </c>
    </row>
    <row r="1069" spans="1:20" ht="59.95" customHeight="1" x14ac:dyDescent="0.3">
      <c r="A1069" s="28" t="s">
        <v>2455</v>
      </c>
      <c r="B1069" s="1" t="str">
        <f t="shared" si="52"/>
        <v>155 cm</v>
      </c>
      <c r="C1069" s="1" t="str">
        <f>IFERROR(VLOOKUP(D1069, sizeList!A:B, 2, FALSE), "")</f>
        <v>155 cm</v>
      </c>
      <c r="D1069" s="10" t="s">
        <v>1647</v>
      </c>
      <c r="E1069" s="25" t="s">
        <v>2443</v>
      </c>
      <c r="F1069" s="28" t="s">
        <v>2456</v>
      </c>
      <c r="G1069" s="29" t="s">
        <v>22</v>
      </c>
      <c r="H1069" s="35" t="s">
        <v>23</v>
      </c>
      <c r="I1069" s="29" t="s">
        <v>1720</v>
      </c>
      <c r="J1069" s="29" t="s">
        <v>1727</v>
      </c>
      <c r="K1069" s="29"/>
      <c r="L1069" s="36" t="s">
        <v>2312</v>
      </c>
      <c r="M1069" s="32">
        <v>4057962243736</v>
      </c>
      <c r="N1069" s="28">
        <v>84.95</v>
      </c>
      <c r="O1069" s="31" t="s">
        <v>27</v>
      </c>
      <c r="P1069" s="29">
        <v>2.2999999999999998</v>
      </c>
      <c r="Q1069" s="10"/>
      <c r="R1069" s="10" t="s">
        <v>50</v>
      </c>
      <c r="S1069" s="10" t="str">
        <f>IF(T1069="", "", IFERROR(VLOOKUP(T1069, colorList!A:B,2,FALSE),""))</f>
        <v>fekete</v>
      </c>
      <c r="T1069" s="10" t="str">
        <f t="shared" si="53"/>
        <v>schwarz</v>
      </c>
    </row>
    <row r="1070" spans="1:20" ht="59.95" customHeight="1" x14ac:dyDescent="0.3">
      <c r="A1070" s="28" t="s">
        <v>2457</v>
      </c>
      <c r="B1070" s="1" t="str">
        <f t="shared" si="52"/>
        <v>165 cm</v>
      </c>
      <c r="C1070" s="1" t="str">
        <f>IFERROR(VLOOKUP(D1070, sizeList!A:B, 2, FALSE), "")</f>
        <v>165 cm</v>
      </c>
      <c r="D1070" s="10" t="s">
        <v>1650</v>
      </c>
      <c r="E1070" s="25" t="s">
        <v>2443</v>
      </c>
      <c r="F1070" s="28" t="s">
        <v>2458</v>
      </c>
      <c r="G1070" s="29" t="s">
        <v>22</v>
      </c>
      <c r="H1070" s="35" t="s">
        <v>23</v>
      </c>
      <c r="I1070" s="29" t="s">
        <v>1720</v>
      </c>
      <c r="J1070" s="29" t="s">
        <v>1727</v>
      </c>
      <c r="K1070" s="29"/>
      <c r="L1070" s="36" t="s">
        <v>2312</v>
      </c>
      <c r="M1070" s="32">
        <v>4057962243743</v>
      </c>
      <c r="N1070" s="28">
        <v>84.95</v>
      </c>
      <c r="O1070" s="31" t="s">
        <v>27</v>
      </c>
      <c r="P1070" s="29">
        <v>2.2999999999999998</v>
      </c>
      <c r="Q1070" s="10"/>
      <c r="R1070" s="10" t="s">
        <v>50</v>
      </c>
      <c r="S1070" s="10" t="str">
        <f>IF(T1070="", "", IFERROR(VLOOKUP(T1070, colorList!A:B,2,FALSE),""))</f>
        <v>fekete</v>
      </c>
      <c r="T1070" s="10" t="str">
        <f t="shared" si="53"/>
        <v>schwarz</v>
      </c>
    </row>
    <row r="1071" spans="1:20" ht="59.95" customHeight="1" x14ac:dyDescent="0.3">
      <c r="A1071" s="28" t="s">
        <v>2459</v>
      </c>
      <c r="B1071" s="1" t="str">
        <f t="shared" si="52"/>
        <v>95 cm</v>
      </c>
      <c r="C1071" s="1" t="str">
        <f>IFERROR(VLOOKUP(D1071, sizeList!A:B, 2, FALSE), "")</f>
        <v>95 cm</v>
      </c>
      <c r="D1071" s="10" t="s">
        <v>525</v>
      </c>
      <c r="E1071" s="25" t="s">
        <v>2443</v>
      </c>
      <c r="F1071" s="28" t="s">
        <v>2460</v>
      </c>
      <c r="G1071" s="29" t="s">
        <v>22</v>
      </c>
      <c r="H1071" s="35" t="s">
        <v>23</v>
      </c>
      <c r="I1071" s="29" t="s">
        <v>1720</v>
      </c>
      <c r="J1071" s="29" t="s">
        <v>1727</v>
      </c>
      <c r="K1071" s="29"/>
      <c r="L1071" s="36" t="s">
        <v>2312</v>
      </c>
      <c r="M1071" s="32">
        <v>4057962243729</v>
      </c>
      <c r="N1071" s="28">
        <v>84.95</v>
      </c>
      <c r="O1071" s="31" t="s">
        <v>27</v>
      </c>
      <c r="P1071" s="29">
        <v>2.2999999999999998</v>
      </c>
      <c r="Q1071" s="10"/>
      <c r="R1071" s="10" t="s">
        <v>98</v>
      </c>
      <c r="S1071" s="10" t="str">
        <f>IF(T1071="", "", IFERROR(VLOOKUP(T1071, colorList!A:B,2,FALSE),""))</f>
        <v>éjkék</v>
      </c>
      <c r="T1071" s="10" t="str">
        <f t="shared" si="53"/>
        <v>nachtblau</v>
      </c>
    </row>
    <row r="1072" spans="1:20" ht="59.95" customHeight="1" x14ac:dyDescent="0.3">
      <c r="A1072" s="28" t="s">
        <v>2461</v>
      </c>
      <c r="B1072" s="1" t="str">
        <f t="shared" si="52"/>
        <v>105 cm</v>
      </c>
      <c r="C1072" s="1" t="str">
        <f>IFERROR(VLOOKUP(D1072, sizeList!A:B, 2, FALSE), "")</f>
        <v>105 cm</v>
      </c>
      <c r="D1072" s="10" t="s">
        <v>1632</v>
      </c>
      <c r="E1072" s="25" t="s">
        <v>2443</v>
      </c>
      <c r="F1072" s="28" t="s">
        <v>2462</v>
      </c>
      <c r="G1072" s="29" t="s">
        <v>22</v>
      </c>
      <c r="H1072" s="35" t="s">
        <v>23</v>
      </c>
      <c r="I1072" s="29" t="s">
        <v>1720</v>
      </c>
      <c r="J1072" s="29" t="s">
        <v>1727</v>
      </c>
      <c r="K1072" s="29"/>
      <c r="L1072" s="36" t="s">
        <v>2312</v>
      </c>
      <c r="M1072" s="32">
        <v>4057962243712</v>
      </c>
      <c r="N1072" s="28">
        <v>84.95</v>
      </c>
      <c r="O1072" s="31" t="s">
        <v>27</v>
      </c>
      <c r="P1072" s="29">
        <v>2.2999999999999998</v>
      </c>
      <c r="Q1072" s="10"/>
      <c r="R1072" s="10" t="s">
        <v>98</v>
      </c>
      <c r="S1072" s="10" t="str">
        <f>IF(T1072="", "", IFERROR(VLOOKUP(T1072, colorList!A:B,2,FALSE),""))</f>
        <v>éjkék</v>
      </c>
      <c r="T1072" s="10" t="str">
        <f t="shared" si="53"/>
        <v>nachtblau</v>
      </c>
    </row>
    <row r="1073" spans="1:20" s="8" customFormat="1" ht="59.95" customHeight="1" x14ac:dyDescent="0.3">
      <c r="A1073" s="28" t="s">
        <v>2463</v>
      </c>
      <c r="B1073" s="1" t="str">
        <f t="shared" si="52"/>
        <v>115 cm</v>
      </c>
      <c r="C1073" s="1" t="str">
        <f>IFERROR(VLOOKUP(D1073, sizeList!A:B, 2, FALSE), "")</f>
        <v>115 cm</v>
      </c>
      <c r="D1073" s="10" t="s">
        <v>1635</v>
      </c>
      <c r="E1073" s="25" t="s">
        <v>2443</v>
      </c>
      <c r="F1073" s="28" t="s">
        <v>2464</v>
      </c>
      <c r="G1073" s="29" t="s">
        <v>22</v>
      </c>
      <c r="H1073" s="35" t="s">
        <v>23</v>
      </c>
      <c r="I1073" s="29" t="s">
        <v>1720</v>
      </c>
      <c r="J1073" s="29" t="s">
        <v>1727</v>
      </c>
      <c r="K1073" s="29"/>
      <c r="L1073" s="36" t="s">
        <v>2312</v>
      </c>
      <c r="M1073" s="32">
        <v>4057962243682</v>
      </c>
      <c r="N1073" s="28">
        <v>84.95</v>
      </c>
      <c r="O1073" s="31" t="s">
        <v>27</v>
      </c>
      <c r="P1073" s="29">
        <v>2.2999999999999998</v>
      </c>
      <c r="Q1073" s="10"/>
      <c r="R1073" s="10" t="s">
        <v>98</v>
      </c>
      <c r="S1073" s="10" t="str">
        <f>IF(T1073="", "", IFERROR(VLOOKUP(T1073, colorList!A:B,2,FALSE),""))</f>
        <v>éjkék</v>
      </c>
      <c r="T1073" s="10" t="str">
        <f t="shared" si="53"/>
        <v>nachtblau</v>
      </c>
    </row>
    <row r="1074" spans="1:20" ht="59.95" customHeight="1" x14ac:dyDescent="0.3">
      <c r="A1074" s="28" t="s">
        <v>2465</v>
      </c>
      <c r="B1074" s="1" t="str">
        <f t="shared" si="52"/>
        <v>125 cm</v>
      </c>
      <c r="C1074" s="1" t="str">
        <f>IFERROR(VLOOKUP(D1074, sizeList!A:B, 2, FALSE), "")</f>
        <v>125 cm</v>
      </c>
      <c r="D1074" s="10" t="s">
        <v>1638</v>
      </c>
      <c r="E1074" s="25" t="s">
        <v>2443</v>
      </c>
      <c r="F1074" s="28" t="s">
        <v>2466</v>
      </c>
      <c r="G1074" s="29" t="s">
        <v>22</v>
      </c>
      <c r="H1074" s="35" t="s">
        <v>23</v>
      </c>
      <c r="I1074" s="29" t="s">
        <v>1720</v>
      </c>
      <c r="J1074" s="29" t="s">
        <v>1727</v>
      </c>
      <c r="K1074" s="29"/>
      <c r="L1074" s="36" t="s">
        <v>2312</v>
      </c>
      <c r="M1074" s="32">
        <v>4057962239692</v>
      </c>
      <c r="N1074" s="28">
        <v>84.95</v>
      </c>
      <c r="O1074" s="31" t="s">
        <v>27</v>
      </c>
      <c r="P1074" s="29">
        <v>2.2999999999999998</v>
      </c>
      <c r="Q1074" s="10"/>
      <c r="R1074" s="10" t="s">
        <v>98</v>
      </c>
      <c r="S1074" s="10" t="str">
        <f>IF(T1074="", "", IFERROR(VLOOKUP(T1074, colorList!A:B,2,FALSE),""))</f>
        <v>éjkék</v>
      </c>
      <c r="T1074" s="10" t="str">
        <f t="shared" si="53"/>
        <v>nachtblau</v>
      </c>
    </row>
    <row r="1075" spans="1:20" ht="59.95" customHeight="1" x14ac:dyDescent="0.3">
      <c r="A1075" s="28" t="s">
        <v>2467</v>
      </c>
      <c r="B1075" s="1" t="str">
        <f t="shared" si="52"/>
        <v>135 cm</v>
      </c>
      <c r="C1075" s="1" t="str">
        <f>IFERROR(VLOOKUP(D1075, sizeList!A:B, 2, FALSE), "")</f>
        <v>135 cm</v>
      </c>
      <c r="D1075" s="10" t="s">
        <v>1641</v>
      </c>
      <c r="E1075" s="25" t="s">
        <v>2443</v>
      </c>
      <c r="F1075" s="28" t="s">
        <v>2468</v>
      </c>
      <c r="G1075" s="29" t="s">
        <v>22</v>
      </c>
      <c r="H1075" s="35" t="s">
        <v>23</v>
      </c>
      <c r="I1075" s="29" t="s">
        <v>1720</v>
      </c>
      <c r="J1075" s="29" t="s">
        <v>1727</v>
      </c>
      <c r="K1075" s="29"/>
      <c r="L1075" s="36" t="s">
        <v>2312</v>
      </c>
      <c r="M1075" s="32">
        <v>4057962243699</v>
      </c>
      <c r="N1075" s="28">
        <v>84.95</v>
      </c>
      <c r="O1075" s="31" t="s">
        <v>27</v>
      </c>
      <c r="P1075" s="29">
        <v>2.2999999999999998</v>
      </c>
      <c r="Q1075" s="10"/>
      <c r="R1075" s="10" t="s">
        <v>98</v>
      </c>
      <c r="S1075" s="10" t="str">
        <f>IF(T1075="", "", IFERROR(VLOOKUP(T1075, colorList!A:B,2,FALSE),""))</f>
        <v>éjkék</v>
      </c>
      <c r="T1075" s="10" t="str">
        <f t="shared" si="53"/>
        <v>nachtblau</v>
      </c>
    </row>
    <row r="1076" spans="1:20" ht="59.95" customHeight="1" x14ac:dyDescent="0.3">
      <c r="A1076" s="28" t="s">
        <v>2469</v>
      </c>
      <c r="B1076" s="1" t="str">
        <f t="shared" si="52"/>
        <v>145 cm</v>
      </c>
      <c r="C1076" s="1" t="str">
        <f>IFERROR(VLOOKUP(D1076, sizeList!A:B, 2, FALSE), "")</f>
        <v>145 cm</v>
      </c>
      <c r="D1076" s="10" t="s">
        <v>1644</v>
      </c>
      <c r="E1076" s="25" t="s">
        <v>2443</v>
      </c>
      <c r="F1076" s="28" t="s">
        <v>2470</v>
      </c>
      <c r="G1076" s="29" t="s">
        <v>22</v>
      </c>
      <c r="H1076" s="35" t="s">
        <v>23</v>
      </c>
      <c r="I1076" s="29" t="s">
        <v>1720</v>
      </c>
      <c r="J1076" s="29" t="s">
        <v>1727</v>
      </c>
      <c r="K1076" s="29"/>
      <c r="L1076" s="36" t="s">
        <v>2312</v>
      </c>
      <c r="M1076" s="32">
        <v>4057962243705</v>
      </c>
      <c r="N1076" s="28">
        <v>84.95</v>
      </c>
      <c r="O1076" s="31" t="s">
        <v>27</v>
      </c>
      <c r="P1076" s="29">
        <v>2.2999999999999998</v>
      </c>
      <c r="Q1076" s="10"/>
      <c r="R1076" s="10" t="s">
        <v>98</v>
      </c>
      <c r="S1076" s="10" t="str">
        <f>IF(T1076="", "", IFERROR(VLOOKUP(T1076, colorList!A:B,2,FALSE),""))</f>
        <v>éjkék</v>
      </c>
      <c r="T1076" s="10" t="str">
        <f t="shared" si="53"/>
        <v>nachtblau</v>
      </c>
    </row>
    <row r="1077" spans="1:20" ht="59.95" customHeight="1" x14ac:dyDescent="0.3">
      <c r="A1077" s="28" t="s">
        <v>2471</v>
      </c>
      <c r="B1077" s="1" t="str">
        <f t="shared" si="52"/>
        <v>155 cm</v>
      </c>
      <c r="C1077" s="1" t="str">
        <f>IFERROR(VLOOKUP(D1077, sizeList!A:B, 2, FALSE), "")</f>
        <v>155 cm</v>
      </c>
      <c r="D1077" s="10" t="s">
        <v>1647</v>
      </c>
      <c r="E1077" s="25" t="s">
        <v>2443</v>
      </c>
      <c r="F1077" s="28" t="s">
        <v>2472</v>
      </c>
      <c r="G1077" s="29" t="s">
        <v>22</v>
      </c>
      <c r="H1077" s="35" t="s">
        <v>23</v>
      </c>
      <c r="I1077" s="29" t="s">
        <v>1720</v>
      </c>
      <c r="J1077" s="29" t="s">
        <v>1727</v>
      </c>
      <c r="K1077" s="29"/>
      <c r="L1077" s="36" t="s">
        <v>2312</v>
      </c>
      <c r="M1077" s="32">
        <v>4057962243668</v>
      </c>
      <c r="N1077" s="28">
        <v>84.95</v>
      </c>
      <c r="O1077" s="31" t="s">
        <v>27</v>
      </c>
      <c r="P1077" s="29">
        <v>2.2999999999999998</v>
      </c>
      <c r="Q1077" s="10"/>
      <c r="R1077" s="10" t="s">
        <v>98</v>
      </c>
      <c r="S1077" s="10" t="str">
        <f>IF(T1077="", "", IFERROR(VLOOKUP(T1077, colorList!A:B,2,FALSE),""))</f>
        <v>éjkék</v>
      </c>
      <c r="T1077" s="10" t="str">
        <f t="shared" si="53"/>
        <v>nachtblau</v>
      </c>
    </row>
    <row r="1078" spans="1:20" ht="59.95" customHeight="1" x14ac:dyDescent="0.3">
      <c r="A1078" s="28" t="s">
        <v>2473</v>
      </c>
      <c r="B1078" s="1" t="str">
        <f t="shared" si="52"/>
        <v>165 cm</v>
      </c>
      <c r="C1078" s="1" t="str">
        <f>IFERROR(VLOOKUP(D1078, sizeList!A:B, 2, FALSE), "")</f>
        <v>165 cm</v>
      </c>
      <c r="D1078" s="10" t="s">
        <v>1650</v>
      </c>
      <c r="E1078" s="25" t="s">
        <v>2443</v>
      </c>
      <c r="F1078" s="28" t="s">
        <v>2474</v>
      </c>
      <c r="G1078" s="29" t="s">
        <v>22</v>
      </c>
      <c r="H1078" s="35" t="s">
        <v>23</v>
      </c>
      <c r="I1078" s="29" t="s">
        <v>1720</v>
      </c>
      <c r="J1078" s="29" t="s">
        <v>1727</v>
      </c>
      <c r="K1078" s="29"/>
      <c r="L1078" s="36" t="s">
        <v>2312</v>
      </c>
      <c r="M1078" s="32">
        <v>4057962243675</v>
      </c>
      <c r="N1078" s="28">
        <v>84.95</v>
      </c>
      <c r="O1078" s="31" t="s">
        <v>27</v>
      </c>
      <c r="P1078" s="29">
        <v>2.2999999999999998</v>
      </c>
      <c r="Q1078" s="10"/>
      <c r="R1078" s="10" t="s">
        <v>98</v>
      </c>
      <c r="S1078" s="10" t="str">
        <f>IF(T1078="", "", IFERROR(VLOOKUP(T1078, colorList!A:B,2,FALSE),""))</f>
        <v>éjkék</v>
      </c>
      <c r="T1078" s="10" t="str">
        <f t="shared" si="53"/>
        <v>nachtblau</v>
      </c>
    </row>
    <row r="1079" spans="1:20" ht="59.95" customHeight="1" x14ac:dyDescent="0.3">
      <c r="A1079" s="28">
        <v>8033901</v>
      </c>
      <c r="B1079" s="1" t="str">
        <f t="shared" si="52"/>
        <v>unisize</v>
      </c>
      <c r="C1079" s="1" t="str">
        <f>IFERROR(VLOOKUP(D1079, sizeList!A:B, 2, FALSE), "")</f>
        <v>uni</v>
      </c>
      <c r="D1079" s="10" t="s">
        <v>1992</v>
      </c>
      <c r="E1079" s="25" t="s">
        <v>2475</v>
      </c>
      <c r="F1079" s="28" t="s">
        <v>2476</v>
      </c>
      <c r="G1079" s="29" t="s">
        <v>22</v>
      </c>
      <c r="H1079" s="35" t="s">
        <v>23</v>
      </c>
      <c r="I1079" s="29" t="s">
        <v>1720</v>
      </c>
      <c r="J1079" s="29" t="s">
        <v>1750</v>
      </c>
      <c r="K1079" s="29"/>
      <c r="L1079" s="36" t="s">
        <v>2312</v>
      </c>
      <c r="M1079" s="32">
        <v>4057962244627</v>
      </c>
      <c r="N1079" s="28">
        <v>12.95</v>
      </c>
      <c r="O1079" s="31" t="s">
        <v>27</v>
      </c>
      <c r="P1079" s="31">
        <v>0.183</v>
      </c>
      <c r="Q1079" s="10"/>
      <c r="R1079" s="10" t="s">
        <v>50</v>
      </c>
      <c r="S1079" s="10" t="str">
        <f>IF(T1079="", "", IFERROR(VLOOKUP(T1079, colorList!A:B,2,FALSE),""))</f>
        <v>fekete</v>
      </c>
      <c r="T1079" s="10" t="str">
        <f t="shared" si="53"/>
        <v>schwarz</v>
      </c>
    </row>
    <row r="1080" spans="1:20" ht="59.95" customHeight="1" x14ac:dyDescent="0.3">
      <c r="A1080" s="28">
        <v>8033905</v>
      </c>
      <c r="B1080" s="1" t="str">
        <f t="shared" si="52"/>
        <v>unisize</v>
      </c>
      <c r="C1080" s="1" t="str">
        <f>IFERROR(VLOOKUP(D1080, sizeList!A:B, 2, FALSE), "")</f>
        <v>uni</v>
      </c>
      <c r="D1080" s="10" t="s">
        <v>1992</v>
      </c>
      <c r="E1080" s="25" t="s">
        <v>2475</v>
      </c>
      <c r="F1080" s="28" t="s">
        <v>2477</v>
      </c>
      <c r="G1080" s="29" t="s">
        <v>22</v>
      </c>
      <c r="H1080" s="35" t="s">
        <v>23</v>
      </c>
      <c r="I1080" s="29" t="s">
        <v>1720</v>
      </c>
      <c r="J1080" s="29" t="s">
        <v>1750</v>
      </c>
      <c r="K1080" s="29"/>
      <c r="L1080" s="36" t="s">
        <v>2312</v>
      </c>
      <c r="M1080" s="32">
        <v>4057962239708</v>
      </c>
      <c r="N1080" s="28">
        <v>12.95</v>
      </c>
      <c r="O1080" s="31" t="s">
        <v>27</v>
      </c>
      <c r="P1080" s="31">
        <v>0.183</v>
      </c>
      <c r="Q1080" s="10"/>
      <c r="R1080" s="10" t="s">
        <v>98</v>
      </c>
      <c r="S1080" s="10" t="str">
        <f>IF(T1080="", "", IFERROR(VLOOKUP(T1080, colorList!A:B,2,FALSE),""))</f>
        <v>éjkék</v>
      </c>
      <c r="T1080" s="10" t="str">
        <f t="shared" si="53"/>
        <v>nachtblau</v>
      </c>
    </row>
    <row r="1081" spans="1:20" ht="59.95" customHeight="1" x14ac:dyDescent="0.3">
      <c r="A1081" s="28" t="s">
        <v>2478</v>
      </c>
      <c r="B1081" s="1" t="str">
        <f t="shared" si="52"/>
        <v>125 cm</v>
      </c>
      <c r="C1081" s="1" t="str">
        <f>IFERROR(VLOOKUP(D1081, sizeList!A:B, 2, FALSE), "")</f>
        <v>125 cm</v>
      </c>
      <c r="D1081" s="10" t="s">
        <v>1638</v>
      </c>
      <c r="E1081" s="25" t="s">
        <v>2479</v>
      </c>
      <c r="F1081" s="28" t="s">
        <v>2480</v>
      </c>
      <c r="G1081" s="29" t="s">
        <v>22</v>
      </c>
      <c r="H1081" s="35" t="s">
        <v>23</v>
      </c>
      <c r="I1081" s="29" t="s">
        <v>1720</v>
      </c>
      <c r="J1081" s="29" t="s">
        <v>1727</v>
      </c>
      <c r="K1081" s="29"/>
      <c r="L1081" s="36" t="s">
        <v>2312</v>
      </c>
      <c r="M1081" s="32">
        <v>4057962243873</v>
      </c>
      <c r="N1081" s="28">
        <v>79.95</v>
      </c>
      <c r="O1081" s="31" t="s">
        <v>27</v>
      </c>
      <c r="P1081" s="29">
        <v>2</v>
      </c>
      <c r="Q1081" s="10"/>
      <c r="R1081" s="10" t="s">
        <v>50</v>
      </c>
      <c r="S1081" s="10" t="str">
        <f>IF(T1081="", "", IFERROR(VLOOKUP(T1081, colorList!A:B,2,FALSE),""))</f>
        <v>fekete</v>
      </c>
      <c r="T1081" s="10" t="str">
        <f t="shared" si="53"/>
        <v>schwarz</v>
      </c>
    </row>
    <row r="1082" spans="1:20" ht="59.95" customHeight="1" x14ac:dyDescent="0.3">
      <c r="A1082" s="28" t="s">
        <v>2481</v>
      </c>
      <c r="B1082" s="1" t="str">
        <f t="shared" si="52"/>
        <v>135 cm</v>
      </c>
      <c r="C1082" s="1" t="str">
        <f>IFERROR(VLOOKUP(D1082, sizeList!A:B, 2, FALSE), "")</f>
        <v>135 cm</v>
      </c>
      <c r="D1082" s="10" t="s">
        <v>1641</v>
      </c>
      <c r="E1082" s="25" t="s">
        <v>2479</v>
      </c>
      <c r="F1082" s="28" t="s">
        <v>2482</v>
      </c>
      <c r="G1082" s="29" t="s">
        <v>22</v>
      </c>
      <c r="H1082" s="35" t="s">
        <v>23</v>
      </c>
      <c r="I1082" s="29" t="s">
        <v>1720</v>
      </c>
      <c r="J1082" s="29" t="s">
        <v>1727</v>
      </c>
      <c r="K1082" s="29"/>
      <c r="L1082" s="36" t="s">
        <v>2312</v>
      </c>
      <c r="M1082" s="32">
        <v>4057962243880</v>
      </c>
      <c r="N1082" s="28">
        <v>79.95</v>
      </c>
      <c r="O1082" s="31" t="s">
        <v>27</v>
      </c>
      <c r="P1082" s="29">
        <v>2</v>
      </c>
      <c r="Q1082" s="10"/>
      <c r="R1082" s="10" t="s">
        <v>50</v>
      </c>
      <c r="S1082" s="10" t="str">
        <f>IF(T1082="", "", IFERROR(VLOOKUP(T1082, colorList!A:B,2,FALSE),""))</f>
        <v>fekete</v>
      </c>
      <c r="T1082" s="10" t="str">
        <f t="shared" si="53"/>
        <v>schwarz</v>
      </c>
    </row>
    <row r="1083" spans="1:20" ht="59.95" customHeight="1" x14ac:dyDescent="0.3">
      <c r="A1083" s="28" t="s">
        <v>2483</v>
      </c>
      <c r="B1083" s="1" t="str">
        <f t="shared" si="52"/>
        <v>145 cm</v>
      </c>
      <c r="C1083" s="1" t="str">
        <f>IFERROR(VLOOKUP(D1083, sizeList!A:B, 2, FALSE), "")</f>
        <v>145 cm</v>
      </c>
      <c r="D1083" s="10" t="s">
        <v>1644</v>
      </c>
      <c r="E1083" s="25" t="s">
        <v>2479</v>
      </c>
      <c r="F1083" s="28" t="s">
        <v>2484</v>
      </c>
      <c r="G1083" s="29" t="s">
        <v>22</v>
      </c>
      <c r="H1083" s="35" t="s">
        <v>23</v>
      </c>
      <c r="I1083" s="29" t="s">
        <v>1720</v>
      </c>
      <c r="J1083" s="29" t="s">
        <v>1727</v>
      </c>
      <c r="K1083" s="29"/>
      <c r="L1083" s="36" t="s">
        <v>2312</v>
      </c>
      <c r="M1083" s="32">
        <v>4057962243897</v>
      </c>
      <c r="N1083" s="28">
        <v>79.95</v>
      </c>
      <c r="O1083" s="31" t="s">
        <v>27</v>
      </c>
      <c r="P1083" s="29">
        <v>2</v>
      </c>
      <c r="Q1083" s="10"/>
      <c r="R1083" s="10" t="s">
        <v>50</v>
      </c>
      <c r="S1083" s="10" t="str">
        <f>IF(T1083="", "", IFERROR(VLOOKUP(T1083, colorList!A:B,2,FALSE),""))</f>
        <v>fehér</v>
      </c>
      <c r="T1083" s="10" t="s">
        <v>81</v>
      </c>
    </row>
    <row r="1084" spans="1:20" ht="59.95" customHeight="1" x14ac:dyDescent="0.3">
      <c r="A1084" s="28" t="s">
        <v>2485</v>
      </c>
      <c r="B1084" s="1" t="str">
        <f t="shared" si="52"/>
        <v>155 cm</v>
      </c>
      <c r="C1084" s="1" t="str">
        <f>IFERROR(VLOOKUP(D1084, sizeList!A:B, 2, FALSE), "")</f>
        <v>155 cm</v>
      </c>
      <c r="D1084" s="10" t="s">
        <v>1647</v>
      </c>
      <c r="E1084" s="25" t="s">
        <v>2479</v>
      </c>
      <c r="F1084" s="28" t="s">
        <v>2486</v>
      </c>
      <c r="G1084" s="29" t="s">
        <v>22</v>
      </c>
      <c r="H1084" s="35" t="s">
        <v>23</v>
      </c>
      <c r="I1084" s="29" t="s">
        <v>1720</v>
      </c>
      <c r="J1084" s="29" t="s">
        <v>1727</v>
      </c>
      <c r="K1084" s="29"/>
      <c r="L1084" s="36" t="s">
        <v>2312</v>
      </c>
      <c r="M1084" s="32">
        <v>4057962243859</v>
      </c>
      <c r="N1084" s="28">
        <v>79.95</v>
      </c>
      <c r="O1084" s="31" t="s">
        <v>27</v>
      </c>
      <c r="P1084" s="29">
        <v>2</v>
      </c>
      <c r="Q1084" s="10"/>
      <c r="R1084" s="10" t="s">
        <v>50</v>
      </c>
      <c r="S1084" s="10" t="str">
        <f>IF(T1084="", "", IFERROR(VLOOKUP(T1084, colorList!A:B,2,FALSE),""))</f>
        <v>fekete</v>
      </c>
      <c r="T1084" s="10" t="str">
        <f>IF(R1084 = "", "", TRIM(R1084))</f>
        <v>schwarz</v>
      </c>
    </row>
    <row r="1085" spans="1:20" s="8" customFormat="1" ht="59.95" customHeight="1" x14ac:dyDescent="0.3">
      <c r="A1085" s="28" t="s">
        <v>2487</v>
      </c>
      <c r="B1085" s="1" t="str">
        <f t="shared" si="52"/>
        <v>165 cm</v>
      </c>
      <c r="C1085" s="1" t="str">
        <f>IFERROR(VLOOKUP(D1085, sizeList!A:B, 2, FALSE), "")</f>
        <v>165 cm</v>
      </c>
      <c r="D1085" s="10" t="s">
        <v>1650</v>
      </c>
      <c r="E1085" s="25" t="s">
        <v>2479</v>
      </c>
      <c r="F1085" s="28" t="s">
        <v>2488</v>
      </c>
      <c r="G1085" s="29" t="s">
        <v>22</v>
      </c>
      <c r="H1085" s="35" t="s">
        <v>23</v>
      </c>
      <c r="I1085" s="29" t="s">
        <v>1720</v>
      </c>
      <c r="J1085" s="29" t="s">
        <v>1727</v>
      </c>
      <c r="K1085" s="29"/>
      <c r="L1085" s="36" t="s">
        <v>2312</v>
      </c>
      <c r="M1085" s="32">
        <v>4057962243866</v>
      </c>
      <c r="N1085" s="28">
        <v>79.95</v>
      </c>
      <c r="O1085" s="31" t="s">
        <v>27</v>
      </c>
      <c r="P1085" s="29">
        <v>2</v>
      </c>
      <c r="Q1085" s="10"/>
      <c r="R1085" s="10" t="s">
        <v>50</v>
      </c>
      <c r="S1085" s="10" t="str">
        <f>IF(T1085="", "", IFERROR(VLOOKUP(T1085, colorList!A:B,2,FALSE),""))</f>
        <v>fekete</v>
      </c>
      <c r="T1085" s="10" t="str">
        <f>IF(R1085 = "", "", TRIM(R1085))</f>
        <v>schwarz</v>
      </c>
    </row>
    <row r="1086" spans="1:20" s="8" customFormat="1" ht="59.95" customHeight="1" x14ac:dyDescent="0.3">
      <c r="A1086" s="28" t="s">
        <v>2489</v>
      </c>
      <c r="B1086" s="1" t="str">
        <f t="shared" si="52"/>
        <v>125 cm</v>
      </c>
      <c r="C1086" s="1" t="str">
        <f>IFERROR(VLOOKUP(D1086, sizeList!A:B, 2, FALSE), "")</f>
        <v>125 cm</v>
      </c>
      <c r="D1086" s="10" t="s">
        <v>1638</v>
      </c>
      <c r="E1086" s="25" t="s">
        <v>2479</v>
      </c>
      <c r="F1086" s="28" t="s">
        <v>2490</v>
      </c>
      <c r="G1086" s="29" t="s">
        <v>22</v>
      </c>
      <c r="H1086" s="35" t="s">
        <v>23</v>
      </c>
      <c r="I1086" s="29" t="s">
        <v>1720</v>
      </c>
      <c r="J1086" s="29" t="s">
        <v>1727</v>
      </c>
      <c r="K1086" s="29"/>
      <c r="L1086" s="36" t="s">
        <v>2312</v>
      </c>
      <c r="M1086" s="32">
        <v>4057962240193</v>
      </c>
      <c r="N1086" s="28">
        <v>79.95</v>
      </c>
      <c r="O1086" s="31" t="s">
        <v>27</v>
      </c>
      <c r="P1086" s="29">
        <v>2</v>
      </c>
      <c r="Q1086" s="10"/>
      <c r="R1086" s="10" t="s">
        <v>98</v>
      </c>
      <c r="S1086" s="10" t="str">
        <f>IF(T1086="", "", IFERROR(VLOOKUP(T1086, colorList!A:B,2,FALSE),""))</f>
        <v>éjkék</v>
      </c>
      <c r="T1086" s="10" t="str">
        <f>IF(R1086 = "", "", TRIM(R1086))</f>
        <v>nachtblau</v>
      </c>
    </row>
    <row r="1087" spans="1:20" ht="59.95" customHeight="1" x14ac:dyDescent="0.3">
      <c r="A1087" s="28" t="s">
        <v>2491</v>
      </c>
      <c r="B1087" s="1" t="str">
        <f t="shared" si="52"/>
        <v>135 cm</v>
      </c>
      <c r="C1087" s="1" t="str">
        <f>IFERROR(VLOOKUP(D1087, sizeList!A:B, 2, FALSE), "")</f>
        <v>135 cm</v>
      </c>
      <c r="D1087" s="10" t="s">
        <v>1641</v>
      </c>
      <c r="E1087" s="25" t="s">
        <v>2479</v>
      </c>
      <c r="F1087" s="28" t="s">
        <v>2492</v>
      </c>
      <c r="G1087" s="29" t="s">
        <v>22</v>
      </c>
      <c r="H1087" s="35" t="s">
        <v>23</v>
      </c>
      <c r="I1087" s="29" t="s">
        <v>1720</v>
      </c>
      <c r="J1087" s="29" t="s">
        <v>1727</v>
      </c>
      <c r="K1087" s="29"/>
      <c r="L1087" s="36" t="s">
        <v>2312</v>
      </c>
      <c r="M1087" s="32">
        <v>4057962243835</v>
      </c>
      <c r="N1087" s="28">
        <v>79.95</v>
      </c>
      <c r="O1087" s="31" t="s">
        <v>27</v>
      </c>
      <c r="P1087" s="29">
        <v>2</v>
      </c>
      <c r="Q1087" s="10"/>
      <c r="R1087" s="10" t="s">
        <v>98</v>
      </c>
      <c r="S1087" s="10" t="str">
        <f>IF(T1087="", "", IFERROR(VLOOKUP(T1087, colorList!A:B,2,FALSE),""))</f>
        <v>éjkék</v>
      </c>
      <c r="T1087" s="10" t="str">
        <f>IF(R1087 = "", "", TRIM(R1087))</f>
        <v>nachtblau</v>
      </c>
    </row>
    <row r="1088" spans="1:20" s="8" customFormat="1" ht="59.95" customHeight="1" x14ac:dyDescent="0.3">
      <c r="A1088" s="28" t="s">
        <v>2493</v>
      </c>
      <c r="B1088" s="1" t="str">
        <f t="shared" si="52"/>
        <v>145 cm</v>
      </c>
      <c r="C1088" s="1" t="str">
        <f>IFERROR(VLOOKUP(D1088, sizeList!A:B, 2, FALSE), "")</f>
        <v>145 cm</v>
      </c>
      <c r="D1088" s="10" t="s">
        <v>1644</v>
      </c>
      <c r="E1088" s="25" t="s">
        <v>2479</v>
      </c>
      <c r="F1088" s="28" t="s">
        <v>2494</v>
      </c>
      <c r="G1088" s="29" t="s">
        <v>22</v>
      </c>
      <c r="H1088" s="35" t="s">
        <v>23</v>
      </c>
      <c r="I1088" s="29" t="s">
        <v>1720</v>
      </c>
      <c r="J1088" s="29" t="s">
        <v>1727</v>
      </c>
      <c r="K1088" s="29"/>
      <c r="L1088" s="36" t="s">
        <v>2312</v>
      </c>
      <c r="M1088" s="32">
        <v>4057962243842</v>
      </c>
      <c r="N1088" s="28">
        <v>79.95</v>
      </c>
      <c r="O1088" s="31" t="s">
        <v>27</v>
      </c>
      <c r="P1088" s="29">
        <v>2</v>
      </c>
      <c r="Q1088" s="10"/>
      <c r="R1088" s="10" t="s">
        <v>98</v>
      </c>
      <c r="S1088" s="10" t="str">
        <f>IF(T1088="", "", IFERROR(VLOOKUP(T1088, colorList!A:B,2,FALSE),""))</f>
        <v>éjkék</v>
      </c>
      <c r="T1088" s="10" t="str">
        <f t="shared" ref="T1088:T1148" si="54">IF(R1088 = "", "", TRIM(R1088))</f>
        <v>nachtblau</v>
      </c>
    </row>
    <row r="1089" spans="1:20" ht="59.95" customHeight="1" x14ac:dyDescent="0.3">
      <c r="A1089" s="28" t="s">
        <v>2495</v>
      </c>
      <c r="B1089" s="1" t="str">
        <f t="shared" si="52"/>
        <v>155 cm</v>
      </c>
      <c r="C1089" s="1" t="str">
        <f>IFERROR(VLOOKUP(D1089, sizeList!A:B, 2, FALSE), "")</f>
        <v>155 cm</v>
      </c>
      <c r="D1089" s="10" t="s">
        <v>1647</v>
      </c>
      <c r="E1089" s="25" t="s">
        <v>2479</v>
      </c>
      <c r="F1089" s="28" t="s">
        <v>2496</v>
      </c>
      <c r="G1089" s="29" t="s">
        <v>22</v>
      </c>
      <c r="H1089" s="35" t="s">
        <v>23</v>
      </c>
      <c r="I1089" s="29" t="s">
        <v>1720</v>
      </c>
      <c r="J1089" s="29" t="s">
        <v>1727</v>
      </c>
      <c r="K1089" s="29"/>
      <c r="L1089" s="36" t="s">
        <v>2312</v>
      </c>
      <c r="M1089" s="32">
        <v>4057962243811</v>
      </c>
      <c r="N1089" s="28">
        <v>79.95</v>
      </c>
      <c r="O1089" s="31" t="s">
        <v>27</v>
      </c>
      <c r="P1089" s="29">
        <v>2</v>
      </c>
      <c r="Q1089" s="10"/>
      <c r="R1089" s="10" t="s">
        <v>98</v>
      </c>
      <c r="S1089" s="10" t="str">
        <f>IF(T1089="", "", IFERROR(VLOOKUP(T1089, colorList!A:B,2,FALSE),""))</f>
        <v>éjkék</v>
      </c>
      <c r="T1089" s="10" t="str">
        <f t="shared" si="54"/>
        <v>nachtblau</v>
      </c>
    </row>
    <row r="1090" spans="1:20" ht="59.95" customHeight="1" x14ac:dyDescent="0.3">
      <c r="A1090" s="28" t="s">
        <v>2497</v>
      </c>
      <c r="B1090" s="1" t="str">
        <f t="shared" si="52"/>
        <v>165 cm</v>
      </c>
      <c r="C1090" s="1" t="str">
        <f>IFERROR(VLOOKUP(D1090, sizeList!A:B, 2, FALSE), "")</f>
        <v>165 cm</v>
      </c>
      <c r="D1090" s="10" t="s">
        <v>1650</v>
      </c>
      <c r="E1090" s="25" t="s">
        <v>2479</v>
      </c>
      <c r="F1090" s="28" t="s">
        <v>2498</v>
      </c>
      <c r="G1090" s="29" t="s">
        <v>22</v>
      </c>
      <c r="H1090" s="35" t="s">
        <v>23</v>
      </c>
      <c r="I1090" s="29" t="s">
        <v>1720</v>
      </c>
      <c r="J1090" s="29" t="s">
        <v>1727</v>
      </c>
      <c r="K1090" s="29"/>
      <c r="L1090" s="36" t="s">
        <v>2312</v>
      </c>
      <c r="M1090" s="32">
        <v>4057962243828</v>
      </c>
      <c r="N1090" s="28">
        <v>79.95</v>
      </c>
      <c r="O1090" s="31" t="s">
        <v>27</v>
      </c>
      <c r="P1090" s="29">
        <v>2</v>
      </c>
      <c r="Q1090" s="10"/>
      <c r="R1090" s="10" t="s">
        <v>98</v>
      </c>
      <c r="S1090" s="10" t="str">
        <f>IF(T1090="", "", IFERROR(VLOOKUP(T1090, colorList!A:B,2,FALSE),""))</f>
        <v>éjkék</v>
      </c>
      <c r="T1090" s="10" t="str">
        <f t="shared" si="54"/>
        <v>nachtblau</v>
      </c>
    </row>
    <row r="1091" spans="1:20" ht="59.95" customHeight="1" x14ac:dyDescent="0.3">
      <c r="A1091" s="28" t="s">
        <v>2499</v>
      </c>
      <c r="B1091" s="1" t="str">
        <f t="shared" si="52"/>
        <v>125 cm</v>
      </c>
      <c r="C1091" s="1" t="str">
        <f>IFERROR(VLOOKUP(D1091, sizeList!A:B, 2, FALSE), "")</f>
        <v>125 cm</v>
      </c>
      <c r="D1091" s="10" t="s">
        <v>1638</v>
      </c>
      <c r="E1091" s="25" t="s">
        <v>2500</v>
      </c>
      <c r="F1091" s="28" t="s">
        <v>2501</v>
      </c>
      <c r="G1091" s="29" t="s">
        <v>22</v>
      </c>
      <c r="H1091" s="35" t="s">
        <v>23</v>
      </c>
      <c r="I1091" s="29" t="s">
        <v>1720</v>
      </c>
      <c r="J1091" s="29" t="s">
        <v>1727</v>
      </c>
      <c r="K1091" s="29"/>
      <c r="L1091" s="36" t="s">
        <v>2312</v>
      </c>
      <c r="M1091" s="32">
        <v>4057962243965</v>
      </c>
      <c r="N1091" s="28">
        <v>89.95</v>
      </c>
      <c r="O1091" s="31" t="s">
        <v>27</v>
      </c>
      <c r="P1091" s="31">
        <v>2.2000000000000002</v>
      </c>
      <c r="Q1091" s="10"/>
      <c r="R1091" s="10" t="s">
        <v>50</v>
      </c>
      <c r="S1091" s="10" t="str">
        <f>IF(T1091="", "", IFERROR(VLOOKUP(T1091, colorList!A:B,2,FALSE),""))</f>
        <v>fekete</v>
      </c>
      <c r="T1091" s="10" t="str">
        <f t="shared" si="54"/>
        <v>schwarz</v>
      </c>
    </row>
    <row r="1092" spans="1:20" ht="59.95" customHeight="1" x14ac:dyDescent="0.3">
      <c r="A1092" s="28" t="s">
        <v>2502</v>
      </c>
      <c r="B1092" s="1" t="str">
        <f t="shared" si="52"/>
        <v>135 cm</v>
      </c>
      <c r="C1092" s="1" t="str">
        <f>IFERROR(VLOOKUP(D1092, sizeList!A:B, 2, FALSE), "")</f>
        <v>135 cm</v>
      </c>
      <c r="D1092" s="10" t="s">
        <v>1641</v>
      </c>
      <c r="E1092" s="25" t="s">
        <v>2500</v>
      </c>
      <c r="F1092" s="28" t="s">
        <v>2503</v>
      </c>
      <c r="G1092" s="29" t="s">
        <v>22</v>
      </c>
      <c r="H1092" s="35" t="s">
        <v>23</v>
      </c>
      <c r="I1092" s="29" t="s">
        <v>1720</v>
      </c>
      <c r="J1092" s="29" t="s">
        <v>1727</v>
      </c>
      <c r="K1092" s="29"/>
      <c r="L1092" s="36" t="s">
        <v>2312</v>
      </c>
      <c r="M1092" s="32">
        <v>4057962243972</v>
      </c>
      <c r="N1092" s="28">
        <v>89.95</v>
      </c>
      <c r="O1092" s="31" t="s">
        <v>27</v>
      </c>
      <c r="P1092" s="31">
        <v>2.2000000000000002</v>
      </c>
      <c r="Q1092" s="10"/>
      <c r="R1092" s="10" t="s">
        <v>50</v>
      </c>
      <c r="S1092" s="10" t="str">
        <f>IF(T1092="", "", IFERROR(VLOOKUP(T1092, colorList!A:B,2,FALSE),""))</f>
        <v>fekete</v>
      </c>
      <c r="T1092" s="10" t="str">
        <f t="shared" si="54"/>
        <v>schwarz</v>
      </c>
    </row>
    <row r="1093" spans="1:20" ht="59.95" customHeight="1" x14ac:dyDescent="0.3">
      <c r="A1093" s="28" t="s">
        <v>2504</v>
      </c>
      <c r="B1093" s="1" t="str">
        <f t="shared" si="52"/>
        <v>145 cm</v>
      </c>
      <c r="C1093" s="1" t="str">
        <f>IFERROR(VLOOKUP(D1093, sizeList!A:B, 2, FALSE), "")</f>
        <v>145 cm</v>
      </c>
      <c r="D1093" s="10" t="s">
        <v>1644</v>
      </c>
      <c r="E1093" s="25" t="s">
        <v>2500</v>
      </c>
      <c r="F1093" s="28" t="s">
        <v>2505</v>
      </c>
      <c r="G1093" s="29" t="s">
        <v>22</v>
      </c>
      <c r="H1093" s="35" t="s">
        <v>23</v>
      </c>
      <c r="I1093" s="29" t="s">
        <v>1720</v>
      </c>
      <c r="J1093" s="29" t="s">
        <v>1727</v>
      </c>
      <c r="K1093" s="31"/>
      <c r="L1093" s="36" t="s">
        <v>2312</v>
      </c>
      <c r="M1093" s="32">
        <v>4057962243989</v>
      </c>
      <c r="N1093" s="28">
        <v>89.95</v>
      </c>
      <c r="O1093" s="31" t="s">
        <v>27</v>
      </c>
      <c r="P1093" s="31">
        <v>2.2000000000000002</v>
      </c>
      <c r="Q1093" s="10"/>
      <c r="R1093" s="10" t="s">
        <v>50</v>
      </c>
      <c r="S1093" s="10" t="str">
        <f>IF(T1093="", "", IFERROR(VLOOKUP(T1093, colorList!A:B,2,FALSE),""))</f>
        <v>fekete</v>
      </c>
      <c r="T1093" s="10" t="str">
        <f t="shared" si="54"/>
        <v>schwarz</v>
      </c>
    </row>
    <row r="1094" spans="1:20" ht="59.95" customHeight="1" x14ac:dyDescent="0.3">
      <c r="A1094" s="28" t="s">
        <v>2506</v>
      </c>
      <c r="B1094" s="1" t="str">
        <f t="shared" si="52"/>
        <v>155 cm</v>
      </c>
      <c r="C1094" s="1" t="str">
        <f>IFERROR(VLOOKUP(D1094, sizeList!A:B, 2, FALSE), "")</f>
        <v>155 cm</v>
      </c>
      <c r="D1094" s="10" t="s">
        <v>1647</v>
      </c>
      <c r="E1094" s="25" t="s">
        <v>2500</v>
      </c>
      <c r="F1094" s="28" t="s">
        <v>2507</v>
      </c>
      <c r="G1094" s="29" t="s">
        <v>22</v>
      </c>
      <c r="H1094" s="35" t="s">
        <v>23</v>
      </c>
      <c r="I1094" s="29" t="s">
        <v>1720</v>
      </c>
      <c r="J1094" s="29" t="s">
        <v>1727</v>
      </c>
      <c r="K1094" s="29"/>
      <c r="L1094" s="36" t="s">
        <v>2312</v>
      </c>
      <c r="M1094" s="32">
        <v>4057962243941</v>
      </c>
      <c r="N1094" s="28">
        <v>89.95</v>
      </c>
      <c r="O1094" s="31" t="s">
        <v>27</v>
      </c>
      <c r="P1094" s="31">
        <v>2.2000000000000002</v>
      </c>
      <c r="Q1094" s="10"/>
      <c r="R1094" s="10" t="s">
        <v>50</v>
      </c>
      <c r="S1094" s="10" t="str">
        <f>IF(T1094="", "", IFERROR(VLOOKUP(T1094, colorList!A:B,2,FALSE),""))</f>
        <v>fekete</v>
      </c>
      <c r="T1094" s="10" t="str">
        <f t="shared" si="54"/>
        <v>schwarz</v>
      </c>
    </row>
    <row r="1095" spans="1:20" ht="59.95" customHeight="1" x14ac:dyDescent="0.3">
      <c r="A1095" s="28" t="s">
        <v>2508</v>
      </c>
      <c r="B1095" s="1" t="str">
        <f t="shared" si="52"/>
        <v>165 cm</v>
      </c>
      <c r="C1095" s="1" t="str">
        <f>IFERROR(VLOOKUP(D1095, sizeList!A:B, 2, FALSE), "")</f>
        <v>165 cm</v>
      </c>
      <c r="D1095" s="10" t="s">
        <v>1650</v>
      </c>
      <c r="E1095" s="25" t="s">
        <v>2500</v>
      </c>
      <c r="F1095" s="28" t="s">
        <v>2509</v>
      </c>
      <c r="G1095" s="29" t="s">
        <v>22</v>
      </c>
      <c r="H1095" s="35" t="s">
        <v>23</v>
      </c>
      <c r="I1095" s="29" t="s">
        <v>1720</v>
      </c>
      <c r="J1095" s="29" t="s">
        <v>1727</v>
      </c>
      <c r="K1095" s="31"/>
      <c r="L1095" s="36" t="s">
        <v>2312</v>
      </c>
      <c r="M1095" s="32">
        <v>4057962243958</v>
      </c>
      <c r="N1095" s="28">
        <v>89.95</v>
      </c>
      <c r="O1095" s="31" t="s">
        <v>27</v>
      </c>
      <c r="P1095" s="31">
        <v>2.2000000000000002</v>
      </c>
      <c r="Q1095" s="10"/>
      <c r="R1095" s="10" t="s">
        <v>50</v>
      </c>
      <c r="S1095" s="10" t="str">
        <f>IF(T1095="", "", IFERROR(VLOOKUP(T1095, colorList!A:B,2,FALSE),""))</f>
        <v>fekete</v>
      </c>
      <c r="T1095" s="10" t="str">
        <f t="shared" si="54"/>
        <v>schwarz</v>
      </c>
    </row>
    <row r="1096" spans="1:20" ht="59.95" customHeight="1" x14ac:dyDescent="0.3">
      <c r="A1096" s="28" t="s">
        <v>2510</v>
      </c>
      <c r="B1096" s="1" t="str">
        <f t="shared" si="52"/>
        <v>125 cm</v>
      </c>
      <c r="C1096" s="1" t="str">
        <f>IFERROR(VLOOKUP(D1096, sizeList!A:B, 2, FALSE), "")</f>
        <v>125 cm</v>
      </c>
      <c r="D1096" s="10" t="s">
        <v>1638</v>
      </c>
      <c r="E1096" s="25" t="s">
        <v>2500</v>
      </c>
      <c r="F1096" s="28" t="s">
        <v>2511</v>
      </c>
      <c r="G1096" s="29" t="s">
        <v>22</v>
      </c>
      <c r="H1096" s="35" t="s">
        <v>23</v>
      </c>
      <c r="I1096" s="29" t="s">
        <v>1720</v>
      </c>
      <c r="J1096" s="29" t="s">
        <v>1727</v>
      </c>
      <c r="K1096" s="29"/>
      <c r="L1096" s="36" t="s">
        <v>2312</v>
      </c>
      <c r="M1096" s="32">
        <v>4057962240209</v>
      </c>
      <c r="N1096" s="28">
        <v>89.95</v>
      </c>
      <c r="O1096" s="31" t="s">
        <v>27</v>
      </c>
      <c r="P1096" s="31">
        <v>2.2000000000000002</v>
      </c>
      <c r="Q1096" s="10"/>
      <c r="R1096" s="10" t="s">
        <v>98</v>
      </c>
      <c r="S1096" s="10" t="str">
        <f>IF(T1096="", "", IFERROR(VLOOKUP(T1096, colorList!A:B,2,FALSE),""))</f>
        <v>éjkék</v>
      </c>
      <c r="T1096" s="10" t="str">
        <f t="shared" si="54"/>
        <v>nachtblau</v>
      </c>
    </row>
    <row r="1097" spans="1:20" ht="59.95" customHeight="1" x14ac:dyDescent="0.3">
      <c r="A1097" s="28" t="s">
        <v>2512</v>
      </c>
      <c r="B1097" s="1" t="str">
        <f t="shared" si="52"/>
        <v>135 cm</v>
      </c>
      <c r="C1097" s="1" t="str">
        <f>IFERROR(VLOOKUP(D1097, sizeList!A:B, 2, FALSE), "")</f>
        <v>135 cm</v>
      </c>
      <c r="D1097" s="10" t="s">
        <v>1641</v>
      </c>
      <c r="E1097" s="25" t="s">
        <v>2500</v>
      </c>
      <c r="F1097" s="28" t="s">
        <v>2513</v>
      </c>
      <c r="G1097" s="29" t="s">
        <v>22</v>
      </c>
      <c r="H1097" s="35" t="s">
        <v>23</v>
      </c>
      <c r="I1097" s="29" t="s">
        <v>1720</v>
      </c>
      <c r="J1097" s="29" t="s">
        <v>1727</v>
      </c>
      <c r="K1097" s="31"/>
      <c r="L1097" s="36" t="s">
        <v>2312</v>
      </c>
      <c r="M1097" s="32">
        <v>4057962243927</v>
      </c>
      <c r="N1097" s="28">
        <v>89.95</v>
      </c>
      <c r="O1097" s="31" t="s">
        <v>27</v>
      </c>
      <c r="P1097" s="31">
        <v>2.2000000000000002</v>
      </c>
      <c r="Q1097" s="10"/>
      <c r="R1097" s="10" t="s">
        <v>98</v>
      </c>
      <c r="S1097" s="10" t="str">
        <f>IF(T1097="", "", IFERROR(VLOOKUP(T1097, colorList!A:B,2,FALSE),""))</f>
        <v>éjkék</v>
      </c>
      <c r="T1097" s="10" t="str">
        <f t="shared" si="54"/>
        <v>nachtblau</v>
      </c>
    </row>
    <row r="1098" spans="1:20" ht="59.95" customHeight="1" x14ac:dyDescent="0.3">
      <c r="A1098" s="28" t="s">
        <v>2514</v>
      </c>
      <c r="B1098" s="1" t="str">
        <f t="shared" si="52"/>
        <v>145 cm</v>
      </c>
      <c r="C1098" s="1" t="str">
        <f>IFERROR(VLOOKUP(D1098, sizeList!A:B, 2, FALSE), "")</f>
        <v>145 cm</v>
      </c>
      <c r="D1098" s="10" t="s">
        <v>1644</v>
      </c>
      <c r="E1098" s="25" t="s">
        <v>2500</v>
      </c>
      <c r="F1098" s="28" t="s">
        <v>2515</v>
      </c>
      <c r="G1098" s="29" t="s">
        <v>22</v>
      </c>
      <c r="H1098" s="35" t="s">
        <v>23</v>
      </c>
      <c r="I1098" s="29" t="s">
        <v>1720</v>
      </c>
      <c r="J1098" s="29" t="s">
        <v>1727</v>
      </c>
      <c r="K1098" s="29"/>
      <c r="L1098" s="36" t="s">
        <v>2312</v>
      </c>
      <c r="M1098" s="32">
        <v>4057962243934</v>
      </c>
      <c r="N1098" s="28">
        <v>89.95</v>
      </c>
      <c r="O1098" s="31" t="s">
        <v>27</v>
      </c>
      <c r="P1098" s="31">
        <v>2.2000000000000002</v>
      </c>
      <c r="Q1098" s="10"/>
      <c r="R1098" s="10" t="s">
        <v>98</v>
      </c>
      <c r="S1098" s="10" t="str">
        <f>IF(T1098="", "", IFERROR(VLOOKUP(T1098, colorList!A:B,2,FALSE),""))</f>
        <v>éjkék</v>
      </c>
      <c r="T1098" s="10" t="str">
        <f t="shared" si="54"/>
        <v>nachtblau</v>
      </c>
    </row>
    <row r="1099" spans="1:20" ht="59.95" customHeight="1" x14ac:dyDescent="0.3">
      <c r="A1099" s="28" t="s">
        <v>2516</v>
      </c>
      <c r="B1099" s="1" t="str">
        <f t="shared" si="52"/>
        <v>155 cm</v>
      </c>
      <c r="C1099" s="1" t="str">
        <f>IFERROR(VLOOKUP(D1099, sizeList!A:B, 2, FALSE), "")</f>
        <v>155 cm</v>
      </c>
      <c r="D1099" s="10" t="s">
        <v>1647</v>
      </c>
      <c r="E1099" s="25" t="s">
        <v>2500</v>
      </c>
      <c r="F1099" s="28" t="s">
        <v>2517</v>
      </c>
      <c r="G1099" s="29" t="s">
        <v>22</v>
      </c>
      <c r="H1099" s="35" t="s">
        <v>23</v>
      </c>
      <c r="I1099" s="29" t="s">
        <v>1720</v>
      </c>
      <c r="J1099" s="29" t="s">
        <v>1727</v>
      </c>
      <c r="K1099" s="31"/>
      <c r="L1099" s="36" t="s">
        <v>2312</v>
      </c>
      <c r="M1099" s="32">
        <v>4057962243903</v>
      </c>
      <c r="N1099" s="28">
        <v>89.95</v>
      </c>
      <c r="O1099" s="31" t="s">
        <v>27</v>
      </c>
      <c r="P1099" s="31">
        <v>2.2000000000000002</v>
      </c>
      <c r="Q1099" s="10"/>
      <c r="R1099" s="10" t="s">
        <v>98</v>
      </c>
      <c r="S1099" s="10" t="str">
        <f>IF(T1099="", "", IFERROR(VLOOKUP(T1099, colorList!A:B,2,FALSE),""))</f>
        <v>éjkék</v>
      </c>
      <c r="T1099" s="10" t="str">
        <f t="shared" si="54"/>
        <v>nachtblau</v>
      </c>
    </row>
    <row r="1100" spans="1:20" ht="59.95" customHeight="1" x14ac:dyDescent="0.3">
      <c r="A1100" s="28" t="s">
        <v>2518</v>
      </c>
      <c r="B1100" s="1" t="str">
        <f t="shared" si="52"/>
        <v>165 cm</v>
      </c>
      <c r="C1100" s="1" t="str">
        <f>IFERROR(VLOOKUP(D1100, sizeList!A:B, 2, FALSE), "")</f>
        <v>165 cm</v>
      </c>
      <c r="D1100" s="10" t="s">
        <v>1650</v>
      </c>
      <c r="E1100" s="25" t="s">
        <v>2500</v>
      </c>
      <c r="F1100" s="28" t="s">
        <v>2519</v>
      </c>
      <c r="G1100" s="29" t="s">
        <v>22</v>
      </c>
      <c r="H1100" s="35" t="s">
        <v>23</v>
      </c>
      <c r="I1100" s="29" t="s">
        <v>1720</v>
      </c>
      <c r="J1100" s="29" t="s">
        <v>1727</v>
      </c>
      <c r="K1100" s="29"/>
      <c r="L1100" s="36" t="s">
        <v>2312</v>
      </c>
      <c r="M1100" s="32">
        <v>4057962243910</v>
      </c>
      <c r="N1100" s="28">
        <v>89.95</v>
      </c>
      <c r="O1100" s="31" t="s">
        <v>27</v>
      </c>
      <c r="P1100" s="31">
        <v>2.2000000000000002</v>
      </c>
      <c r="Q1100" s="10"/>
      <c r="R1100" s="10" t="s">
        <v>98</v>
      </c>
      <c r="S1100" s="10" t="str">
        <f>IF(T1100="", "", IFERROR(VLOOKUP(T1100, colorList!A:B,2,FALSE),""))</f>
        <v>éjkék</v>
      </c>
      <c r="T1100" s="10" t="str">
        <f t="shared" si="54"/>
        <v>nachtblau</v>
      </c>
    </row>
    <row r="1101" spans="1:20" ht="59.95" customHeight="1" x14ac:dyDescent="0.3">
      <c r="A1101" s="28" t="s">
        <v>2520</v>
      </c>
      <c r="B1101" s="1" t="str">
        <f t="shared" si="52"/>
        <v>95 cm</v>
      </c>
      <c r="C1101" s="1" t="str">
        <f>IFERROR(VLOOKUP(D1101, sizeList!A:B, 2, FALSE), "")</f>
        <v>95 cm</v>
      </c>
      <c r="D1101" s="10" t="s">
        <v>525</v>
      </c>
      <c r="E1101" s="26" t="s">
        <v>2521</v>
      </c>
      <c r="F1101" s="28" t="s">
        <v>2522</v>
      </c>
      <c r="G1101" s="29" t="s">
        <v>22</v>
      </c>
      <c r="H1101" s="35" t="s">
        <v>23</v>
      </c>
      <c r="I1101" s="29" t="s">
        <v>1720</v>
      </c>
      <c r="J1101" s="29" t="s">
        <v>1727</v>
      </c>
      <c r="K1101" s="31"/>
      <c r="L1101" s="36" t="s">
        <v>2312</v>
      </c>
      <c r="M1101" s="32">
        <v>4057962244139</v>
      </c>
      <c r="N1101" s="28">
        <v>74.95</v>
      </c>
      <c r="O1101" s="31" t="s">
        <v>27</v>
      </c>
      <c r="P1101" s="31">
        <v>2</v>
      </c>
      <c r="Q1101" s="10"/>
      <c r="R1101" s="10" t="s">
        <v>50</v>
      </c>
      <c r="S1101" s="10" t="str">
        <f>IF(T1101="", "", IFERROR(VLOOKUP(T1101, colorList!A:B,2,FALSE),""))</f>
        <v>fekete</v>
      </c>
      <c r="T1101" s="10" t="str">
        <f t="shared" si="54"/>
        <v>schwarz</v>
      </c>
    </row>
    <row r="1102" spans="1:20" ht="59.95" customHeight="1" x14ac:dyDescent="0.3">
      <c r="A1102" s="28" t="s">
        <v>2523</v>
      </c>
      <c r="B1102" s="1" t="str">
        <f t="shared" si="52"/>
        <v>105 cm</v>
      </c>
      <c r="C1102" s="1" t="str">
        <f>IFERROR(VLOOKUP(D1102, sizeList!A:B, 2, FALSE), "")</f>
        <v>105 cm</v>
      </c>
      <c r="D1102" s="10" t="s">
        <v>1632</v>
      </c>
      <c r="E1102" s="26" t="s">
        <v>2521</v>
      </c>
      <c r="F1102" s="28" t="s">
        <v>2524</v>
      </c>
      <c r="G1102" s="29" t="s">
        <v>22</v>
      </c>
      <c r="H1102" s="35" t="s">
        <v>23</v>
      </c>
      <c r="I1102" s="29" t="s">
        <v>1720</v>
      </c>
      <c r="J1102" s="29" t="s">
        <v>1727</v>
      </c>
      <c r="K1102" s="29"/>
      <c r="L1102" s="36" t="s">
        <v>2312</v>
      </c>
      <c r="M1102" s="32">
        <v>4057962244122</v>
      </c>
      <c r="N1102" s="28">
        <v>74.95</v>
      </c>
      <c r="O1102" s="31" t="s">
        <v>27</v>
      </c>
      <c r="P1102" s="31">
        <v>2</v>
      </c>
      <c r="Q1102" s="10"/>
      <c r="R1102" s="10" t="s">
        <v>50</v>
      </c>
      <c r="S1102" s="10" t="str">
        <f>IF(T1102="", "", IFERROR(VLOOKUP(T1102, colorList!A:B,2,FALSE),""))</f>
        <v>fekete</v>
      </c>
      <c r="T1102" s="10" t="str">
        <f t="shared" si="54"/>
        <v>schwarz</v>
      </c>
    </row>
    <row r="1103" spans="1:20" ht="59.95" customHeight="1" x14ac:dyDescent="0.3">
      <c r="A1103" s="28" t="s">
        <v>2525</v>
      </c>
      <c r="B1103" s="1" t="str">
        <f t="shared" si="52"/>
        <v>115 cm</v>
      </c>
      <c r="C1103" s="1" t="str">
        <f>IFERROR(VLOOKUP(D1103, sizeList!A:B, 2, FALSE), "")</f>
        <v>115 cm</v>
      </c>
      <c r="D1103" s="10" t="s">
        <v>1635</v>
      </c>
      <c r="E1103" s="26" t="s">
        <v>2521</v>
      </c>
      <c r="F1103" s="28" t="s">
        <v>2526</v>
      </c>
      <c r="G1103" s="29" t="s">
        <v>22</v>
      </c>
      <c r="H1103" s="35" t="s">
        <v>23</v>
      </c>
      <c r="I1103" s="29" t="s">
        <v>1720</v>
      </c>
      <c r="J1103" s="29" t="s">
        <v>1727</v>
      </c>
      <c r="K1103" s="31"/>
      <c r="L1103" s="36" t="s">
        <v>2312</v>
      </c>
      <c r="M1103" s="32">
        <v>4057962244085</v>
      </c>
      <c r="N1103" s="28">
        <v>74.95</v>
      </c>
      <c r="O1103" s="31" t="s">
        <v>27</v>
      </c>
      <c r="P1103" s="31">
        <v>2</v>
      </c>
      <c r="Q1103" s="10"/>
      <c r="R1103" s="10" t="s">
        <v>50</v>
      </c>
      <c r="S1103" s="10" t="str">
        <f>IF(T1103="", "", IFERROR(VLOOKUP(T1103, colorList!A:B,2,FALSE),""))</f>
        <v>fekete</v>
      </c>
      <c r="T1103" s="10" t="str">
        <f t="shared" si="54"/>
        <v>schwarz</v>
      </c>
    </row>
    <row r="1104" spans="1:20" ht="59.95" customHeight="1" x14ac:dyDescent="0.3">
      <c r="A1104" s="28" t="s">
        <v>2527</v>
      </c>
      <c r="B1104" s="1" t="str">
        <f t="shared" si="52"/>
        <v>125 cm</v>
      </c>
      <c r="C1104" s="1" t="str">
        <f>IFERROR(VLOOKUP(D1104, sizeList!A:B, 2, FALSE), "")</f>
        <v>125 cm</v>
      </c>
      <c r="D1104" s="10" t="s">
        <v>1638</v>
      </c>
      <c r="E1104" s="26" t="s">
        <v>2521</v>
      </c>
      <c r="F1104" s="28" t="s">
        <v>2528</v>
      </c>
      <c r="G1104" s="29" t="s">
        <v>22</v>
      </c>
      <c r="H1104" s="35" t="s">
        <v>23</v>
      </c>
      <c r="I1104" s="29" t="s">
        <v>1720</v>
      </c>
      <c r="J1104" s="29" t="s">
        <v>1727</v>
      </c>
      <c r="K1104" s="29"/>
      <c r="L1104" s="36" t="s">
        <v>2312</v>
      </c>
      <c r="M1104" s="32">
        <v>4057962244092</v>
      </c>
      <c r="N1104" s="28">
        <v>74.95</v>
      </c>
      <c r="O1104" s="31" t="s">
        <v>27</v>
      </c>
      <c r="P1104" s="31">
        <v>2</v>
      </c>
      <c r="Q1104" s="10"/>
      <c r="R1104" s="10" t="s">
        <v>50</v>
      </c>
      <c r="S1104" s="10" t="str">
        <f>IF(T1104="", "", IFERROR(VLOOKUP(T1104, colorList!A:B,2,FALSE),""))</f>
        <v>fekete</v>
      </c>
      <c r="T1104" s="10" t="str">
        <f t="shared" si="54"/>
        <v>schwarz</v>
      </c>
    </row>
    <row r="1105" spans="1:20" ht="59.95" customHeight="1" x14ac:dyDescent="0.3">
      <c r="A1105" s="28" t="s">
        <v>2529</v>
      </c>
      <c r="B1105" s="1" t="str">
        <f t="shared" si="52"/>
        <v>135 cm</v>
      </c>
      <c r="C1105" s="1" t="str">
        <f>IFERROR(VLOOKUP(D1105, sizeList!A:B, 2, FALSE), "")</f>
        <v>135 cm</v>
      </c>
      <c r="D1105" s="10" t="s">
        <v>1641</v>
      </c>
      <c r="E1105" s="26" t="s">
        <v>2521</v>
      </c>
      <c r="F1105" s="28" t="s">
        <v>2530</v>
      </c>
      <c r="G1105" s="29" t="s">
        <v>22</v>
      </c>
      <c r="H1105" s="35" t="s">
        <v>23</v>
      </c>
      <c r="I1105" s="29" t="s">
        <v>1720</v>
      </c>
      <c r="J1105" s="29" t="s">
        <v>1727</v>
      </c>
      <c r="K1105" s="31"/>
      <c r="L1105" s="36" t="s">
        <v>2312</v>
      </c>
      <c r="M1105" s="32">
        <v>4057962244108</v>
      </c>
      <c r="N1105" s="28">
        <v>74.95</v>
      </c>
      <c r="O1105" s="31" t="s">
        <v>27</v>
      </c>
      <c r="P1105" s="31">
        <v>2</v>
      </c>
      <c r="Q1105" s="10"/>
      <c r="R1105" s="10" t="s">
        <v>50</v>
      </c>
      <c r="S1105" s="10" t="str">
        <f>IF(T1105="", "", IFERROR(VLOOKUP(T1105, colorList!A:B,2,FALSE),""))</f>
        <v>fekete</v>
      </c>
      <c r="T1105" s="10" t="str">
        <f t="shared" si="54"/>
        <v>schwarz</v>
      </c>
    </row>
    <row r="1106" spans="1:20" ht="59.95" customHeight="1" x14ac:dyDescent="0.3">
      <c r="A1106" s="28" t="s">
        <v>2531</v>
      </c>
      <c r="B1106" s="1" t="str">
        <f t="shared" si="52"/>
        <v>145 cm</v>
      </c>
      <c r="C1106" s="1" t="str">
        <f>IFERROR(VLOOKUP(D1106, sizeList!A:B, 2, FALSE), "")</f>
        <v>145 cm</v>
      </c>
      <c r="D1106" s="10" t="s">
        <v>1644</v>
      </c>
      <c r="E1106" s="26" t="s">
        <v>2521</v>
      </c>
      <c r="F1106" s="28" t="s">
        <v>2532</v>
      </c>
      <c r="G1106" s="29" t="s">
        <v>22</v>
      </c>
      <c r="H1106" s="35" t="s">
        <v>23</v>
      </c>
      <c r="I1106" s="29" t="s">
        <v>1720</v>
      </c>
      <c r="J1106" s="29" t="s">
        <v>1727</v>
      </c>
      <c r="K1106" s="29"/>
      <c r="L1106" s="36" t="s">
        <v>2312</v>
      </c>
      <c r="M1106" s="32">
        <v>4057962244115</v>
      </c>
      <c r="N1106" s="28">
        <v>74.95</v>
      </c>
      <c r="O1106" s="31" t="s">
        <v>27</v>
      </c>
      <c r="P1106" s="31">
        <v>2</v>
      </c>
      <c r="Q1106" s="10"/>
      <c r="R1106" s="10" t="s">
        <v>50</v>
      </c>
      <c r="S1106" s="10" t="str">
        <f>IF(T1106="", "", IFERROR(VLOOKUP(T1106, colorList!A:B,2,FALSE),""))</f>
        <v>fekete</v>
      </c>
      <c r="T1106" s="10" t="str">
        <f t="shared" si="54"/>
        <v>schwarz</v>
      </c>
    </row>
    <row r="1107" spans="1:20" ht="59.95" customHeight="1" x14ac:dyDescent="0.3">
      <c r="A1107" s="28" t="s">
        <v>2533</v>
      </c>
      <c r="B1107" s="1" t="str">
        <f t="shared" si="52"/>
        <v>155 cm</v>
      </c>
      <c r="C1107" s="1" t="str">
        <f>IFERROR(VLOOKUP(D1107, sizeList!A:B, 2, FALSE), "")</f>
        <v>155 cm</v>
      </c>
      <c r="D1107" s="10" t="s">
        <v>1647</v>
      </c>
      <c r="E1107" s="26" t="s">
        <v>2521</v>
      </c>
      <c r="F1107" s="28" t="s">
        <v>2534</v>
      </c>
      <c r="G1107" s="29" t="s">
        <v>22</v>
      </c>
      <c r="H1107" s="35" t="s">
        <v>23</v>
      </c>
      <c r="I1107" s="29" t="s">
        <v>1720</v>
      </c>
      <c r="J1107" s="29" t="s">
        <v>1727</v>
      </c>
      <c r="K1107" s="31"/>
      <c r="L1107" s="36" t="s">
        <v>2312</v>
      </c>
      <c r="M1107" s="32">
        <v>4057962244061</v>
      </c>
      <c r="N1107" s="28">
        <v>74.95</v>
      </c>
      <c r="O1107" s="31" t="s">
        <v>27</v>
      </c>
      <c r="P1107" s="31">
        <v>2</v>
      </c>
      <c r="Q1107" s="10"/>
      <c r="R1107" s="10" t="s">
        <v>50</v>
      </c>
      <c r="S1107" s="10" t="str">
        <f>IF(T1107="", "", IFERROR(VLOOKUP(T1107, colorList!A:B,2,FALSE),""))</f>
        <v>fekete</v>
      </c>
      <c r="T1107" s="10" t="str">
        <f t="shared" si="54"/>
        <v>schwarz</v>
      </c>
    </row>
    <row r="1108" spans="1:20" ht="59.95" customHeight="1" x14ac:dyDescent="0.3">
      <c r="A1108" s="28" t="s">
        <v>2535</v>
      </c>
      <c r="B1108" s="1" t="str">
        <f t="shared" si="52"/>
        <v>165 cm</v>
      </c>
      <c r="C1108" s="1" t="str">
        <f>IFERROR(VLOOKUP(D1108, sizeList!A:B, 2, FALSE), "")</f>
        <v>165 cm</v>
      </c>
      <c r="D1108" s="10" t="s">
        <v>1650</v>
      </c>
      <c r="E1108" s="26" t="s">
        <v>2521</v>
      </c>
      <c r="F1108" s="28" t="s">
        <v>2536</v>
      </c>
      <c r="G1108" s="29" t="s">
        <v>22</v>
      </c>
      <c r="H1108" s="35" t="s">
        <v>23</v>
      </c>
      <c r="I1108" s="29" t="s">
        <v>1720</v>
      </c>
      <c r="J1108" s="29" t="s">
        <v>1727</v>
      </c>
      <c r="K1108" s="29"/>
      <c r="L1108" s="36" t="s">
        <v>2312</v>
      </c>
      <c r="M1108" s="32">
        <v>4057962244078</v>
      </c>
      <c r="N1108" s="28">
        <v>74.95</v>
      </c>
      <c r="O1108" s="31" t="s">
        <v>27</v>
      </c>
      <c r="P1108" s="31">
        <v>2</v>
      </c>
      <c r="Q1108" s="10"/>
      <c r="R1108" s="10" t="s">
        <v>50</v>
      </c>
      <c r="S1108" s="10" t="str">
        <f>IF(T1108="", "", IFERROR(VLOOKUP(T1108, colorList!A:B,2,FALSE),""))</f>
        <v>fekete</v>
      </c>
      <c r="T1108" s="10" t="str">
        <f t="shared" si="54"/>
        <v>schwarz</v>
      </c>
    </row>
    <row r="1109" spans="1:20" ht="59.95" customHeight="1" x14ac:dyDescent="0.3">
      <c r="A1109" s="28" t="s">
        <v>2537</v>
      </c>
      <c r="B1109" s="1" t="str">
        <f t="shared" si="52"/>
        <v>95 cm</v>
      </c>
      <c r="C1109" s="1" t="str">
        <f>IFERROR(VLOOKUP(D1109, sizeList!A:B, 2, FALSE), "")</f>
        <v>95 cm</v>
      </c>
      <c r="D1109" s="10" t="s">
        <v>525</v>
      </c>
      <c r="E1109" s="26" t="s">
        <v>2521</v>
      </c>
      <c r="F1109" s="28" t="s">
        <v>2538</v>
      </c>
      <c r="G1109" s="29" t="s">
        <v>22</v>
      </c>
      <c r="H1109" s="35" t="s">
        <v>23</v>
      </c>
      <c r="I1109" s="29" t="s">
        <v>1720</v>
      </c>
      <c r="J1109" s="29" t="s">
        <v>1727</v>
      </c>
      <c r="K1109" s="31"/>
      <c r="L1109" s="36" t="s">
        <v>2312</v>
      </c>
      <c r="M1109" s="32">
        <v>4057962240186</v>
      </c>
      <c r="N1109" s="28">
        <v>74.95</v>
      </c>
      <c r="O1109" s="31" t="s">
        <v>27</v>
      </c>
      <c r="P1109" s="31">
        <v>2</v>
      </c>
      <c r="Q1109" s="10"/>
      <c r="R1109" s="10" t="s">
        <v>98</v>
      </c>
      <c r="S1109" s="10" t="str">
        <f>IF(T1109="", "", IFERROR(VLOOKUP(T1109, colorList!A:B,2,FALSE),""))</f>
        <v>éjkék</v>
      </c>
      <c r="T1109" s="10" t="str">
        <f t="shared" si="54"/>
        <v>nachtblau</v>
      </c>
    </row>
    <row r="1110" spans="1:20" ht="59.95" customHeight="1" x14ac:dyDescent="0.3">
      <c r="A1110" s="28" t="s">
        <v>2539</v>
      </c>
      <c r="B1110" s="1" t="str">
        <f t="shared" si="52"/>
        <v>105 cm</v>
      </c>
      <c r="C1110" s="1" t="str">
        <f>IFERROR(VLOOKUP(D1110, sizeList!A:B, 2, FALSE), "")</f>
        <v>105 cm</v>
      </c>
      <c r="D1110" s="10" t="s">
        <v>1632</v>
      </c>
      <c r="E1110" s="26" t="s">
        <v>2521</v>
      </c>
      <c r="F1110" s="28" t="s">
        <v>2540</v>
      </c>
      <c r="G1110" s="29" t="s">
        <v>22</v>
      </c>
      <c r="H1110" s="35" t="s">
        <v>23</v>
      </c>
      <c r="I1110" s="29" t="s">
        <v>1720</v>
      </c>
      <c r="J1110" s="29" t="s">
        <v>1727</v>
      </c>
      <c r="K1110" s="29"/>
      <c r="L1110" s="36" t="s">
        <v>2312</v>
      </c>
      <c r="M1110" s="32">
        <v>4057962244054</v>
      </c>
      <c r="N1110" s="28">
        <v>74.95</v>
      </c>
      <c r="O1110" s="31" t="s">
        <v>27</v>
      </c>
      <c r="P1110" s="31">
        <v>2</v>
      </c>
      <c r="Q1110" s="10"/>
      <c r="R1110" s="10" t="s">
        <v>98</v>
      </c>
      <c r="S1110" s="10" t="str">
        <f>IF(T1110="", "", IFERROR(VLOOKUP(T1110, colorList!A:B,2,FALSE),""))</f>
        <v>éjkék</v>
      </c>
      <c r="T1110" s="10" t="str">
        <f t="shared" si="54"/>
        <v>nachtblau</v>
      </c>
    </row>
    <row r="1111" spans="1:20" ht="59.95" customHeight="1" x14ac:dyDescent="0.3">
      <c r="A1111" s="28" t="s">
        <v>2541</v>
      </c>
      <c r="B1111" s="1" t="str">
        <f t="shared" si="52"/>
        <v>115 cm</v>
      </c>
      <c r="C1111" s="1" t="str">
        <f>IFERROR(VLOOKUP(D1111, sizeList!A:B, 2, FALSE), "")</f>
        <v>115 cm</v>
      </c>
      <c r="D1111" s="10" t="s">
        <v>1635</v>
      </c>
      <c r="E1111" s="26" t="s">
        <v>2521</v>
      </c>
      <c r="F1111" s="28" t="s">
        <v>2542</v>
      </c>
      <c r="G1111" s="29" t="s">
        <v>22</v>
      </c>
      <c r="H1111" s="35" t="s">
        <v>23</v>
      </c>
      <c r="I1111" s="29" t="s">
        <v>1720</v>
      </c>
      <c r="J1111" s="29" t="s">
        <v>1727</v>
      </c>
      <c r="K1111" s="31"/>
      <c r="L1111" s="36" t="s">
        <v>2312</v>
      </c>
      <c r="M1111" s="32">
        <v>4057962244016</v>
      </c>
      <c r="N1111" s="28">
        <v>74.95</v>
      </c>
      <c r="O1111" s="31" t="s">
        <v>27</v>
      </c>
      <c r="P1111" s="31">
        <v>2</v>
      </c>
      <c r="Q1111" s="10"/>
      <c r="R1111" s="10" t="s">
        <v>98</v>
      </c>
      <c r="S1111" s="10" t="str">
        <f>IF(T1111="", "", IFERROR(VLOOKUP(T1111, colorList!A:B,2,FALSE),""))</f>
        <v>éjkék</v>
      </c>
      <c r="T1111" s="10" t="str">
        <f t="shared" si="54"/>
        <v>nachtblau</v>
      </c>
    </row>
    <row r="1112" spans="1:20" ht="59.95" customHeight="1" x14ac:dyDescent="0.3">
      <c r="A1112" s="28" t="s">
        <v>2543</v>
      </c>
      <c r="B1112" s="1" t="str">
        <f t="shared" si="52"/>
        <v>125 cm</v>
      </c>
      <c r="C1112" s="1" t="str">
        <f>IFERROR(VLOOKUP(D1112, sizeList!A:B, 2, FALSE), "")</f>
        <v>125 cm</v>
      </c>
      <c r="D1112" s="10" t="s">
        <v>1638</v>
      </c>
      <c r="E1112" s="26" t="s">
        <v>2521</v>
      </c>
      <c r="F1112" s="28" t="s">
        <v>2544</v>
      </c>
      <c r="G1112" s="29" t="s">
        <v>22</v>
      </c>
      <c r="H1112" s="35" t="s">
        <v>23</v>
      </c>
      <c r="I1112" s="29" t="s">
        <v>1720</v>
      </c>
      <c r="J1112" s="29" t="s">
        <v>1727</v>
      </c>
      <c r="K1112" s="29"/>
      <c r="L1112" s="36" t="s">
        <v>2312</v>
      </c>
      <c r="M1112" s="32">
        <v>4057962244023</v>
      </c>
      <c r="N1112" s="28">
        <v>74.95</v>
      </c>
      <c r="O1112" s="31" t="s">
        <v>27</v>
      </c>
      <c r="P1112" s="31">
        <v>2</v>
      </c>
      <c r="Q1112" s="10"/>
      <c r="R1112" s="10" t="s">
        <v>98</v>
      </c>
      <c r="S1112" s="10" t="str">
        <f>IF(T1112="", "", IFERROR(VLOOKUP(T1112, colorList!A:B,2,FALSE),""))</f>
        <v>éjkék</v>
      </c>
      <c r="T1112" s="10" t="str">
        <f t="shared" si="54"/>
        <v>nachtblau</v>
      </c>
    </row>
    <row r="1113" spans="1:20" ht="59.95" customHeight="1" x14ac:dyDescent="0.3">
      <c r="A1113" s="28" t="s">
        <v>2545</v>
      </c>
      <c r="B1113" s="1" t="str">
        <f t="shared" si="52"/>
        <v>135 cm</v>
      </c>
      <c r="C1113" s="1" t="str">
        <f>IFERROR(VLOOKUP(D1113, sizeList!A:B, 2, FALSE), "")</f>
        <v>135 cm</v>
      </c>
      <c r="D1113" s="10" t="s">
        <v>1641</v>
      </c>
      <c r="E1113" s="26" t="s">
        <v>2521</v>
      </c>
      <c r="F1113" s="28" t="s">
        <v>2546</v>
      </c>
      <c r="G1113" s="29" t="s">
        <v>22</v>
      </c>
      <c r="H1113" s="35" t="s">
        <v>23</v>
      </c>
      <c r="I1113" s="29" t="s">
        <v>1720</v>
      </c>
      <c r="J1113" s="29" t="s">
        <v>1727</v>
      </c>
      <c r="K1113" s="29"/>
      <c r="L1113" s="36" t="s">
        <v>2312</v>
      </c>
      <c r="M1113" s="32">
        <v>4057962244030</v>
      </c>
      <c r="N1113" s="28">
        <v>74.95</v>
      </c>
      <c r="O1113" s="31" t="s">
        <v>27</v>
      </c>
      <c r="P1113" s="31">
        <v>2</v>
      </c>
      <c r="Q1113" s="10"/>
      <c r="R1113" s="10" t="s">
        <v>98</v>
      </c>
      <c r="S1113" s="10" t="str">
        <f>IF(T1113="", "", IFERROR(VLOOKUP(T1113, colorList!A:B,2,FALSE),""))</f>
        <v>éjkék</v>
      </c>
      <c r="T1113" s="10" t="str">
        <f t="shared" si="54"/>
        <v>nachtblau</v>
      </c>
    </row>
    <row r="1114" spans="1:20" ht="59.95" customHeight="1" x14ac:dyDescent="0.3">
      <c r="A1114" s="28" t="s">
        <v>2547</v>
      </c>
      <c r="B1114" s="1" t="str">
        <f t="shared" si="52"/>
        <v>145 cm</v>
      </c>
      <c r="C1114" s="1" t="str">
        <f>IFERROR(VLOOKUP(D1114, sizeList!A:B, 2, FALSE), "")</f>
        <v>145 cm</v>
      </c>
      <c r="D1114" s="10" t="s">
        <v>1644</v>
      </c>
      <c r="E1114" s="26" t="s">
        <v>2521</v>
      </c>
      <c r="F1114" s="28" t="s">
        <v>2548</v>
      </c>
      <c r="G1114" s="29" t="s">
        <v>22</v>
      </c>
      <c r="H1114" s="35" t="s">
        <v>23</v>
      </c>
      <c r="I1114" s="29" t="s">
        <v>1720</v>
      </c>
      <c r="J1114" s="29" t="s">
        <v>1727</v>
      </c>
      <c r="K1114" s="31"/>
      <c r="L1114" s="36" t="s">
        <v>2312</v>
      </c>
      <c r="M1114" s="32">
        <v>4057962244047</v>
      </c>
      <c r="N1114" s="28">
        <v>74.95</v>
      </c>
      <c r="O1114" s="31" t="s">
        <v>27</v>
      </c>
      <c r="P1114" s="31">
        <v>2</v>
      </c>
      <c r="Q1114" s="10"/>
      <c r="R1114" s="10" t="s">
        <v>98</v>
      </c>
      <c r="S1114" s="10" t="str">
        <f>IF(T1114="", "", IFERROR(VLOOKUP(T1114, colorList!A:B,2,FALSE),""))</f>
        <v>éjkék</v>
      </c>
      <c r="T1114" s="10" t="str">
        <f t="shared" si="54"/>
        <v>nachtblau</v>
      </c>
    </row>
    <row r="1115" spans="1:20" ht="59.95" customHeight="1" x14ac:dyDescent="0.3">
      <c r="A1115" s="28" t="s">
        <v>2549</v>
      </c>
      <c r="B1115" s="1" t="str">
        <f t="shared" si="52"/>
        <v>155 cm</v>
      </c>
      <c r="C1115" s="1" t="str">
        <f>IFERROR(VLOOKUP(D1115, sizeList!A:B, 2, FALSE), "")</f>
        <v>155 cm</v>
      </c>
      <c r="D1115" s="10" t="s">
        <v>1647</v>
      </c>
      <c r="E1115" s="26" t="s">
        <v>2521</v>
      </c>
      <c r="F1115" s="28" t="s">
        <v>2550</v>
      </c>
      <c r="G1115" s="29" t="s">
        <v>22</v>
      </c>
      <c r="H1115" s="35" t="s">
        <v>23</v>
      </c>
      <c r="I1115" s="29" t="s">
        <v>1720</v>
      </c>
      <c r="J1115" s="29" t="s">
        <v>1727</v>
      </c>
      <c r="K1115" s="29"/>
      <c r="L1115" s="36" t="s">
        <v>2312</v>
      </c>
      <c r="M1115" s="32">
        <v>4057962243996</v>
      </c>
      <c r="N1115" s="28">
        <v>74.95</v>
      </c>
      <c r="O1115" s="31" t="s">
        <v>27</v>
      </c>
      <c r="P1115" s="31">
        <v>2</v>
      </c>
      <c r="Q1115" s="10"/>
      <c r="R1115" s="10" t="s">
        <v>98</v>
      </c>
      <c r="S1115" s="10" t="str">
        <f>IF(T1115="", "", IFERROR(VLOOKUP(T1115, colorList!A:B,2,FALSE),""))</f>
        <v>éjkék</v>
      </c>
      <c r="T1115" s="10" t="str">
        <f t="shared" si="54"/>
        <v>nachtblau</v>
      </c>
    </row>
    <row r="1116" spans="1:20" ht="59.95" customHeight="1" x14ac:dyDescent="0.3">
      <c r="A1116" s="28" t="s">
        <v>2551</v>
      </c>
      <c r="B1116" s="1" t="str">
        <f t="shared" si="52"/>
        <v>165 cm</v>
      </c>
      <c r="C1116" s="1" t="str">
        <f>IFERROR(VLOOKUP(D1116, sizeList!A:B, 2, FALSE), "")</f>
        <v>165 cm</v>
      </c>
      <c r="D1116" s="10" t="s">
        <v>1650</v>
      </c>
      <c r="E1116" s="26" t="s">
        <v>2521</v>
      </c>
      <c r="F1116" s="28" t="s">
        <v>2552</v>
      </c>
      <c r="G1116" s="29" t="s">
        <v>22</v>
      </c>
      <c r="H1116" s="35" t="s">
        <v>23</v>
      </c>
      <c r="I1116" s="29" t="s">
        <v>1720</v>
      </c>
      <c r="J1116" s="29" t="s">
        <v>1727</v>
      </c>
      <c r="K1116" s="29"/>
      <c r="L1116" s="36" t="s">
        <v>2312</v>
      </c>
      <c r="M1116" s="32">
        <v>4057962244009</v>
      </c>
      <c r="N1116" s="28">
        <v>74.95</v>
      </c>
      <c r="O1116" s="31" t="s">
        <v>27</v>
      </c>
      <c r="P1116" s="31">
        <v>2</v>
      </c>
      <c r="Q1116" s="10"/>
      <c r="R1116" s="10" t="s">
        <v>98</v>
      </c>
      <c r="S1116" s="10" t="str">
        <f>IF(T1116="", "", IFERROR(VLOOKUP(T1116, colorList!A:B,2,FALSE),""))</f>
        <v>éjkék</v>
      </c>
      <c r="T1116" s="10" t="str">
        <f t="shared" si="54"/>
        <v>nachtblau</v>
      </c>
    </row>
    <row r="1117" spans="1:20" ht="59.95" customHeight="1" x14ac:dyDescent="0.3">
      <c r="A1117" s="28" t="s">
        <v>2553</v>
      </c>
      <c r="B1117" s="1" t="str">
        <f t="shared" si="52"/>
        <v>165 cm</v>
      </c>
      <c r="C1117" s="1" t="str">
        <f>IFERROR(VLOOKUP(D1117, sizeList!A:B, 2, FALSE), "")</f>
        <v>165 cm</v>
      </c>
      <c r="D1117" s="10" t="s">
        <v>1650</v>
      </c>
      <c r="E1117" s="25" t="s">
        <v>2554</v>
      </c>
      <c r="F1117" s="28" t="s">
        <v>2555</v>
      </c>
      <c r="G1117" s="29" t="s">
        <v>22</v>
      </c>
      <c r="H1117" s="35" t="s">
        <v>23</v>
      </c>
      <c r="I1117" s="29" t="s">
        <v>1720</v>
      </c>
      <c r="J1117" s="29" t="s">
        <v>1727</v>
      </c>
      <c r="K1117" s="29"/>
      <c r="L1117" s="36"/>
      <c r="M1117" s="32">
        <v>4057962233324</v>
      </c>
      <c r="N1117" s="28">
        <v>89.95</v>
      </c>
      <c r="O1117" s="31" t="s">
        <v>27</v>
      </c>
      <c r="P1117" s="29">
        <v>1.6</v>
      </c>
      <c r="Q1117" s="10"/>
      <c r="R1117" s="10" t="s">
        <v>98</v>
      </c>
      <c r="S1117" s="10" t="str">
        <f>IF(T1117="", "", IFERROR(VLOOKUP(T1117, colorList!A:B,2,FALSE),""))</f>
        <v>éjkék</v>
      </c>
      <c r="T1117" s="10" t="str">
        <f t="shared" si="54"/>
        <v>nachtblau</v>
      </c>
    </row>
    <row r="1118" spans="1:20" ht="59.95" customHeight="1" x14ac:dyDescent="0.3">
      <c r="A1118" s="28" t="s">
        <v>2556</v>
      </c>
      <c r="B1118" s="1" t="str">
        <f t="shared" si="52"/>
        <v>165 cm</v>
      </c>
      <c r="C1118" s="1" t="str">
        <f>IFERROR(VLOOKUP(D1118, sizeList!A:B, 2, FALSE), "")</f>
        <v>165 cm</v>
      </c>
      <c r="D1118" s="10" t="s">
        <v>1650</v>
      </c>
      <c r="E1118" s="25" t="s">
        <v>2554</v>
      </c>
      <c r="F1118" s="28" t="s">
        <v>2557</v>
      </c>
      <c r="G1118" s="29" t="s">
        <v>22</v>
      </c>
      <c r="H1118" s="35" t="s">
        <v>23</v>
      </c>
      <c r="I1118" s="29" t="s">
        <v>1720</v>
      </c>
      <c r="J1118" s="29" t="s">
        <v>1727</v>
      </c>
      <c r="K1118" s="31"/>
      <c r="L1118" s="36"/>
      <c r="M1118" s="32">
        <v>4057962233317</v>
      </c>
      <c r="N1118" s="28">
        <v>89.95</v>
      </c>
      <c r="O1118" s="31" t="s">
        <v>27</v>
      </c>
      <c r="P1118" s="31">
        <v>1.6</v>
      </c>
      <c r="Q1118" s="10"/>
      <c r="R1118" s="10" t="s">
        <v>1623</v>
      </c>
      <c r="S1118" s="10" t="str">
        <f>IF(T1118="", "", IFERROR(VLOOKUP(T1118, colorList!A:B,2,FALSE),""))</f>
        <v>ezüstszürke</v>
      </c>
      <c r="T1118" s="10" t="str">
        <f t="shared" si="54"/>
        <v>silbergrau</v>
      </c>
    </row>
    <row r="1119" spans="1:20" ht="59.95" customHeight="1" x14ac:dyDescent="0.3">
      <c r="A1119" s="28" t="s">
        <v>2558</v>
      </c>
      <c r="B1119" s="1" t="str">
        <f t="shared" si="52"/>
        <v>36</v>
      </c>
      <c r="C1119" s="1">
        <f>IFERROR(VLOOKUP(D1119, sizeList!A:B, 2, FALSE), "")</f>
        <v>36</v>
      </c>
      <c r="D1119" s="10">
        <v>36</v>
      </c>
      <c r="E1119" s="25" t="s">
        <v>3928</v>
      </c>
      <c r="F1119" s="28" t="s">
        <v>2559</v>
      </c>
      <c r="G1119" s="31" t="s">
        <v>46</v>
      </c>
      <c r="H1119" s="35" t="s">
        <v>47</v>
      </c>
      <c r="I1119" s="35" t="s">
        <v>2625</v>
      </c>
      <c r="J1119" s="35" t="s">
        <v>2560</v>
      </c>
      <c r="K1119" s="35" t="s">
        <v>2561</v>
      </c>
      <c r="L1119" s="37"/>
      <c r="M1119" s="32">
        <v>4057962244825</v>
      </c>
      <c r="N1119" s="28">
        <v>42.95</v>
      </c>
      <c r="O1119" s="31" t="s">
        <v>27</v>
      </c>
      <c r="P1119" s="29">
        <v>0.8</v>
      </c>
      <c r="Q1119" s="10"/>
      <c r="R1119" s="10" t="s">
        <v>50</v>
      </c>
      <c r="S1119" s="10" t="str">
        <f>IF(T1119="", "", IFERROR(VLOOKUP(T1119, colorList!A:B,2,FALSE),""))</f>
        <v>fekete</v>
      </c>
      <c r="T1119" s="10" t="str">
        <f t="shared" si="54"/>
        <v>schwarz</v>
      </c>
    </row>
    <row r="1120" spans="1:20" ht="59.95" customHeight="1" x14ac:dyDescent="0.3">
      <c r="A1120" s="28" t="s">
        <v>2562</v>
      </c>
      <c r="B1120" s="1" t="str">
        <f t="shared" si="52"/>
        <v>37</v>
      </c>
      <c r="C1120" s="1">
        <f>IFERROR(VLOOKUP(D1120, sizeList!A:B, 2, FALSE), "")</f>
        <v>37</v>
      </c>
      <c r="D1120" s="10">
        <v>37</v>
      </c>
      <c r="E1120" s="25" t="s">
        <v>3928</v>
      </c>
      <c r="F1120" s="28" t="s">
        <v>2563</v>
      </c>
      <c r="G1120" s="31" t="s">
        <v>46</v>
      </c>
      <c r="H1120" s="35" t="s">
        <v>47</v>
      </c>
      <c r="I1120" s="35" t="s">
        <v>2625</v>
      </c>
      <c r="J1120" s="35" t="s">
        <v>2560</v>
      </c>
      <c r="K1120" s="35" t="s">
        <v>2561</v>
      </c>
      <c r="L1120" s="37"/>
      <c r="M1120" s="32">
        <v>4057962244832</v>
      </c>
      <c r="N1120" s="28">
        <v>42.95</v>
      </c>
      <c r="O1120" s="31" t="s">
        <v>27</v>
      </c>
      <c r="P1120" s="29">
        <v>0.8</v>
      </c>
      <c r="Q1120" s="10"/>
      <c r="R1120" s="10" t="s">
        <v>50</v>
      </c>
      <c r="S1120" s="10" t="str">
        <f>IF(T1120="", "", IFERROR(VLOOKUP(T1120, colorList!A:B,2,FALSE),""))</f>
        <v>fekete</v>
      </c>
      <c r="T1120" s="10" t="str">
        <f t="shared" si="54"/>
        <v>schwarz</v>
      </c>
    </row>
    <row r="1121" spans="1:20" ht="59.95" customHeight="1" x14ac:dyDescent="0.3">
      <c r="A1121" s="28" t="s">
        <v>2564</v>
      </c>
      <c r="B1121" s="1" t="str">
        <f t="shared" si="52"/>
        <v>38</v>
      </c>
      <c r="C1121" s="1">
        <f>IFERROR(VLOOKUP(D1121, sizeList!A:B, 2, FALSE), "")</f>
        <v>38</v>
      </c>
      <c r="D1121" s="10">
        <v>38</v>
      </c>
      <c r="E1121" s="25" t="s">
        <v>3928</v>
      </c>
      <c r="F1121" s="28" t="s">
        <v>2565</v>
      </c>
      <c r="G1121" s="31" t="s">
        <v>46</v>
      </c>
      <c r="H1121" s="35" t="s">
        <v>47</v>
      </c>
      <c r="I1121" s="35" t="s">
        <v>2625</v>
      </c>
      <c r="J1121" s="35" t="s">
        <v>2560</v>
      </c>
      <c r="K1121" s="35" t="s">
        <v>2561</v>
      </c>
      <c r="L1121" s="37"/>
      <c r="M1121" s="32">
        <v>4057962244849</v>
      </c>
      <c r="N1121" s="28">
        <v>42.95</v>
      </c>
      <c r="O1121" s="31" t="s">
        <v>27</v>
      </c>
      <c r="P1121" s="29">
        <v>0.8</v>
      </c>
      <c r="Q1121" s="10"/>
      <c r="R1121" s="10" t="s">
        <v>50</v>
      </c>
      <c r="S1121" s="10" t="str">
        <f>IF(T1121="", "", IFERROR(VLOOKUP(T1121, colorList!A:B,2,FALSE),""))</f>
        <v>fekete</v>
      </c>
      <c r="T1121" s="10" t="str">
        <f t="shared" si="54"/>
        <v>schwarz</v>
      </c>
    </row>
    <row r="1122" spans="1:20" ht="59.95" customHeight="1" x14ac:dyDescent="0.3">
      <c r="A1122" s="28" t="s">
        <v>2566</v>
      </c>
      <c r="B1122" s="1" t="str">
        <f t="shared" si="52"/>
        <v>39</v>
      </c>
      <c r="C1122" s="1">
        <f>IFERROR(VLOOKUP(D1122, sizeList!A:B, 2, FALSE), "")</f>
        <v>39</v>
      </c>
      <c r="D1122" s="10">
        <v>39</v>
      </c>
      <c r="E1122" s="25" t="s">
        <v>3928</v>
      </c>
      <c r="F1122" s="28" t="s">
        <v>2567</v>
      </c>
      <c r="G1122" s="31" t="s">
        <v>46</v>
      </c>
      <c r="H1122" s="35" t="s">
        <v>47</v>
      </c>
      <c r="I1122" s="35" t="s">
        <v>2625</v>
      </c>
      <c r="J1122" s="35" t="s">
        <v>2560</v>
      </c>
      <c r="K1122" s="35" t="s">
        <v>2561</v>
      </c>
      <c r="L1122" s="36"/>
      <c r="M1122" s="32">
        <v>4057962244856</v>
      </c>
      <c r="N1122" s="28">
        <v>42.95</v>
      </c>
      <c r="O1122" s="31" t="s">
        <v>27</v>
      </c>
      <c r="P1122" s="29">
        <v>0.8</v>
      </c>
      <c r="Q1122" s="10"/>
      <c r="R1122" s="10" t="s">
        <v>50</v>
      </c>
      <c r="S1122" s="10" t="str">
        <f>IF(T1122="", "", IFERROR(VLOOKUP(T1122, colorList!A:B,2,FALSE),""))</f>
        <v>fekete</v>
      </c>
      <c r="T1122" s="10" t="str">
        <f t="shared" si="54"/>
        <v>schwarz</v>
      </c>
    </row>
    <row r="1123" spans="1:20" ht="59.95" customHeight="1" x14ac:dyDescent="0.3">
      <c r="A1123" s="28" t="s">
        <v>2568</v>
      </c>
      <c r="B1123" s="1" t="str">
        <f t="shared" ref="B1123:B1181" si="55">IF(ISBLANK(D1123),"",TRIM(D1123))</f>
        <v>40</v>
      </c>
      <c r="C1123" s="1">
        <f>IFERROR(VLOOKUP(D1123, sizeList!A:B, 2, FALSE), "")</f>
        <v>40</v>
      </c>
      <c r="D1123" s="10">
        <v>40</v>
      </c>
      <c r="E1123" s="25" t="s">
        <v>3928</v>
      </c>
      <c r="F1123" s="28" t="s">
        <v>2569</v>
      </c>
      <c r="G1123" s="31" t="s">
        <v>46</v>
      </c>
      <c r="H1123" s="35" t="s">
        <v>47</v>
      </c>
      <c r="I1123" s="35" t="s">
        <v>2625</v>
      </c>
      <c r="J1123" s="35" t="s">
        <v>2560</v>
      </c>
      <c r="K1123" s="35" t="s">
        <v>2561</v>
      </c>
      <c r="L1123" s="36"/>
      <c r="M1123" s="32">
        <v>4057962244863</v>
      </c>
      <c r="N1123" s="28">
        <v>42.95</v>
      </c>
      <c r="O1123" s="31" t="s">
        <v>27</v>
      </c>
      <c r="P1123" s="29">
        <v>0.8</v>
      </c>
      <c r="Q1123" s="10"/>
      <c r="R1123" s="10" t="s">
        <v>50</v>
      </c>
      <c r="S1123" s="10" t="str">
        <f>IF(T1123="", "", IFERROR(VLOOKUP(T1123, colorList!A:B,2,FALSE),""))</f>
        <v>fekete</v>
      </c>
      <c r="T1123" s="10" t="str">
        <f t="shared" si="54"/>
        <v>schwarz</v>
      </c>
    </row>
    <row r="1124" spans="1:20" ht="59.95" customHeight="1" x14ac:dyDescent="0.3">
      <c r="A1124" s="28" t="s">
        <v>2570</v>
      </c>
      <c r="B1124" s="1" t="str">
        <f t="shared" si="55"/>
        <v>41</v>
      </c>
      <c r="C1124" s="1">
        <f>IFERROR(VLOOKUP(D1124, sizeList!A:B, 2, FALSE), "")</f>
        <v>41</v>
      </c>
      <c r="D1124" s="10">
        <v>41</v>
      </c>
      <c r="E1124" s="25" t="s">
        <v>3928</v>
      </c>
      <c r="F1124" s="28" t="s">
        <v>2571</v>
      </c>
      <c r="G1124" s="31" t="s">
        <v>46</v>
      </c>
      <c r="H1124" s="35" t="s">
        <v>47</v>
      </c>
      <c r="I1124" s="35" t="s">
        <v>2625</v>
      </c>
      <c r="J1124" s="35" t="s">
        <v>2560</v>
      </c>
      <c r="K1124" s="35" t="s">
        <v>2561</v>
      </c>
      <c r="L1124" s="36"/>
      <c r="M1124" s="32">
        <v>4057962244870</v>
      </c>
      <c r="N1124" s="28">
        <v>42.95</v>
      </c>
      <c r="O1124" s="31" t="s">
        <v>27</v>
      </c>
      <c r="P1124" s="29">
        <v>0.8</v>
      </c>
      <c r="Q1124" s="10"/>
      <c r="R1124" s="10" t="s">
        <v>50</v>
      </c>
      <c r="S1124" s="10" t="str">
        <f>IF(T1124="", "", IFERROR(VLOOKUP(T1124, colorList!A:B,2,FALSE),""))</f>
        <v>fekete</v>
      </c>
      <c r="T1124" s="10" t="str">
        <f t="shared" si="54"/>
        <v>schwarz</v>
      </c>
    </row>
    <row r="1125" spans="1:20" ht="59.95" customHeight="1" x14ac:dyDescent="0.3">
      <c r="A1125" s="28" t="s">
        <v>2572</v>
      </c>
      <c r="B1125" s="1" t="str">
        <f t="shared" si="55"/>
        <v>42</v>
      </c>
      <c r="C1125" s="1">
        <f>IFERROR(VLOOKUP(D1125, sizeList!A:B, 2, FALSE), "")</f>
        <v>42</v>
      </c>
      <c r="D1125" s="10">
        <v>42</v>
      </c>
      <c r="E1125" s="25" t="s">
        <v>3928</v>
      </c>
      <c r="F1125" s="28" t="s">
        <v>2573</v>
      </c>
      <c r="G1125" s="31" t="s">
        <v>46</v>
      </c>
      <c r="H1125" s="35" t="s">
        <v>47</v>
      </c>
      <c r="I1125" s="35" t="s">
        <v>2625</v>
      </c>
      <c r="J1125" s="35" t="s">
        <v>2560</v>
      </c>
      <c r="K1125" s="35" t="s">
        <v>2561</v>
      </c>
      <c r="L1125" s="37"/>
      <c r="M1125" s="32">
        <v>4057962244887</v>
      </c>
      <c r="N1125" s="28">
        <v>42.95</v>
      </c>
      <c r="O1125" s="31" t="s">
        <v>27</v>
      </c>
      <c r="P1125" s="29">
        <v>0.8</v>
      </c>
      <c r="Q1125" s="10"/>
      <c r="R1125" s="10" t="s">
        <v>50</v>
      </c>
      <c r="S1125" s="10" t="str">
        <f>IF(T1125="", "", IFERROR(VLOOKUP(T1125, colorList!A:B,2,FALSE),""))</f>
        <v>fekete</v>
      </c>
      <c r="T1125" s="10" t="str">
        <f t="shared" si="54"/>
        <v>schwarz</v>
      </c>
    </row>
    <row r="1126" spans="1:20" ht="59.95" customHeight="1" x14ac:dyDescent="0.3">
      <c r="A1126" s="28" t="s">
        <v>2574</v>
      </c>
      <c r="B1126" s="1" t="str">
        <f t="shared" si="55"/>
        <v>43</v>
      </c>
      <c r="C1126" s="1">
        <f>IFERROR(VLOOKUP(D1126, sizeList!A:B, 2, FALSE), "")</f>
        <v>43</v>
      </c>
      <c r="D1126" s="10">
        <v>43</v>
      </c>
      <c r="E1126" s="25" t="s">
        <v>3928</v>
      </c>
      <c r="F1126" s="28" t="s">
        <v>2575</v>
      </c>
      <c r="G1126" s="31" t="s">
        <v>46</v>
      </c>
      <c r="H1126" s="35" t="s">
        <v>47</v>
      </c>
      <c r="I1126" s="35" t="s">
        <v>2625</v>
      </c>
      <c r="J1126" s="35" t="s">
        <v>2560</v>
      </c>
      <c r="K1126" s="35" t="s">
        <v>2561</v>
      </c>
      <c r="L1126" s="37"/>
      <c r="M1126" s="32">
        <v>4057962244894</v>
      </c>
      <c r="N1126" s="28">
        <v>42.95</v>
      </c>
      <c r="O1126" s="31" t="s">
        <v>27</v>
      </c>
      <c r="P1126" s="29">
        <v>0.8</v>
      </c>
      <c r="Q1126" s="10"/>
      <c r="R1126" s="10" t="s">
        <v>50</v>
      </c>
      <c r="S1126" s="10" t="str">
        <f>IF(T1126="", "", IFERROR(VLOOKUP(T1126, colorList!A:B,2,FALSE),""))</f>
        <v>fekete</v>
      </c>
      <c r="T1126" s="10" t="str">
        <f t="shared" si="54"/>
        <v>schwarz</v>
      </c>
    </row>
    <row r="1127" spans="1:20" ht="59.95" customHeight="1" x14ac:dyDescent="0.3">
      <c r="A1127" s="28" t="s">
        <v>2576</v>
      </c>
      <c r="B1127" s="1" t="str">
        <f t="shared" si="55"/>
        <v>36</v>
      </c>
      <c r="C1127" s="1">
        <f>IFERROR(VLOOKUP(D1127, sizeList!A:B, 2, FALSE), "")</f>
        <v>36</v>
      </c>
      <c r="D1127" s="10">
        <v>36</v>
      </c>
      <c r="E1127" s="25" t="s">
        <v>3928</v>
      </c>
      <c r="F1127" s="28" t="s">
        <v>2577</v>
      </c>
      <c r="G1127" s="31" t="s">
        <v>46</v>
      </c>
      <c r="H1127" s="35" t="s">
        <v>47</v>
      </c>
      <c r="I1127" s="35" t="s">
        <v>2625</v>
      </c>
      <c r="J1127" s="35" t="s">
        <v>2560</v>
      </c>
      <c r="K1127" s="35" t="s">
        <v>2561</v>
      </c>
      <c r="L1127" s="36"/>
      <c r="M1127" s="32">
        <v>4057962244900</v>
      </c>
      <c r="N1127" s="28">
        <v>42.95</v>
      </c>
      <c r="O1127" s="31" t="s">
        <v>27</v>
      </c>
      <c r="P1127" s="29">
        <v>0.8</v>
      </c>
      <c r="Q1127" s="10"/>
      <c r="R1127" s="10" t="s">
        <v>299</v>
      </c>
      <c r="S1127" s="10" t="str">
        <f>IF(T1127="", "", IFERROR(VLOOKUP(T1127, colorList!A:B,2,FALSE),""))</f>
        <v>sötét olivazöld</v>
      </c>
      <c r="T1127" s="10" t="str">
        <f t="shared" si="54"/>
        <v>dunkeloliv</v>
      </c>
    </row>
    <row r="1128" spans="1:20" ht="59.95" customHeight="1" x14ac:dyDescent="0.3">
      <c r="A1128" s="28" t="s">
        <v>2578</v>
      </c>
      <c r="B1128" s="1" t="str">
        <f t="shared" si="55"/>
        <v>37</v>
      </c>
      <c r="C1128" s="1">
        <f>IFERROR(VLOOKUP(D1128, sizeList!A:B, 2, FALSE), "")</f>
        <v>37</v>
      </c>
      <c r="D1128" s="10">
        <v>37</v>
      </c>
      <c r="E1128" s="25" t="s">
        <v>3928</v>
      </c>
      <c r="F1128" s="28" t="s">
        <v>2579</v>
      </c>
      <c r="G1128" s="31" t="s">
        <v>46</v>
      </c>
      <c r="H1128" s="35" t="s">
        <v>47</v>
      </c>
      <c r="I1128" s="35" t="s">
        <v>2625</v>
      </c>
      <c r="J1128" s="35" t="s">
        <v>2560</v>
      </c>
      <c r="K1128" s="35" t="s">
        <v>2561</v>
      </c>
      <c r="L1128" s="36"/>
      <c r="M1128" s="32">
        <v>4057962244917</v>
      </c>
      <c r="N1128" s="28">
        <v>42.95</v>
      </c>
      <c r="O1128" s="31" t="s">
        <v>27</v>
      </c>
      <c r="P1128" s="29">
        <v>0.8</v>
      </c>
      <c r="Q1128" s="10"/>
      <c r="R1128" s="10" t="s">
        <v>299</v>
      </c>
      <c r="S1128" s="10" t="str">
        <f>IF(T1128="", "", IFERROR(VLOOKUP(T1128, colorList!A:B,2,FALSE),""))</f>
        <v>sötét olivazöld</v>
      </c>
      <c r="T1128" s="10" t="str">
        <f t="shared" si="54"/>
        <v>dunkeloliv</v>
      </c>
    </row>
    <row r="1129" spans="1:20" ht="59.95" customHeight="1" x14ac:dyDescent="0.3">
      <c r="A1129" s="28" t="s">
        <v>2580</v>
      </c>
      <c r="B1129" s="1" t="str">
        <f t="shared" si="55"/>
        <v>38</v>
      </c>
      <c r="C1129" s="1">
        <f>IFERROR(VLOOKUP(D1129, sizeList!A:B, 2, FALSE), "")</f>
        <v>38</v>
      </c>
      <c r="D1129" s="10">
        <v>38</v>
      </c>
      <c r="E1129" s="25" t="s">
        <v>3928</v>
      </c>
      <c r="F1129" s="28" t="s">
        <v>2581</v>
      </c>
      <c r="G1129" s="31" t="s">
        <v>46</v>
      </c>
      <c r="H1129" s="35" t="s">
        <v>47</v>
      </c>
      <c r="I1129" s="35" t="s">
        <v>2625</v>
      </c>
      <c r="J1129" s="35" t="s">
        <v>2560</v>
      </c>
      <c r="K1129" s="35" t="s">
        <v>2561</v>
      </c>
      <c r="L1129" s="36"/>
      <c r="M1129" s="32">
        <v>4057962244924</v>
      </c>
      <c r="N1129" s="28">
        <v>42.95</v>
      </c>
      <c r="O1129" s="31" t="s">
        <v>27</v>
      </c>
      <c r="P1129" s="29">
        <v>0.8</v>
      </c>
      <c r="Q1129" s="10"/>
      <c r="R1129" s="10" t="s">
        <v>299</v>
      </c>
      <c r="S1129" s="10" t="str">
        <f>IF(T1129="", "", IFERROR(VLOOKUP(T1129, colorList!A:B,2,FALSE),""))</f>
        <v>sötét olivazöld</v>
      </c>
      <c r="T1129" s="10" t="str">
        <f t="shared" si="54"/>
        <v>dunkeloliv</v>
      </c>
    </row>
    <row r="1130" spans="1:20" ht="59.95" customHeight="1" x14ac:dyDescent="0.3">
      <c r="A1130" s="28" t="s">
        <v>2582</v>
      </c>
      <c r="B1130" s="1" t="str">
        <f t="shared" si="55"/>
        <v>39</v>
      </c>
      <c r="C1130" s="1">
        <f>IFERROR(VLOOKUP(D1130, sizeList!A:B, 2, FALSE), "")</f>
        <v>39</v>
      </c>
      <c r="D1130" s="10">
        <v>39</v>
      </c>
      <c r="E1130" s="25" t="s">
        <v>3928</v>
      </c>
      <c r="F1130" s="28" t="s">
        <v>2583</v>
      </c>
      <c r="G1130" s="31" t="s">
        <v>46</v>
      </c>
      <c r="H1130" s="35" t="s">
        <v>47</v>
      </c>
      <c r="I1130" s="35" t="s">
        <v>2625</v>
      </c>
      <c r="J1130" s="35" t="s">
        <v>2560</v>
      </c>
      <c r="K1130" s="35" t="s">
        <v>2561</v>
      </c>
      <c r="L1130" s="36"/>
      <c r="M1130" s="32">
        <v>4057962244931</v>
      </c>
      <c r="N1130" s="28">
        <v>42.95</v>
      </c>
      <c r="O1130" s="31" t="s">
        <v>27</v>
      </c>
      <c r="P1130" s="29">
        <v>0.8</v>
      </c>
      <c r="Q1130" s="10"/>
      <c r="R1130" s="10" t="s">
        <v>299</v>
      </c>
      <c r="S1130" s="10" t="str">
        <f>IF(T1130="", "", IFERROR(VLOOKUP(T1130, colorList!A:B,2,FALSE),""))</f>
        <v>sötét olivazöld</v>
      </c>
      <c r="T1130" s="10" t="str">
        <f t="shared" si="54"/>
        <v>dunkeloliv</v>
      </c>
    </row>
    <row r="1131" spans="1:20" ht="59.95" customHeight="1" x14ac:dyDescent="0.3">
      <c r="A1131" s="28" t="s">
        <v>2584</v>
      </c>
      <c r="B1131" s="1" t="str">
        <f t="shared" si="55"/>
        <v>40</v>
      </c>
      <c r="C1131" s="1">
        <f>IFERROR(VLOOKUP(D1131, sizeList!A:B, 2, FALSE), "")</f>
        <v>40</v>
      </c>
      <c r="D1131" s="10">
        <v>40</v>
      </c>
      <c r="E1131" s="25" t="s">
        <v>3928</v>
      </c>
      <c r="F1131" s="28" t="s">
        <v>2585</v>
      </c>
      <c r="G1131" s="31" t="s">
        <v>46</v>
      </c>
      <c r="H1131" s="35" t="s">
        <v>47</v>
      </c>
      <c r="I1131" s="35" t="s">
        <v>2625</v>
      </c>
      <c r="J1131" s="35" t="s">
        <v>2560</v>
      </c>
      <c r="K1131" s="35" t="s">
        <v>2561</v>
      </c>
      <c r="L1131" s="37"/>
      <c r="M1131" s="32">
        <v>4057962244948</v>
      </c>
      <c r="N1131" s="28">
        <v>42.95</v>
      </c>
      <c r="O1131" s="31" t="s">
        <v>27</v>
      </c>
      <c r="P1131" s="29">
        <v>0.8</v>
      </c>
      <c r="Q1131" s="10"/>
      <c r="R1131" s="10" t="s">
        <v>299</v>
      </c>
      <c r="S1131" s="10" t="str">
        <f>IF(T1131="", "", IFERROR(VLOOKUP(T1131, colorList!A:B,2,FALSE),""))</f>
        <v>sötét olivazöld</v>
      </c>
      <c r="T1131" s="10" t="str">
        <f t="shared" si="54"/>
        <v>dunkeloliv</v>
      </c>
    </row>
    <row r="1132" spans="1:20" ht="59.95" customHeight="1" x14ac:dyDescent="0.3">
      <c r="A1132" s="28" t="s">
        <v>2586</v>
      </c>
      <c r="B1132" s="1" t="str">
        <f t="shared" si="55"/>
        <v>41</v>
      </c>
      <c r="C1132" s="1">
        <f>IFERROR(VLOOKUP(D1132, sizeList!A:B, 2, FALSE), "")</f>
        <v>41</v>
      </c>
      <c r="D1132" s="10">
        <v>41</v>
      </c>
      <c r="E1132" s="25" t="s">
        <v>3928</v>
      </c>
      <c r="F1132" s="28" t="s">
        <v>2587</v>
      </c>
      <c r="G1132" s="31" t="s">
        <v>46</v>
      </c>
      <c r="H1132" s="35" t="s">
        <v>47</v>
      </c>
      <c r="I1132" s="35" t="s">
        <v>2625</v>
      </c>
      <c r="J1132" s="35" t="s">
        <v>2560</v>
      </c>
      <c r="K1132" s="35" t="s">
        <v>2561</v>
      </c>
      <c r="L1132" s="36"/>
      <c r="M1132" s="32">
        <v>4057962244955</v>
      </c>
      <c r="N1132" s="28">
        <v>42.95</v>
      </c>
      <c r="O1132" s="31" t="s">
        <v>27</v>
      </c>
      <c r="P1132" s="29">
        <v>0.8</v>
      </c>
      <c r="Q1132" s="10"/>
      <c r="R1132" s="10" t="s">
        <v>299</v>
      </c>
      <c r="S1132" s="10" t="str">
        <f>IF(T1132="", "", IFERROR(VLOOKUP(T1132, colorList!A:B,2,FALSE),""))</f>
        <v>sötét olivazöld</v>
      </c>
      <c r="T1132" s="10" t="str">
        <f t="shared" si="54"/>
        <v>dunkeloliv</v>
      </c>
    </row>
    <row r="1133" spans="1:20" ht="59.95" customHeight="1" x14ac:dyDescent="0.3">
      <c r="A1133" s="28" t="s">
        <v>2588</v>
      </c>
      <c r="B1133" s="1" t="str">
        <f t="shared" si="55"/>
        <v>42</v>
      </c>
      <c r="C1133" s="1">
        <f>IFERROR(VLOOKUP(D1133, sizeList!A:B, 2, FALSE), "")</f>
        <v>42</v>
      </c>
      <c r="D1133" s="10">
        <v>42</v>
      </c>
      <c r="E1133" s="25" t="s">
        <v>3928</v>
      </c>
      <c r="F1133" s="28" t="s">
        <v>2589</v>
      </c>
      <c r="G1133" s="31" t="s">
        <v>46</v>
      </c>
      <c r="H1133" s="35" t="s">
        <v>47</v>
      </c>
      <c r="I1133" s="35" t="s">
        <v>2625</v>
      </c>
      <c r="J1133" s="35" t="s">
        <v>2560</v>
      </c>
      <c r="K1133" s="35" t="s">
        <v>2561</v>
      </c>
      <c r="L1133" s="21"/>
      <c r="M1133" s="32">
        <v>4057962244962</v>
      </c>
      <c r="N1133" s="28">
        <v>42.95</v>
      </c>
      <c r="O1133" s="31" t="s">
        <v>27</v>
      </c>
      <c r="P1133" s="29">
        <v>0.8</v>
      </c>
      <c r="Q1133" s="10"/>
      <c r="R1133" s="10" t="s">
        <v>299</v>
      </c>
      <c r="S1133" s="10" t="str">
        <f>IF(T1133="", "", IFERROR(VLOOKUP(T1133, colorList!A:B,2,FALSE),""))</f>
        <v>sötét olivazöld</v>
      </c>
      <c r="T1133" s="10" t="str">
        <f t="shared" si="54"/>
        <v>dunkeloliv</v>
      </c>
    </row>
    <row r="1134" spans="1:20" ht="59.95" customHeight="1" x14ac:dyDescent="0.3">
      <c r="A1134" s="28" t="s">
        <v>2590</v>
      </c>
      <c r="B1134" s="1" t="str">
        <f t="shared" si="55"/>
        <v>43</v>
      </c>
      <c r="C1134" s="1">
        <f>IFERROR(VLOOKUP(D1134, sizeList!A:B, 2, FALSE), "")</f>
        <v>43</v>
      </c>
      <c r="D1134" s="10">
        <v>43</v>
      </c>
      <c r="E1134" s="25" t="s">
        <v>3928</v>
      </c>
      <c r="F1134" s="28" t="s">
        <v>2591</v>
      </c>
      <c r="G1134" s="31" t="s">
        <v>46</v>
      </c>
      <c r="H1134" s="35" t="s">
        <v>47</v>
      </c>
      <c r="I1134" s="35" t="s">
        <v>2625</v>
      </c>
      <c r="J1134" s="35" t="s">
        <v>2560</v>
      </c>
      <c r="K1134" s="35" t="s">
        <v>2561</v>
      </c>
      <c r="L1134" s="22"/>
      <c r="M1134" s="32">
        <v>4057962244979</v>
      </c>
      <c r="N1134" s="28">
        <v>42.95</v>
      </c>
      <c r="O1134" s="31" t="s">
        <v>27</v>
      </c>
      <c r="P1134" s="29">
        <v>0.8</v>
      </c>
      <c r="Q1134" s="10"/>
      <c r="R1134" s="10" t="s">
        <v>299</v>
      </c>
      <c r="S1134" s="10" t="str">
        <f>IF(T1134="", "", IFERROR(VLOOKUP(T1134, colorList!A:B,2,FALSE),""))</f>
        <v>sötét olivazöld</v>
      </c>
      <c r="T1134" s="10" t="str">
        <f t="shared" si="54"/>
        <v>dunkeloliv</v>
      </c>
    </row>
    <row r="1135" spans="1:20" ht="59.95" customHeight="1" x14ac:dyDescent="0.3">
      <c r="A1135" s="28" t="s">
        <v>2592</v>
      </c>
      <c r="B1135" s="1" t="str">
        <f t="shared" si="55"/>
        <v>36</v>
      </c>
      <c r="C1135" s="1">
        <f>IFERROR(VLOOKUP(D1135, sizeList!A:B, 2, FALSE), "")</f>
        <v>36</v>
      </c>
      <c r="D1135" s="10">
        <v>36</v>
      </c>
      <c r="E1135" s="26" t="s">
        <v>2593</v>
      </c>
      <c r="F1135" s="28" t="s">
        <v>2594</v>
      </c>
      <c r="G1135" s="31" t="s">
        <v>46</v>
      </c>
      <c r="H1135" s="35" t="s">
        <v>47</v>
      </c>
      <c r="I1135" s="35" t="s">
        <v>2625</v>
      </c>
      <c r="J1135" s="35" t="s">
        <v>2560</v>
      </c>
      <c r="K1135" s="35" t="s">
        <v>2561</v>
      </c>
      <c r="L1135" s="21"/>
      <c r="M1135" s="32">
        <v>4057962239142</v>
      </c>
      <c r="N1135" s="28">
        <v>64.95</v>
      </c>
      <c r="O1135" s="31" t="s">
        <v>27</v>
      </c>
      <c r="P1135" s="31">
        <v>1.1000000000000001</v>
      </c>
      <c r="Q1135" s="10"/>
      <c r="R1135" s="10" t="s">
        <v>50</v>
      </c>
      <c r="S1135" s="10" t="str">
        <f>IF(T1135="", "", IFERROR(VLOOKUP(T1135, colorList!A:B,2,FALSE),""))</f>
        <v>fekete</v>
      </c>
      <c r="T1135" s="10" t="str">
        <f t="shared" si="54"/>
        <v>schwarz</v>
      </c>
    </row>
    <row r="1136" spans="1:20" ht="59.95" customHeight="1" x14ac:dyDescent="0.3">
      <c r="A1136" s="28" t="s">
        <v>2595</v>
      </c>
      <c r="B1136" s="1" t="str">
        <f t="shared" si="55"/>
        <v>37</v>
      </c>
      <c r="C1136" s="1">
        <f>IFERROR(VLOOKUP(D1136, sizeList!A:B, 2, FALSE), "")</f>
        <v>37</v>
      </c>
      <c r="D1136" s="10">
        <v>37</v>
      </c>
      <c r="E1136" s="26" t="s">
        <v>2593</v>
      </c>
      <c r="F1136" s="28" t="s">
        <v>2596</v>
      </c>
      <c r="G1136" s="31" t="s">
        <v>46</v>
      </c>
      <c r="H1136" s="35" t="s">
        <v>47</v>
      </c>
      <c r="I1136" s="35" t="s">
        <v>2625</v>
      </c>
      <c r="J1136" s="35" t="s">
        <v>2560</v>
      </c>
      <c r="K1136" s="35" t="s">
        <v>2561</v>
      </c>
      <c r="L1136" s="22"/>
      <c r="M1136" s="32">
        <v>4057962239159</v>
      </c>
      <c r="N1136" s="28">
        <v>64.95</v>
      </c>
      <c r="O1136" s="31" t="s">
        <v>27</v>
      </c>
      <c r="P1136" s="31">
        <v>1.1000000000000001</v>
      </c>
      <c r="Q1136" s="10"/>
      <c r="R1136" s="10" t="s">
        <v>50</v>
      </c>
      <c r="S1136" s="10" t="str">
        <f>IF(T1136="", "", IFERROR(VLOOKUP(T1136, colorList!A:B,2,FALSE),""))</f>
        <v>fekete</v>
      </c>
      <c r="T1136" s="10" t="str">
        <f t="shared" si="54"/>
        <v>schwarz</v>
      </c>
    </row>
    <row r="1137" spans="1:20" ht="59.95" customHeight="1" x14ac:dyDescent="0.3">
      <c r="A1137" s="28" t="s">
        <v>2597</v>
      </c>
      <c r="B1137" s="1" t="str">
        <f t="shared" si="55"/>
        <v>38</v>
      </c>
      <c r="C1137" s="1">
        <f>IFERROR(VLOOKUP(D1137, sizeList!A:B, 2, FALSE), "")</f>
        <v>38</v>
      </c>
      <c r="D1137" s="10">
        <v>38</v>
      </c>
      <c r="E1137" s="26" t="s">
        <v>2593</v>
      </c>
      <c r="F1137" s="28" t="s">
        <v>2598</v>
      </c>
      <c r="G1137" s="31" t="s">
        <v>46</v>
      </c>
      <c r="H1137" s="35" t="s">
        <v>47</v>
      </c>
      <c r="I1137" s="35" t="s">
        <v>2625</v>
      </c>
      <c r="J1137" s="35" t="s">
        <v>2560</v>
      </c>
      <c r="K1137" s="35" t="s">
        <v>2561</v>
      </c>
      <c r="L1137" s="21"/>
      <c r="M1137" s="32">
        <v>4057962239166</v>
      </c>
      <c r="N1137" s="28">
        <v>64.95</v>
      </c>
      <c r="O1137" s="31" t="s">
        <v>27</v>
      </c>
      <c r="P1137" s="31">
        <v>1.1000000000000001</v>
      </c>
      <c r="Q1137" s="10"/>
      <c r="R1137" s="10" t="s">
        <v>50</v>
      </c>
      <c r="S1137" s="10" t="str">
        <f>IF(T1137="", "", IFERROR(VLOOKUP(T1137, colorList!A:B,2,FALSE),""))</f>
        <v>fekete</v>
      </c>
      <c r="T1137" s="10" t="str">
        <f t="shared" si="54"/>
        <v>schwarz</v>
      </c>
    </row>
    <row r="1138" spans="1:20" ht="59.95" customHeight="1" x14ac:dyDescent="0.3">
      <c r="A1138" s="28" t="s">
        <v>2599</v>
      </c>
      <c r="B1138" s="1" t="str">
        <f t="shared" si="55"/>
        <v>39</v>
      </c>
      <c r="C1138" s="1">
        <f>IFERROR(VLOOKUP(D1138, sizeList!A:B, 2, FALSE), "")</f>
        <v>39</v>
      </c>
      <c r="D1138" s="10">
        <v>39</v>
      </c>
      <c r="E1138" s="26" t="s">
        <v>2593</v>
      </c>
      <c r="F1138" s="28" t="s">
        <v>2600</v>
      </c>
      <c r="G1138" s="31" t="s">
        <v>46</v>
      </c>
      <c r="H1138" s="35" t="s">
        <v>47</v>
      </c>
      <c r="I1138" s="35" t="s">
        <v>2625</v>
      </c>
      <c r="J1138" s="35" t="s">
        <v>2560</v>
      </c>
      <c r="K1138" s="35" t="s">
        <v>2561</v>
      </c>
      <c r="L1138" s="22"/>
      <c r="M1138" s="32">
        <v>4057962239173</v>
      </c>
      <c r="N1138" s="28">
        <v>64.95</v>
      </c>
      <c r="O1138" s="31" t="s">
        <v>27</v>
      </c>
      <c r="P1138" s="31">
        <v>1.1000000000000001</v>
      </c>
      <c r="Q1138" s="10"/>
      <c r="R1138" s="10" t="s">
        <v>50</v>
      </c>
      <c r="S1138" s="10" t="str">
        <f>IF(T1138="", "", IFERROR(VLOOKUP(T1138, colorList!A:B,2,FALSE),""))</f>
        <v>fekete</v>
      </c>
      <c r="T1138" s="10" t="str">
        <f t="shared" si="54"/>
        <v>schwarz</v>
      </c>
    </row>
    <row r="1139" spans="1:20" ht="59.95" customHeight="1" x14ac:dyDescent="0.3">
      <c r="A1139" s="28" t="s">
        <v>2601</v>
      </c>
      <c r="B1139" s="1" t="str">
        <f t="shared" si="55"/>
        <v>40</v>
      </c>
      <c r="C1139" s="1">
        <f>IFERROR(VLOOKUP(D1139, sizeList!A:B, 2, FALSE), "")</f>
        <v>40</v>
      </c>
      <c r="D1139" s="10">
        <v>40</v>
      </c>
      <c r="E1139" s="26" t="s">
        <v>2593</v>
      </c>
      <c r="F1139" s="28" t="s">
        <v>2602</v>
      </c>
      <c r="G1139" s="31" t="s">
        <v>46</v>
      </c>
      <c r="H1139" s="35" t="s">
        <v>47</v>
      </c>
      <c r="I1139" s="35" t="s">
        <v>2625</v>
      </c>
      <c r="J1139" s="35" t="s">
        <v>2560</v>
      </c>
      <c r="K1139" s="35" t="s">
        <v>2561</v>
      </c>
      <c r="L1139" s="21"/>
      <c r="M1139" s="32">
        <v>4057962239180</v>
      </c>
      <c r="N1139" s="28">
        <v>64.95</v>
      </c>
      <c r="O1139" s="31" t="s">
        <v>27</v>
      </c>
      <c r="P1139" s="31">
        <v>1.1000000000000001</v>
      </c>
      <c r="Q1139" s="10"/>
      <c r="R1139" s="10" t="s">
        <v>50</v>
      </c>
      <c r="S1139" s="10" t="str">
        <f>IF(T1139="", "", IFERROR(VLOOKUP(T1139, colorList!A:B,2,FALSE),""))</f>
        <v>fekete</v>
      </c>
      <c r="T1139" s="10" t="str">
        <f t="shared" si="54"/>
        <v>schwarz</v>
      </c>
    </row>
    <row r="1140" spans="1:20" ht="59.95" customHeight="1" x14ac:dyDescent="0.3">
      <c r="A1140" s="28" t="s">
        <v>2603</v>
      </c>
      <c r="B1140" s="1" t="str">
        <f t="shared" si="55"/>
        <v>41</v>
      </c>
      <c r="C1140" s="1">
        <f>IFERROR(VLOOKUP(D1140, sizeList!A:B, 2, FALSE), "")</f>
        <v>41</v>
      </c>
      <c r="D1140" s="10">
        <v>41</v>
      </c>
      <c r="E1140" s="26" t="s">
        <v>2593</v>
      </c>
      <c r="F1140" s="28" t="s">
        <v>2604</v>
      </c>
      <c r="G1140" s="31" t="s">
        <v>46</v>
      </c>
      <c r="H1140" s="35" t="s">
        <v>47</v>
      </c>
      <c r="I1140" s="35" t="s">
        <v>2625</v>
      </c>
      <c r="J1140" s="35" t="s">
        <v>2560</v>
      </c>
      <c r="K1140" s="35" t="s">
        <v>2561</v>
      </c>
      <c r="L1140" s="22"/>
      <c r="M1140" s="32">
        <v>4057962239197</v>
      </c>
      <c r="N1140" s="28">
        <v>64.95</v>
      </c>
      <c r="O1140" s="31" t="s">
        <v>27</v>
      </c>
      <c r="P1140" s="31">
        <v>1.1000000000000001</v>
      </c>
      <c r="Q1140" s="10"/>
      <c r="R1140" s="10" t="s">
        <v>50</v>
      </c>
      <c r="S1140" s="10" t="str">
        <f>IF(T1140="", "", IFERROR(VLOOKUP(T1140, colorList!A:B,2,FALSE),""))</f>
        <v>fekete</v>
      </c>
      <c r="T1140" s="10" t="str">
        <f t="shared" si="54"/>
        <v>schwarz</v>
      </c>
    </row>
    <row r="1141" spans="1:20" ht="59.95" customHeight="1" x14ac:dyDescent="0.3">
      <c r="A1141" s="28" t="s">
        <v>2605</v>
      </c>
      <c r="B1141" s="1" t="str">
        <f t="shared" si="55"/>
        <v>42</v>
      </c>
      <c r="C1141" s="1">
        <f>IFERROR(VLOOKUP(D1141, sizeList!A:B, 2, FALSE), "")</f>
        <v>42</v>
      </c>
      <c r="D1141" s="10">
        <v>42</v>
      </c>
      <c r="E1141" s="26" t="s">
        <v>2593</v>
      </c>
      <c r="F1141" s="28" t="s">
        <v>2606</v>
      </c>
      <c r="G1141" s="31" t="s">
        <v>46</v>
      </c>
      <c r="H1141" s="35" t="s">
        <v>47</v>
      </c>
      <c r="I1141" s="35" t="s">
        <v>2625</v>
      </c>
      <c r="J1141" s="35" t="s">
        <v>2560</v>
      </c>
      <c r="K1141" s="35" t="s">
        <v>2561</v>
      </c>
      <c r="L1141" s="21"/>
      <c r="M1141" s="32">
        <v>4057962239203</v>
      </c>
      <c r="N1141" s="28">
        <v>64.95</v>
      </c>
      <c r="O1141" s="31" t="s">
        <v>27</v>
      </c>
      <c r="P1141" s="31">
        <v>1.1000000000000001</v>
      </c>
      <c r="Q1141" s="10"/>
      <c r="R1141" s="10" t="s">
        <v>50</v>
      </c>
      <c r="S1141" s="10" t="str">
        <f>IF(T1141="", "", IFERROR(VLOOKUP(T1141, colorList!A:B,2,FALSE),""))</f>
        <v>fekete</v>
      </c>
      <c r="T1141" s="10" t="str">
        <f t="shared" si="54"/>
        <v>schwarz</v>
      </c>
    </row>
    <row r="1142" spans="1:20" ht="59.95" customHeight="1" x14ac:dyDescent="0.3">
      <c r="A1142" s="28" t="s">
        <v>2607</v>
      </c>
      <c r="B1142" s="1" t="str">
        <f t="shared" si="55"/>
        <v>36</v>
      </c>
      <c r="C1142" s="1">
        <f>IFERROR(VLOOKUP(D1142, sizeList!A:B, 2, FALSE), "")</f>
        <v>36</v>
      </c>
      <c r="D1142" s="10">
        <v>36</v>
      </c>
      <c r="E1142" s="26" t="s">
        <v>2608</v>
      </c>
      <c r="F1142" s="28" t="s">
        <v>2609</v>
      </c>
      <c r="G1142" s="31" t="s">
        <v>46</v>
      </c>
      <c r="H1142" s="35" t="s">
        <v>47</v>
      </c>
      <c r="I1142" s="35" t="s">
        <v>2625</v>
      </c>
      <c r="J1142" s="35" t="s">
        <v>2560</v>
      </c>
      <c r="K1142" s="35" t="s">
        <v>2561</v>
      </c>
      <c r="L1142" s="22"/>
      <c r="M1142" s="32">
        <v>4057962233393</v>
      </c>
      <c r="N1142" s="28">
        <v>64.95</v>
      </c>
      <c r="O1142" s="31" t="s">
        <v>27</v>
      </c>
      <c r="P1142" s="31">
        <v>1.1000000000000001</v>
      </c>
      <c r="Q1142" s="10"/>
      <c r="R1142" s="10" t="s">
        <v>50</v>
      </c>
      <c r="S1142" s="10" t="str">
        <f>IF(T1142="", "", IFERROR(VLOOKUP(T1142, colorList!A:B,2,FALSE),""))</f>
        <v>fekete</v>
      </c>
      <c r="T1142" s="10" t="str">
        <f t="shared" si="54"/>
        <v>schwarz</v>
      </c>
    </row>
    <row r="1143" spans="1:20" ht="59.95" customHeight="1" x14ac:dyDescent="0.3">
      <c r="A1143" s="28" t="s">
        <v>2610</v>
      </c>
      <c r="B1143" s="1" t="str">
        <f t="shared" si="55"/>
        <v>37</v>
      </c>
      <c r="C1143" s="1">
        <f>IFERROR(VLOOKUP(D1143, sizeList!A:B, 2, FALSE), "")</f>
        <v>37</v>
      </c>
      <c r="D1143" s="10">
        <v>37</v>
      </c>
      <c r="E1143" s="26" t="s">
        <v>2608</v>
      </c>
      <c r="F1143" s="28" t="s">
        <v>2611</v>
      </c>
      <c r="G1143" s="31" t="s">
        <v>46</v>
      </c>
      <c r="H1143" s="35" t="s">
        <v>47</v>
      </c>
      <c r="I1143" s="35" t="s">
        <v>2625</v>
      </c>
      <c r="J1143" s="35" t="s">
        <v>2560</v>
      </c>
      <c r="K1143" s="35" t="s">
        <v>2561</v>
      </c>
      <c r="L1143" s="21"/>
      <c r="M1143" s="32">
        <v>4057962236721</v>
      </c>
      <c r="N1143" s="28">
        <v>64.95</v>
      </c>
      <c r="O1143" s="31" t="s">
        <v>27</v>
      </c>
      <c r="P1143" s="31">
        <v>1.1000000000000001</v>
      </c>
      <c r="Q1143" s="10"/>
      <c r="R1143" s="10" t="s">
        <v>50</v>
      </c>
      <c r="S1143" s="10" t="str">
        <f>IF(T1143="", "", IFERROR(VLOOKUP(T1143, colorList!A:B,2,FALSE),""))</f>
        <v>fekete</v>
      </c>
      <c r="T1143" s="10" t="str">
        <f t="shared" si="54"/>
        <v>schwarz</v>
      </c>
    </row>
    <row r="1144" spans="1:20" ht="59.95" customHeight="1" x14ac:dyDescent="0.3">
      <c r="A1144" s="28" t="s">
        <v>2612</v>
      </c>
      <c r="B1144" s="1" t="str">
        <f t="shared" si="55"/>
        <v>38</v>
      </c>
      <c r="C1144" s="1">
        <f>IFERROR(VLOOKUP(D1144, sizeList!A:B, 2, FALSE), "")</f>
        <v>38</v>
      </c>
      <c r="D1144" s="10">
        <v>38</v>
      </c>
      <c r="E1144" s="26" t="s">
        <v>2608</v>
      </c>
      <c r="F1144" s="28" t="s">
        <v>2613</v>
      </c>
      <c r="G1144" s="31" t="s">
        <v>46</v>
      </c>
      <c r="H1144" s="35" t="s">
        <v>47</v>
      </c>
      <c r="I1144" s="35" t="s">
        <v>2625</v>
      </c>
      <c r="J1144" s="35" t="s">
        <v>2560</v>
      </c>
      <c r="K1144" s="35" t="s">
        <v>2561</v>
      </c>
      <c r="L1144" s="22"/>
      <c r="M1144" s="32">
        <v>4057962236738</v>
      </c>
      <c r="N1144" s="28">
        <v>64.95</v>
      </c>
      <c r="O1144" s="31" t="s">
        <v>27</v>
      </c>
      <c r="P1144" s="31">
        <v>1.1000000000000001</v>
      </c>
      <c r="Q1144" s="10"/>
      <c r="R1144" s="10" t="s">
        <v>50</v>
      </c>
      <c r="S1144" s="10" t="str">
        <f>IF(T1144="", "", IFERROR(VLOOKUP(T1144, colorList!A:B,2,FALSE),""))</f>
        <v>fekete</v>
      </c>
      <c r="T1144" s="10" t="str">
        <f t="shared" si="54"/>
        <v>schwarz</v>
      </c>
    </row>
    <row r="1145" spans="1:20" ht="59.95" customHeight="1" x14ac:dyDescent="0.3">
      <c r="A1145" s="28" t="s">
        <v>2614</v>
      </c>
      <c r="B1145" s="1" t="str">
        <f t="shared" si="55"/>
        <v>39</v>
      </c>
      <c r="C1145" s="1">
        <f>IFERROR(VLOOKUP(D1145, sizeList!A:B, 2, FALSE), "")</f>
        <v>39</v>
      </c>
      <c r="D1145" s="10">
        <v>39</v>
      </c>
      <c r="E1145" s="26" t="s">
        <v>2608</v>
      </c>
      <c r="F1145" s="28" t="s">
        <v>2615</v>
      </c>
      <c r="G1145" s="31" t="s">
        <v>46</v>
      </c>
      <c r="H1145" s="35" t="s">
        <v>47</v>
      </c>
      <c r="I1145" s="35" t="s">
        <v>2625</v>
      </c>
      <c r="J1145" s="35" t="s">
        <v>2560</v>
      </c>
      <c r="K1145" s="35" t="s">
        <v>2561</v>
      </c>
      <c r="L1145" s="21"/>
      <c r="M1145" s="32">
        <v>4057962236745</v>
      </c>
      <c r="N1145" s="28">
        <v>64.95</v>
      </c>
      <c r="O1145" s="31" t="s">
        <v>27</v>
      </c>
      <c r="P1145" s="31">
        <v>1.1000000000000001</v>
      </c>
      <c r="Q1145" s="10"/>
      <c r="R1145" s="10" t="s">
        <v>50</v>
      </c>
      <c r="S1145" s="10" t="str">
        <f>IF(T1145="", "", IFERROR(VLOOKUP(T1145, colorList!A:B,2,FALSE),""))</f>
        <v>fekete</v>
      </c>
      <c r="T1145" s="10" t="str">
        <f t="shared" si="54"/>
        <v>schwarz</v>
      </c>
    </row>
    <row r="1146" spans="1:20" ht="59.95" customHeight="1" x14ac:dyDescent="0.3">
      <c r="A1146" s="28" t="s">
        <v>2616</v>
      </c>
      <c r="B1146" s="1" t="str">
        <f t="shared" si="55"/>
        <v>40</v>
      </c>
      <c r="C1146" s="1">
        <f>IFERROR(VLOOKUP(D1146, sizeList!A:B, 2, FALSE), "")</f>
        <v>40</v>
      </c>
      <c r="D1146" s="10">
        <v>40</v>
      </c>
      <c r="E1146" s="26" t="s">
        <v>2608</v>
      </c>
      <c r="F1146" s="28" t="s">
        <v>2617</v>
      </c>
      <c r="G1146" s="31" t="s">
        <v>46</v>
      </c>
      <c r="H1146" s="35" t="s">
        <v>47</v>
      </c>
      <c r="I1146" s="35" t="s">
        <v>2625</v>
      </c>
      <c r="J1146" s="35" t="s">
        <v>2560</v>
      </c>
      <c r="K1146" s="35" t="s">
        <v>2561</v>
      </c>
      <c r="L1146" s="22"/>
      <c r="M1146" s="32">
        <v>4057962236752</v>
      </c>
      <c r="N1146" s="28">
        <v>64.95</v>
      </c>
      <c r="O1146" s="31" t="s">
        <v>27</v>
      </c>
      <c r="P1146" s="31">
        <v>1.1000000000000001</v>
      </c>
      <c r="Q1146" s="10"/>
      <c r="R1146" s="10" t="s">
        <v>50</v>
      </c>
      <c r="S1146" s="10" t="str">
        <f>IF(T1146="", "", IFERROR(VLOOKUP(T1146, colorList!A:B,2,FALSE),""))</f>
        <v>fekete</v>
      </c>
      <c r="T1146" s="10" t="str">
        <f t="shared" si="54"/>
        <v>schwarz</v>
      </c>
    </row>
    <row r="1147" spans="1:20" ht="59.95" customHeight="1" x14ac:dyDescent="0.3">
      <c r="A1147" s="28" t="s">
        <v>2618</v>
      </c>
      <c r="B1147" s="1" t="str">
        <f t="shared" si="55"/>
        <v>41</v>
      </c>
      <c r="C1147" s="1">
        <f>IFERROR(VLOOKUP(D1147, sizeList!A:B, 2, FALSE), "")</f>
        <v>41</v>
      </c>
      <c r="D1147" s="10">
        <v>41</v>
      </c>
      <c r="E1147" s="26" t="s">
        <v>2608</v>
      </c>
      <c r="F1147" s="28" t="s">
        <v>2619</v>
      </c>
      <c r="G1147" s="31" t="s">
        <v>46</v>
      </c>
      <c r="H1147" s="35" t="s">
        <v>47</v>
      </c>
      <c r="I1147" s="35" t="s">
        <v>2625</v>
      </c>
      <c r="J1147" s="35" t="s">
        <v>2560</v>
      </c>
      <c r="K1147" s="35" t="s">
        <v>2561</v>
      </c>
      <c r="L1147" s="21"/>
      <c r="M1147" s="32">
        <v>4057962236769</v>
      </c>
      <c r="N1147" s="28">
        <v>64.95</v>
      </c>
      <c r="O1147" s="31" t="s">
        <v>27</v>
      </c>
      <c r="P1147" s="31">
        <v>1.1000000000000001</v>
      </c>
      <c r="Q1147" s="10"/>
      <c r="R1147" s="10" t="s">
        <v>50</v>
      </c>
      <c r="S1147" s="10" t="str">
        <f>IF(T1147="", "", IFERROR(VLOOKUP(T1147, colorList!A:B,2,FALSE),""))</f>
        <v>fekete</v>
      </c>
      <c r="T1147" s="10" t="str">
        <f t="shared" si="54"/>
        <v>schwarz</v>
      </c>
    </row>
    <row r="1148" spans="1:20" ht="59.95" customHeight="1" x14ac:dyDescent="0.3">
      <c r="A1148" s="28" t="s">
        <v>2620</v>
      </c>
      <c r="B1148" s="1" t="str">
        <f t="shared" si="55"/>
        <v>42</v>
      </c>
      <c r="C1148" s="1">
        <f>IFERROR(VLOOKUP(D1148, sizeList!A:B, 2, FALSE), "")</f>
        <v>42</v>
      </c>
      <c r="D1148" s="10">
        <v>42</v>
      </c>
      <c r="E1148" s="26" t="s">
        <v>2608</v>
      </c>
      <c r="F1148" s="28" t="s">
        <v>2621</v>
      </c>
      <c r="G1148" s="31" t="s">
        <v>46</v>
      </c>
      <c r="H1148" s="35" t="s">
        <v>47</v>
      </c>
      <c r="I1148" s="35" t="s">
        <v>2625</v>
      </c>
      <c r="J1148" s="35" t="s">
        <v>2560</v>
      </c>
      <c r="K1148" s="35" t="s">
        <v>2561</v>
      </c>
      <c r="L1148" s="22"/>
      <c r="M1148" s="32">
        <v>4057962236776</v>
      </c>
      <c r="N1148" s="28">
        <v>64.95</v>
      </c>
      <c r="O1148" s="31" t="s">
        <v>27</v>
      </c>
      <c r="P1148" s="31">
        <v>1.1000000000000001</v>
      </c>
      <c r="Q1148" s="10"/>
      <c r="R1148" s="10" t="s">
        <v>50</v>
      </c>
      <c r="S1148" s="10" t="str">
        <f>IF(T1148="", "", IFERROR(VLOOKUP(T1148, colorList!A:B,2,FALSE),""))</f>
        <v>fekete</v>
      </c>
      <c r="T1148" s="10" t="str">
        <f t="shared" si="54"/>
        <v>schwarz</v>
      </c>
    </row>
    <row r="1149" spans="1:20" ht="59.95" customHeight="1" x14ac:dyDescent="0.3">
      <c r="A1149" s="28" t="s">
        <v>2622</v>
      </c>
      <c r="B1149" s="1" t="str">
        <f t="shared" si="55"/>
        <v>36</v>
      </c>
      <c r="C1149" s="1">
        <f>IFERROR(VLOOKUP(D1149, sizeList!A:B, 2, FALSE), "")</f>
        <v>36</v>
      </c>
      <c r="D1149" s="10">
        <v>36</v>
      </c>
      <c r="E1149" s="26" t="s">
        <v>2623</v>
      </c>
      <c r="F1149" s="28" t="s">
        <v>2624</v>
      </c>
      <c r="G1149" s="31" t="s">
        <v>46</v>
      </c>
      <c r="H1149" s="35" t="s">
        <v>47</v>
      </c>
      <c r="I1149" s="35" t="s">
        <v>2625</v>
      </c>
      <c r="J1149" s="35" t="s">
        <v>2626</v>
      </c>
      <c r="K1149" s="31"/>
      <c r="L1149" s="22"/>
      <c r="M1149" s="32">
        <v>4057962233416</v>
      </c>
      <c r="N1149" s="28">
        <v>54.95</v>
      </c>
      <c r="O1149" s="31" t="s">
        <v>27</v>
      </c>
      <c r="P1149" s="31">
        <v>1.1000000000000001</v>
      </c>
      <c r="Q1149" s="10"/>
      <c r="R1149" s="10" t="s">
        <v>50</v>
      </c>
      <c r="S1149" s="10" t="str">
        <f>IF(T1149="", "", IFERROR(VLOOKUP(T1149, colorList!A:B,2,FALSE),""))</f>
        <v>fekete</v>
      </c>
      <c r="T1149" s="10" t="str">
        <f t="shared" ref="T1149:T1208" si="56">IF(R1149 = "", "", TRIM(R1149))</f>
        <v>schwarz</v>
      </c>
    </row>
    <row r="1150" spans="1:20" ht="59.95" customHeight="1" x14ac:dyDescent="0.3">
      <c r="A1150" s="28" t="s">
        <v>2627</v>
      </c>
      <c r="B1150" s="1" t="str">
        <f t="shared" si="55"/>
        <v>37</v>
      </c>
      <c r="C1150" s="1">
        <f>IFERROR(VLOOKUP(D1150, sizeList!A:B, 2, FALSE), "")</f>
        <v>37</v>
      </c>
      <c r="D1150" s="10">
        <v>37</v>
      </c>
      <c r="E1150" s="26" t="s">
        <v>2623</v>
      </c>
      <c r="F1150" s="28" t="s">
        <v>2628</v>
      </c>
      <c r="G1150" s="31" t="s">
        <v>46</v>
      </c>
      <c r="H1150" s="35" t="s">
        <v>47</v>
      </c>
      <c r="I1150" s="35" t="s">
        <v>2625</v>
      </c>
      <c r="J1150" s="35" t="s">
        <v>2626</v>
      </c>
      <c r="K1150" s="29"/>
      <c r="L1150" s="21"/>
      <c r="M1150" s="32">
        <v>4057962236660</v>
      </c>
      <c r="N1150" s="28">
        <v>54.95</v>
      </c>
      <c r="O1150" s="31" t="s">
        <v>27</v>
      </c>
      <c r="P1150" s="31">
        <v>1.1000000000000001</v>
      </c>
      <c r="Q1150" s="10"/>
      <c r="R1150" s="10" t="s">
        <v>50</v>
      </c>
      <c r="S1150" s="10" t="str">
        <f>IF(T1150="", "", IFERROR(VLOOKUP(T1150, colorList!A:B,2,FALSE),""))</f>
        <v>fekete</v>
      </c>
      <c r="T1150" s="10" t="str">
        <f t="shared" si="56"/>
        <v>schwarz</v>
      </c>
    </row>
    <row r="1151" spans="1:20" ht="59.95" customHeight="1" x14ac:dyDescent="0.3">
      <c r="A1151" s="28" t="s">
        <v>2629</v>
      </c>
      <c r="B1151" s="1" t="str">
        <f t="shared" si="55"/>
        <v>38</v>
      </c>
      <c r="C1151" s="1">
        <f>IFERROR(VLOOKUP(D1151, sizeList!A:B, 2, FALSE), "")</f>
        <v>38</v>
      </c>
      <c r="D1151" s="10">
        <v>38</v>
      </c>
      <c r="E1151" s="26" t="s">
        <v>2623</v>
      </c>
      <c r="F1151" s="28" t="s">
        <v>2630</v>
      </c>
      <c r="G1151" s="31" t="s">
        <v>46</v>
      </c>
      <c r="H1151" s="35" t="s">
        <v>47</v>
      </c>
      <c r="I1151" s="35" t="s">
        <v>2625</v>
      </c>
      <c r="J1151" s="35" t="s">
        <v>2626</v>
      </c>
      <c r="K1151" s="31"/>
      <c r="L1151" s="22"/>
      <c r="M1151" s="32">
        <v>4057962236677</v>
      </c>
      <c r="N1151" s="28">
        <v>54.95</v>
      </c>
      <c r="O1151" s="31" t="s">
        <v>27</v>
      </c>
      <c r="P1151" s="31">
        <v>1.1000000000000001</v>
      </c>
      <c r="Q1151" s="10"/>
      <c r="R1151" s="10" t="s">
        <v>50</v>
      </c>
      <c r="S1151" s="10" t="str">
        <f>IF(T1151="", "", IFERROR(VLOOKUP(T1151, colorList!A:B,2,FALSE),""))</f>
        <v>fekete</v>
      </c>
      <c r="T1151" s="10" t="str">
        <f t="shared" si="56"/>
        <v>schwarz</v>
      </c>
    </row>
    <row r="1152" spans="1:20" ht="59.95" customHeight="1" x14ac:dyDescent="0.3">
      <c r="A1152" s="28" t="s">
        <v>2631</v>
      </c>
      <c r="B1152" s="1" t="str">
        <f t="shared" si="55"/>
        <v>39</v>
      </c>
      <c r="C1152" s="1">
        <f>IFERROR(VLOOKUP(D1152, sizeList!A:B, 2, FALSE), "")</f>
        <v>39</v>
      </c>
      <c r="D1152" s="10">
        <v>39</v>
      </c>
      <c r="E1152" s="26" t="s">
        <v>2623</v>
      </c>
      <c r="F1152" s="28" t="s">
        <v>2632</v>
      </c>
      <c r="G1152" s="31" t="s">
        <v>46</v>
      </c>
      <c r="H1152" s="35" t="s">
        <v>47</v>
      </c>
      <c r="I1152" s="35" t="s">
        <v>2625</v>
      </c>
      <c r="J1152" s="35" t="s">
        <v>2626</v>
      </c>
      <c r="K1152" s="29"/>
      <c r="L1152" s="21"/>
      <c r="M1152" s="32">
        <v>4057962236684</v>
      </c>
      <c r="N1152" s="28">
        <v>54.95</v>
      </c>
      <c r="O1152" s="31" t="s">
        <v>27</v>
      </c>
      <c r="P1152" s="31">
        <v>1.1000000000000001</v>
      </c>
      <c r="Q1152" s="10"/>
      <c r="R1152" s="10" t="s">
        <v>50</v>
      </c>
      <c r="S1152" s="10" t="str">
        <f>IF(T1152="", "", IFERROR(VLOOKUP(T1152, colorList!A:B,2,FALSE),""))</f>
        <v>fekete</v>
      </c>
      <c r="T1152" s="10" t="str">
        <f t="shared" si="56"/>
        <v>schwarz</v>
      </c>
    </row>
    <row r="1153" spans="1:20" ht="59.95" customHeight="1" x14ac:dyDescent="0.3">
      <c r="A1153" s="28" t="s">
        <v>2633</v>
      </c>
      <c r="B1153" s="1" t="str">
        <f t="shared" si="55"/>
        <v>40</v>
      </c>
      <c r="C1153" s="1">
        <f>IFERROR(VLOOKUP(D1153, sizeList!A:B, 2, FALSE), "")</f>
        <v>40</v>
      </c>
      <c r="D1153" s="10">
        <v>40</v>
      </c>
      <c r="E1153" s="26" t="s">
        <v>2623</v>
      </c>
      <c r="F1153" s="28" t="s">
        <v>2634</v>
      </c>
      <c r="G1153" s="31" t="s">
        <v>46</v>
      </c>
      <c r="H1153" s="35" t="s">
        <v>47</v>
      </c>
      <c r="I1153" s="35" t="s">
        <v>2625</v>
      </c>
      <c r="J1153" s="35" t="s">
        <v>2626</v>
      </c>
      <c r="K1153" s="31"/>
      <c r="L1153" s="22"/>
      <c r="M1153" s="32">
        <v>4057962236691</v>
      </c>
      <c r="N1153" s="28">
        <v>54.95</v>
      </c>
      <c r="O1153" s="31" t="s">
        <v>27</v>
      </c>
      <c r="P1153" s="31">
        <v>1.1000000000000001</v>
      </c>
      <c r="Q1153" s="10"/>
      <c r="R1153" s="10" t="s">
        <v>50</v>
      </c>
      <c r="S1153" s="10" t="str">
        <f>IF(T1153="", "", IFERROR(VLOOKUP(T1153, colorList!A:B,2,FALSE),""))</f>
        <v>fekete</v>
      </c>
      <c r="T1153" s="10" t="str">
        <f t="shared" si="56"/>
        <v>schwarz</v>
      </c>
    </row>
    <row r="1154" spans="1:20" ht="59.95" customHeight="1" x14ac:dyDescent="0.3">
      <c r="A1154" s="28" t="s">
        <v>2635</v>
      </c>
      <c r="B1154" s="1" t="str">
        <f t="shared" si="55"/>
        <v>41</v>
      </c>
      <c r="C1154" s="1">
        <f>IFERROR(VLOOKUP(D1154, sizeList!A:B, 2, FALSE), "")</f>
        <v>41</v>
      </c>
      <c r="D1154" s="10">
        <v>41</v>
      </c>
      <c r="E1154" s="26" t="s">
        <v>2623</v>
      </c>
      <c r="F1154" s="28" t="s">
        <v>2636</v>
      </c>
      <c r="G1154" s="31" t="s">
        <v>46</v>
      </c>
      <c r="H1154" s="35" t="s">
        <v>47</v>
      </c>
      <c r="I1154" s="35" t="s">
        <v>2625</v>
      </c>
      <c r="J1154" s="35" t="s">
        <v>2626</v>
      </c>
      <c r="K1154" s="29"/>
      <c r="L1154" s="21"/>
      <c r="M1154" s="32">
        <v>4057962236707</v>
      </c>
      <c r="N1154" s="28">
        <v>54.95</v>
      </c>
      <c r="O1154" s="31" t="s">
        <v>27</v>
      </c>
      <c r="P1154" s="31">
        <v>1.1000000000000001</v>
      </c>
      <c r="Q1154" s="10"/>
      <c r="R1154" s="10" t="s">
        <v>50</v>
      </c>
      <c r="S1154" s="10" t="str">
        <f>IF(T1154="", "", IFERROR(VLOOKUP(T1154, colorList!A:B,2,FALSE),""))</f>
        <v>fekete</v>
      </c>
      <c r="T1154" s="10" t="str">
        <f t="shared" si="56"/>
        <v>schwarz</v>
      </c>
    </row>
    <row r="1155" spans="1:20" ht="59.95" customHeight="1" x14ac:dyDescent="0.3">
      <c r="A1155" s="28" t="s">
        <v>2637</v>
      </c>
      <c r="B1155" s="1" t="str">
        <f t="shared" si="55"/>
        <v>42</v>
      </c>
      <c r="C1155" s="1">
        <f>IFERROR(VLOOKUP(D1155, sizeList!A:B, 2, FALSE), "")</f>
        <v>42</v>
      </c>
      <c r="D1155" s="10">
        <v>42</v>
      </c>
      <c r="E1155" s="26" t="s">
        <v>2623</v>
      </c>
      <c r="F1155" s="28" t="s">
        <v>2638</v>
      </c>
      <c r="G1155" s="31" t="s">
        <v>46</v>
      </c>
      <c r="H1155" s="35" t="s">
        <v>47</v>
      </c>
      <c r="I1155" s="35" t="s">
        <v>2625</v>
      </c>
      <c r="J1155" s="35" t="s">
        <v>2626</v>
      </c>
      <c r="K1155" s="31"/>
      <c r="L1155" s="22"/>
      <c r="M1155" s="32">
        <v>4057962236714</v>
      </c>
      <c r="N1155" s="28">
        <v>54.95</v>
      </c>
      <c r="O1155" s="31" t="s">
        <v>27</v>
      </c>
      <c r="P1155" s="31">
        <v>1.1000000000000001</v>
      </c>
      <c r="Q1155" s="10"/>
      <c r="R1155" s="10" t="s">
        <v>50</v>
      </c>
      <c r="S1155" s="10" t="str">
        <f>IF(T1155="", "", IFERROR(VLOOKUP(T1155, colorList!A:B,2,FALSE),""))</f>
        <v>fekete</v>
      </c>
      <c r="T1155" s="10" t="str">
        <f t="shared" si="56"/>
        <v>schwarz</v>
      </c>
    </row>
    <row r="1156" spans="1:20" ht="59.95" customHeight="1" x14ac:dyDescent="0.3">
      <c r="A1156" s="28" t="s">
        <v>2639</v>
      </c>
      <c r="B1156" s="1" t="str">
        <f t="shared" si="55"/>
        <v>30</v>
      </c>
      <c r="C1156" s="1">
        <f>IFERROR(VLOOKUP(D1156, sizeList!A:B, 2, FALSE), "")</f>
        <v>30</v>
      </c>
      <c r="D1156" s="10">
        <v>30</v>
      </c>
      <c r="E1156" s="26" t="s">
        <v>2640</v>
      </c>
      <c r="F1156" s="28" t="s">
        <v>2641</v>
      </c>
      <c r="G1156" s="29" t="s">
        <v>46</v>
      </c>
      <c r="H1156" s="35" t="s">
        <v>47</v>
      </c>
      <c r="I1156" s="35" t="s">
        <v>2625</v>
      </c>
      <c r="J1156" s="35" t="s">
        <v>2560</v>
      </c>
      <c r="K1156" s="35" t="s">
        <v>2561</v>
      </c>
      <c r="L1156" s="21"/>
      <c r="M1156" s="32">
        <v>4057962233423</v>
      </c>
      <c r="N1156" s="28">
        <v>59.95</v>
      </c>
      <c r="O1156" s="31" t="s">
        <v>27</v>
      </c>
      <c r="P1156" s="29">
        <v>1.2</v>
      </c>
      <c r="Q1156" s="10"/>
      <c r="R1156" s="10" t="s">
        <v>50</v>
      </c>
      <c r="S1156" s="10" t="str">
        <f>IF(T1156="", "", IFERROR(VLOOKUP(T1156, colorList!A:B,2,FALSE),""))</f>
        <v>fekete</v>
      </c>
      <c r="T1156" s="10" t="str">
        <f t="shared" si="56"/>
        <v>schwarz</v>
      </c>
    </row>
    <row r="1157" spans="1:20" ht="59.95" customHeight="1" x14ac:dyDescent="0.3">
      <c r="A1157" s="28" t="s">
        <v>2642</v>
      </c>
      <c r="B1157" s="1" t="str">
        <f t="shared" si="55"/>
        <v>31</v>
      </c>
      <c r="C1157" s="1">
        <f>IFERROR(VLOOKUP(D1157, sizeList!A:B, 2, FALSE), "")</f>
        <v>31</v>
      </c>
      <c r="D1157" s="10">
        <v>31</v>
      </c>
      <c r="E1157" s="26" t="s">
        <v>2640</v>
      </c>
      <c r="F1157" s="28" t="s">
        <v>2643</v>
      </c>
      <c r="G1157" s="29" t="s">
        <v>46</v>
      </c>
      <c r="H1157" s="35" t="s">
        <v>47</v>
      </c>
      <c r="I1157" s="35" t="s">
        <v>2625</v>
      </c>
      <c r="J1157" s="35" t="s">
        <v>2560</v>
      </c>
      <c r="K1157" s="35" t="s">
        <v>2561</v>
      </c>
      <c r="L1157" s="22"/>
      <c r="M1157" s="32">
        <v>4057962235915</v>
      </c>
      <c r="N1157" s="28">
        <v>59.95</v>
      </c>
      <c r="O1157" s="31" t="s">
        <v>27</v>
      </c>
      <c r="P1157" s="29">
        <v>1.2</v>
      </c>
      <c r="Q1157" s="10"/>
      <c r="R1157" s="10" t="s">
        <v>50</v>
      </c>
      <c r="S1157" s="10" t="str">
        <f>IF(T1157="", "", IFERROR(VLOOKUP(T1157, colorList!A:B,2,FALSE),""))</f>
        <v>fekete</v>
      </c>
      <c r="T1157" s="10" t="str">
        <f t="shared" si="56"/>
        <v>schwarz</v>
      </c>
    </row>
    <row r="1158" spans="1:20" ht="59.95" customHeight="1" x14ac:dyDescent="0.3">
      <c r="A1158" s="28" t="s">
        <v>2644</v>
      </c>
      <c r="B1158" s="1" t="str">
        <f t="shared" si="55"/>
        <v>32</v>
      </c>
      <c r="C1158" s="1">
        <f>IFERROR(VLOOKUP(D1158, sizeList!A:B, 2, FALSE), "")</f>
        <v>32</v>
      </c>
      <c r="D1158" s="10">
        <v>32</v>
      </c>
      <c r="E1158" s="26" t="s">
        <v>2640</v>
      </c>
      <c r="F1158" s="28" t="s">
        <v>2645</v>
      </c>
      <c r="G1158" s="29" t="s">
        <v>46</v>
      </c>
      <c r="H1158" s="35" t="s">
        <v>47</v>
      </c>
      <c r="I1158" s="35" t="s">
        <v>2625</v>
      </c>
      <c r="J1158" s="35" t="s">
        <v>2560</v>
      </c>
      <c r="K1158" s="35" t="s">
        <v>2561</v>
      </c>
      <c r="L1158" s="21"/>
      <c r="M1158" s="32">
        <v>4057962235922</v>
      </c>
      <c r="N1158" s="28">
        <v>59.95</v>
      </c>
      <c r="O1158" s="31" t="s">
        <v>27</v>
      </c>
      <c r="P1158" s="29">
        <v>1.2</v>
      </c>
      <c r="Q1158" s="10"/>
      <c r="R1158" s="10" t="s">
        <v>50</v>
      </c>
      <c r="S1158" s="10" t="str">
        <f>IF(T1158="", "", IFERROR(VLOOKUP(T1158, colorList!A:B,2,FALSE),""))</f>
        <v>fekete</v>
      </c>
      <c r="T1158" s="10" t="str">
        <f t="shared" si="56"/>
        <v>schwarz</v>
      </c>
    </row>
    <row r="1159" spans="1:20" ht="59.95" customHeight="1" x14ac:dyDescent="0.3">
      <c r="A1159" s="28" t="s">
        <v>2646</v>
      </c>
      <c r="B1159" s="1" t="str">
        <f t="shared" si="55"/>
        <v>33</v>
      </c>
      <c r="C1159" s="1">
        <f>IFERROR(VLOOKUP(D1159, sizeList!A:B, 2, FALSE), "")</f>
        <v>33</v>
      </c>
      <c r="D1159" s="10">
        <v>33</v>
      </c>
      <c r="E1159" s="26" t="s">
        <v>2640</v>
      </c>
      <c r="F1159" s="28" t="s">
        <v>2647</v>
      </c>
      <c r="G1159" s="29" t="s">
        <v>46</v>
      </c>
      <c r="H1159" s="35" t="s">
        <v>47</v>
      </c>
      <c r="I1159" s="35" t="s">
        <v>2625</v>
      </c>
      <c r="J1159" s="35" t="s">
        <v>2560</v>
      </c>
      <c r="K1159" s="35" t="s">
        <v>2561</v>
      </c>
      <c r="L1159" s="22"/>
      <c r="M1159" s="32">
        <v>4057962235939</v>
      </c>
      <c r="N1159" s="28">
        <v>59.95</v>
      </c>
      <c r="O1159" s="31" t="s">
        <v>27</v>
      </c>
      <c r="P1159" s="29">
        <v>1.2</v>
      </c>
      <c r="Q1159" s="10"/>
      <c r="R1159" s="10" t="s">
        <v>50</v>
      </c>
      <c r="S1159" s="10" t="str">
        <f>IF(T1159="", "", IFERROR(VLOOKUP(T1159, colorList!A:B,2,FALSE),""))</f>
        <v>fekete</v>
      </c>
      <c r="T1159" s="10" t="str">
        <f t="shared" si="56"/>
        <v>schwarz</v>
      </c>
    </row>
    <row r="1160" spans="1:20" ht="59.95" customHeight="1" x14ac:dyDescent="0.3">
      <c r="A1160" s="28" t="s">
        <v>2648</v>
      </c>
      <c r="B1160" s="1" t="str">
        <f t="shared" si="55"/>
        <v>34</v>
      </c>
      <c r="C1160" s="1">
        <f>IFERROR(VLOOKUP(D1160, sizeList!A:B, 2, FALSE), "")</f>
        <v>34</v>
      </c>
      <c r="D1160" s="10">
        <v>34</v>
      </c>
      <c r="E1160" s="26" t="s">
        <v>2640</v>
      </c>
      <c r="F1160" s="28" t="s">
        <v>2649</v>
      </c>
      <c r="G1160" s="29" t="s">
        <v>46</v>
      </c>
      <c r="H1160" s="35" t="s">
        <v>47</v>
      </c>
      <c r="I1160" s="35" t="s">
        <v>2625</v>
      </c>
      <c r="J1160" s="35" t="s">
        <v>2560</v>
      </c>
      <c r="K1160" s="35" t="s">
        <v>2561</v>
      </c>
      <c r="L1160" s="21"/>
      <c r="M1160" s="32">
        <v>4057962235946</v>
      </c>
      <c r="N1160" s="28">
        <v>59.95</v>
      </c>
      <c r="O1160" s="31" t="s">
        <v>27</v>
      </c>
      <c r="P1160" s="29">
        <v>1.2</v>
      </c>
      <c r="Q1160" s="10"/>
      <c r="R1160" s="10" t="s">
        <v>50</v>
      </c>
      <c r="S1160" s="10" t="str">
        <f>IF(T1160="", "", IFERROR(VLOOKUP(T1160, colorList!A:B,2,FALSE),""))</f>
        <v>fekete</v>
      </c>
      <c r="T1160" s="10" t="str">
        <f t="shared" si="56"/>
        <v>schwarz</v>
      </c>
    </row>
    <row r="1161" spans="1:20" ht="59.95" customHeight="1" x14ac:dyDescent="0.3">
      <c r="A1161" s="28" t="s">
        <v>2650</v>
      </c>
      <c r="B1161" s="1" t="str">
        <f t="shared" si="55"/>
        <v>35</v>
      </c>
      <c r="C1161" s="1">
        <f>IFERROR(VLOOKUP(D1161, sizeList!A:B, 2, FALSE), "")</f>
        <v>35</v>
      </c>
      <c r="D1161" s="10">
        <v>35</v>
      </c>
      <c r="E1161" s="26" t="s">
        <v>2640</v>
      </c>
      <c r="F1161" s="28" t="s">
        <v>2651</v>
      </c>
      <c r="G1161" s="29" t="s">
        <v>46</v>
      </c>
      <c r="H1161" s="35" t="s">
        <v>47</v>
      </c>
      <c r="I1161" s="35" t="s">
        <v>2625</v>
      </c>
      <c r="J1161" s="35" t="s">
        <v>2560</v>
      </c>
      <c r="K1161" s="35" t="s">
        <v>2561</v>
      </c>
      <c r="L1161" s="22"/>
      <c r="M1161" s="32">
        <v>4057962235953</v>
      </c>
      <c r="N1161" s="28">
        <v>59.95</v>
      </c>
      <c r="O1161" s="31" t="s">
        <v>27</v>
      </c>
      <c r="P1161" s="29">
        <v>1.2</v>
      </c>
      <c r="Q1161" s="10"/>
      <c r="R1161" s="10" t="s">
        <v>50</v>
      </c>
      <c r="S1161" s="10" t="str">
        <f>IF(T1161="", "", IFERROR(VLOOKUP(T1161, colorList!A:B,2,FALSE),""))</f>
        <v>fekete</v>
      </c>
      <c r="T1161" s="10" t="str">
        <f t="shared" si="56"/>
        <v>schwarz</v>
      </c>
    </row>
    <row r="1162" spans="1:20" ht="59.95" customHeight="1" x14ac:dyDescent="0.3">
      <c r="A1162" s="28" t="s">
        <v>2652</v>
      </c>
      <c r="B1162" s="1" t="str">
        <f t="shared" si="55"/>
        <v>36</v>
      </c>
      <c r="C1162" s="1">
        <f>IFERROR(VLOOKUP(D1162, sizeList!A:B, 2, FALSE), "")</f>
        <v>36</v>
      </c>
      <c r="D1162" s="10">
        <v>36</v>
      </c>
      <c r="E1162" s="26" t="s">
        <v>2640</v>
      </c>
      <c r="F1162" s="28" t="s">
        <v>2653</v>
      </c>
      <c r="G1162" s="29" t="s">
        <v>46</v>
      </c>
      <c r="H1162" s="35" t="s">
        <v>47</v>
      </c>
      <c r="I1162" s="35" t="s">
        <v>2625</v>
      </c>
      <c r="J1162" s="35" t="s">
        <v>2560</v>
      </c>
      <c r="K1162" s="35" t="s">
        <v>2561</v>
      </c>
      <c r="L1162" s="21"/>
      <c r="M1162" s="32">
        <v>4057962235816</v>
      </c>
      <c r="N1162" s="28">
        <v>59.95</v>
      </c>
      <c r="O1162" s="31" t="s">
        <v>27</v>
      </c>
      <c r="P1162" s="29">
        <v>1.2</v>
      </c>
      <c r="Q1162" s="10"/>
      <c r="R1162" s="10" t="s">
        <v>50</v>
      </c>
      <c r="S1162" s="10" t="str">
        <f>IF(T1162="", "", IFERROR(VLOOKUP(T1162, colorList!A:B,2,FALSE),""))</f>
        <v>fekete</v>
      </c>
      <c r="T1162" s="10" t="str">
        <f t="shared" si="56"/>
        <v>schwarz</v>
      </c>
    </row>
    <row r="1163" spans="1:20" ht="59.95" customHeight="1" x14ac:dyDescent="0.3">
      <c r="A1163" s="28" t="s">
        <v>2654</v>
      </c>
      <c r="B1163" s="1" t="str">
        <f t="shared" si="55"/>
        <v>37</v>
      </c>
      <c r="C1163" s="1">
        <f>IFERROR(VLOOKUP(D1163, sizeList!A:B, 2, FALSE), "")</f>
        <v>37</v>
      </c>
      <c r="D1163" s="10">
        <v>37</v>
      </c>
      <c r="E1163" s="26" t="s">
        <v>2640</v>
      </c>
      <c r="F1163" s="28" t="s">
        <v>2655</v>
      </c>
      <c r="G1163" s="29" t="s">
        <v>46</v>
      </c>
      <c r="H1163" s="35" t="s">
        <v>47</v>
      </c>
      <c r="I1163" s="35" t="s">
        <v>2625</v>
      </c>
      <c r="J1163" s="35" t="s">
        <v>2560</v>
      </c>
      <c r="K1163" s="35" t="s">
        <v>2561</v>
      </c>
      <c r="L1163" s="22"/>
      <c r="M1163" s="32">
        <v>4057962235823</v>
      </c>
      <c r="N1163" s="28">
        <v>59.95</v>
      </c>
      <c r="O1163" s="31" t="s">
        <v>27</v>
      </c>
      <c r="P1163" s="29">
        <v>1.2</v>
      </c>
      <c r="Q1163" s="10"/>
      <c r="R1163" s="10" t="s">
        <v>50</v>
      </c>
      <c r="S1163" s="10" t="str">
        <f>IF(T1163="", "", IFERROR(VLOOKUP(T1163, colorList!A:B,2,FALSE),""))</f>
        <v>fekete</v>
      </c>
      <c r="T1163" s="10" t="str">
        <f t="shared" si="56"/>
        <v>schwarz</v>
      </c>
    </row>
    <row r="1164" spans="1:20" ht="59.95" customHeight="1" x14ac:dyDescent="0.3">
      <c r="A1164" s="28" t="s">
        <v>2656</v>
      </c>
      <c r="B1164" s="1" t="str">
        <f t="shared" si="55"/>
        <v>38</v>
      </c>
      <c r="C1164" s="1">
        <f>IFERROR(VLOOKUP(D1164, sizeList!A:B, 2, FALSE), "")</f>
        <v>38</v>
      </c>
      <c r="D1164" s="10">
        <v>38</v>
      </c>
      <c r="E1164" s="26" t="s">
        <v>2640</v>
      </c>
      <c r="F1164" s="28" t="s">
        <v>2657</v>
      </c>
      <c r="G1164" s="29" t="s">
        <v>46</v>
      </c>
      <c r="H1164" s="35" t="s">
        <v>47</v>
      </c>
      <c r="I1164" s="35" t="s">
        <v>2625</v>
      </c>
      <c r="J1164" s="35" t="s">
        <v>2560</v>
      </c>
      <c r="K1164" s="35" t="s">
        <v>2561</v>
      </c>
      <c r="L1164" s="21"/>
      <c r="M1164" s="32">
        <v>4057962235830</v>
      </c>
      <c r="N1164" s="28">
        <v>59.95</v>
      </c>
      <c r="O1164" s="31" t="s">
        <v>27</v>
      </c>
      <c r="P1164" s="29">
        <v>1.2</v>
      </c>
      <c r="Q1164" s="10"/>
      <c r="R1164" s="10" t="s">
        <v>50</v>
      </c>
      <c r="S1164" s="10" t="str">
        <f>IF(T1164="", "", IFERROR(VLOOKUP(T1164, colorList!A:B,2,FALSE),""))</f>
        <v>fekete</v>
      </c>
      <c r="T1164" s="10" t="str">
        <f t="shared" si="56"/>
        <v>schwarz</v>
      </c>
    </row>
    <row r="1165" spans="1:20" ht="59.95" customHeight="1" x14ac:dyDescent="0.3">
      <c r="A1165" s="28" t="s">
        <v>2658</v>
      </c>
      <c r="B1165" s="1" t="str">
        <f t="shared" si="55"/>
        <v>39</v>
      </c>
      <c r="C1165" s="1">
        <f>IFERROR(VLOOKUP(D1165, sizeList!A:B, 2, FALSE), "")</f>
        <v>39</v>
      </c>
      <c r="D1165" s="10">
        <v>39</v>
      </c>
      <c r="E1165" s="26" t="s">
        <v>2640</v>
      </c>
      <c r="F1165" s="28" t="s">
        <v>2659</v>
      </c>
      <c r="G1165" s="29" t="s">
        <v>46</v>
      </c>
      <c r="H1165" s="35" t="s">
        <v>47</v>
      </c>
      <c r="I1165" s="35" t="s">
        <v>2625</v>
      </c>
      <c r="J1165" s="35" t="s">
        <v>2560</v>
      </c>
      <c r="K1165" s="35" t="s">
        <v>2561</v>
      </c>
      <c r="L1165" s="22"/>
      <c r="M1165" s="32">
        <v>4057962235847</v>
      </c>
      <c r="N1165" s="28">
        <v>59.95</v>
      </c>
      <c r="O1165" s="31" t="s">
        <v>27</v>
      </c>
      <c r="P1165" s="29">
        <v>1.2</v>
      </c>
      <c r="Q1165" s="10"/>
      <c r="R1165" s="10" t="s">
        <v>50</v>
      </c>
      <c r="S1165" s="10" t="str">
        <f>IF(T1165="", "", IFERROR(VLOOKUP(T1165, colorList!A:B,2,FALSE),""))</f>
        <v>fekete</v>
      </c>
      <c r="T1165" s="10" t="str">
        <f t="shared" si="56"/>
        <v>schwarz</v>
      </c>
    </row>
    <row r="1166" spans="1:20" ht="59.95" customHeight="1" x14ac:dyDescent="0.3">
      <c r="A1166" s="28" t="s">
        <v>2660</v>
      </c>
      <c r="B1166" s="1" t="str">
        <f t="shared" si="55"/>
        <v>40</v>
      </c>
      <c r="C1166" s="1">
        <f>IFERROR(VLOOKUP(D1166, sizeList!A:B, 2, FALSE), "")</f>
        <v>40</v>
      </c>
      <c r="D1166" s="10">
        <v>40</v>
      </c>
      <c r="E1166" s="26" t="s">
        <v>2640</v>
      </c>
      <c r="F1166" s="28" t="s">
        <v>2661</v>
      </c>
      <c r="G1166" s="29" t="s">
        <v>46</v>
      </c>
      <c r="H1166" s="35" t="s">
        <v>47</v>
      </c>
      <c r="I1166" s="35" t="s">
        <v>2625</v>
      </c>
      <c r="J1166" s="35" t="s">
        <v>2560</v>
      </c>
      <c r="K1166" s="35" t="s">
        <v>2561</v>
      </c>
      <c r="L1166" s="21"/>
      <c r="M1166" s="32">
        <v>4057962235854</v>
      </c>
      <c r="N1166" s="28">
        <v>59.95</v>
      </c>
      <c r="O1166" s="31" t="s">
        <v>27</v>
      </c>
      <c r="P1166" s="29">
        <v>1.2</v>
      </c>
      <c r="Q1166" s="10"/>
      <c r="R1166" s="10" t="s">
        <v>50</v>
      </c>
      <c r="S1166" s="10" t="str">
        <f>IF(T1166="", "", IFERROR(VLOOKUP(T1166, colorList!A:B,2,FALSE),""))</f>
        <v>fekete</v>
      </c>
      <c r="T1166" s="10" t="str">
        <f t="shared" si="56"/>
        <v>schwarz</v>
      </c>
    </row>
    <row r="1167" spans="1:20" ht="59.95" customHeight="1" x14ac:dyDescent="0.3">
      <c r="A1167" s="28" t="s">
        <v>2662</v>
      </c>
      <c r="B1167" s="1" t="str">
        <f t="shared" si="55"/>
        <v>41</v>
      </c>
      <c r="C1167" s="1">
        <f>IFERROR(VLOOKUP(D1167, sizeList!A:B, 2, FALSE), "")</f>
        <v>41</v>
      </c>
      <c r="D1167" s="10">
        <v>41</v>
      </c>
      <c r="E1167" s="26" t="s">
        <v>2640</v>
      </c>
      <c r="F1167" s="28" t="s">
        <v>2663</v>
      </c>
      <c r="G1167" s="29" t="s">
        <v>46</v>
      </c>
      <c r="H1167" s="35" t="s">
        <v>47</v>
      </c>
      <c r="I1167" s="35" t="s">
        <v>2625</v>
      </c>
      <c r="J1167" s="35" t="s">
        <v>2560</v>
      </c>
      <c r="K1167" s="35" t="s">
        <v>2561</v>
      </c>
      <c r="L1167" s="22"/>
      <c r="M1167" s="32">
        <v>4057962235861</v>
      </c>
      <c r="N1167" s="28">
        <v>59.95</v>
      </c>
      <c r="O1167" s="31" t="s">
        <v>27</v>
      </c>
      <c r="P1167" s="29">
        <v>1.2</v>
      </c>
      <c r="Q1167" s="10"/>
      <c r="R1167" s="10" t="s">
        <v>50</v>
      </c>
      <c r="S1167" s="10" t="str">
        <f>IF(T1167="", "", IFERROR(VLOOKUP(T1167, colorList!A:B,2,FALSE),""))</f>
        <v>fekete</v>
      </c>
      <c r="T1167" s="10" t="str">
        <f t="shared" si="56"/>
        <v>schwarz</v>
      </c>
    </row>
    <row r="1168" spans="1:20" ht="59.95" customHeight="1" x14ac:dyDescent="0.3">
      <c r="A1168" s="28" t="s">
        <v>2664</v>
      </c>
      <c r="B1168" s="1" t="str">
        <f t="shared" si="55"/>
        <v>42</v>
      </c>
      <c r="C1168" s="1">
        <f>IFERROR(VLOOKUP(D1168, sizeList!A:B, 2, FALSE), "")</f>
        <v>42</v>
      </c>
      <c r="D1168" s="10">
        <v>42</v>
      </c>
      <c r="E1168" s="26" t="s">
        <v>2640</v>
      </c>
      <c r="F1168" s="28" t="s">
        <v>2665</v>
      </c>
      <c r="G1168" s="29" t="s">
        <v>46</v>
      </c>
      <c r="H1168" s="35" t="s">
        <v>47</v>
      </c>
      <c r="I1168" s="35" t="s">
        <v>2625</v>
      </c>
      <c r="J1168" s="35" t="s">
        <v>2560</v>
      </c>
      <c r="K1168" s="35" t="s">
        <v>2561</v>
      </c>
      <c r="L1168" s="21"/>
      <c r="M1168" s="32">
        <v>4057962235878</v>
      </c>
      <c r="N1168" s="28">
        <v>59.95</v>
      </c>
      <c r="O1168" s="31" t="s">
        <v>27</v>
      </c>
      <c r="P1168" s="29">
        <v>1.2</v>
      </c>
      <c r="Q1168" s="10"/>
      <c r="R1168" s="10" t="s">
        <v>50</v>
      </c>
      <c r="S1168" s="10" t="str">
        <f>IF(T1168="", "", IFERROR(VLOOKUP(T1168, colorList!A:B,2,FALSE),""))</f>
        <v>fekete</v>
      </c>
      <c r="T1168" s="10" t="str">
        <f t="shared" si="56"/>
        <v>schwarz</v>
      </c>
    </row>
    <row r="1169" spans="1:20" ht="59.95" customHeight="1" x14ac:dyDescent="0.3">
      <c r="A1169" s="28" t="s">
        <v>2666</v>
      </c>
      <c r="B1169" s="1" t="str">
        <f t="shared" si="55"/>
        <v>43</v>
      </c>
      <c r="C1169" s="1">
        <f>IFERROR(VLOOKUP(D1169, sizeList!A:B, 2, FALSE), "")</f>
        <v>43</v>
      </c>
      <c r="D1169" s="10">
        <v>43</v>
      </c>
      <c r="E1169" s="26" t="s">
        <v>2640</v>
      </c>
      <c r="F1169" s="28" t="s">
        <v>2667</v>
      </c>
      <c r="G1169" s="29" t="s">
        <v>46</v>
      </c>
      <c r="H1169" s="35" t="s">
        <v>47</v>
      </c>
      <c r="I1169" s="35" t="s">
        <v>2625</v>
      </c>
      <c r="J1169" s="35" t="s">
        <v>2560</v>
      </c>
      <c r="K1169" s="35" t="s">
        <v>2561</v>
      </c>
      <c r="L1169" s="22"/>
      <c r="M1169" s="32">
        <v>4057962235885</v>
      </c>
      <c r="N1169" s="28">
        <v>59.95</v>
      </c>
      <c r="O1169" s="31" t="s">
        <v>27</v>
      </c>
      <c r="P1169" s="29">
        <v>1.2</v>
      </c>
      <c r="Q1169" s="10"/>
      <c r="R1169" s="10" t="s">
        <v>50</v>
      </c>
      <c r="S1169" s="10" t="str">
        <f>IF(T1169="", "", IFERROR(VLOOKUP(T1169, colorList!A:B,2,FALSE),""))</f>
        <v>fekete</v>
      </c>
      <c r="T1169" s="10" t="str">
        <f t="shared" si="56"/>
        <v>schwarz</v>
      </c>
    </row>
    <row r="1170" spans="1:20" ht="59.95" customHeight="1" x14ac:dyDescent="0.3">
      <c r="A1170" s="28" t="s">
        <v>2668</v>
      </c>
      <c r="B1170" s="1" t="str">
        <f t="shared" si="55"/>
        <v>44</v>
      </c>
      <c r="C1170" s="1">
        <f>IFERROR(VLOOKUP(D1170, sizeList!A:B, 2, FALSE), "")</f>
        <v>44</v>
      </c>
      <c r="D1170" s="10">
        <v>44</v>
      </c>
      <c r="E1170" s="26" t="s">
        <v>2640</v>
      </c>
      <c r="F1170" s="28" t="s">
        <v>2669</v>
      </c>
      <c r="G1170" s="29" t="s">
        <v>46</v>
      </c>
      <c r="H1170" s="35" t="s">
        <v>47</v>
      </c>
      <c r="I1170" s="35" t="s">
        <v>2625</v>
      </c>
      <c r="J1170" s="35" t="s">
        <v>2560</v>
      </c>
      <c r="K1170" s="35" t="s">
        <v>2561</v>
      </c>
      <c r="L1170" s="21"/>
      <c r="M1170" s="32">
        <v>4057962235892</v>
      </c>
      <c r="N1170" s="28">
        <v>59.95</v>
      </c>
      <c r="O1170" s="31" t="s">
        <v>27</v>
      </c>
      <c r="P1170" s="29">
        <v>1.2</v>
      </c>
      <c r="Q1170" s="10"/>
      <c r="R1170" s="10" t="s">
        <v>50</v>
      </c>
      <c r="S1170" s="10" t="str">
        <f>IF(T1170="", "", IFERROR(VLOOKUP(T1170, colorList!A:B,2,FALSE),""))</f>
        <v>fekete</v>
      </c>
      <c r="T1170" s="10" t="str">
        <f t="shared" si="56"/>
        <v>schwarz</v>
      </c>
    </row>
    <row r="1171" spans="1:20" ht="59.95" customHeight="1" x14ac:dyDescent="0.3">
      <c r="A1171" s="28" t="s">
        <v>2670</v>
      </c>
      <c r="B1171" s="1" t="str">
        <f t="shared" si="55"/>
        <v>45</v>
      </c>
      <c r="C1171" s="1">
        <f>IFERROR(VLOOKUP(D1171, sizeList!A:B, 2, FALSE), "")</f>
        <v>45</v>
      </c>
      <c r="D1171" s="10">
        <v>45</v>
      </c>
      <c r="E1171" s="26" t="s">
        <v>2640</v>
      </c>
      <c r="F1171" s="28" t="s">
        <v>2671</v>
      </c>
      <c r="G1171" s="29" t="s">
        <v>46</v>
      </c>
      <c r="H1171" s="35" t="s">
        <v>47</v>
      </c>
      <c r="I1171" s="35" t="s">
        <v>2625</v>
      </c>
      <c r="J1171" s="35" t="s">
        <v>2560</v>
      </c>
      <c r="K1171" s="35" t="s">
        <v>2561</v>
      </c>
      <c r="L1171" s="22"/>
      <c r="M1171" s="32">
        <v>4057962235908</v>
      </c>
      <c r="N1171" s="28">
        <v>59.95</v>
      </c>
      <c r="O1171" s="31" t="s">
        <v>27</v>
      </c>
      <c r="P1171" s="29">
        <v>1.2</v>
      </c>
      <c r="Q1171" s="10"/>
      <c r="R1171" s="10" t="s">
        <v>50</v>
      </c>
      <c r="S1171" s="10" t="str">
        <f>IF(T1171="", "", IFERROR(VLOOKUP(T1171, colorList!A:B,2,FALSE),""))</f>
        <v>fekete</v>
      </c>
      <c r="T1171" s="10" t="str">
        <f t="shared" si="56"/>
        <v>schwarz</v>
      </c>
    </row>
    <row r="1172" spans="1:20" ht="59.95" customHeight="1" x14ac:dyDescent="0.3">
      <c r="A1172" s="28" t="s">
        <v>2672</v>
      </c>
      <c r="B1172" s="1" t="str">
        <f t="shared" si="55"/>
        <v>36</v>
      </c>
      <c r="C1172" s="1">
        <f>IFERROR(VLOOKUP(D1172, sizeList!A:B, 2, FALSE), "")</f>
        <v>36</v>
      </c>
      <c r="D1172" s="10">
        <v>36</v>
      </c>
      <c r="E1172" s="25" t="s">
        <v>2673</v>
      </c>
      <c r="F1172" s="28" t="s">
        <v>2674</v>
      </c>
      <c r="G1172" s="29" t="s">
        <v>46</v>
      </c>
      <c r="H1172" s="35" t="s">
        <v>47</v>
      </c>
      <c r="I1172" s="35" t="s">
        <v>2625</v>
      </c>
      <c r="J1172" s="35" t="s">
        <v>2560</v>
      </c>
      <c r="K1172" s="35" t="s">
        <v>2561</v>
      </c>
      <c r="L1172" s="21"/>
      <c r="M1172" s="32">
        <v>4057962233430</v>
      </c>
      <c r="N1172" s="28">
        <v>159.94999999999999</v>
      </c>
      <c r="O1172" s="31" t="s">
        <v>27</v>
      </c>
      <c r="P1172" s="29">
        <v>1.2</v>
      </c>
      <c r="Q1172" s="10"/>
      <c r="R1172" s="10" t="s">
        <v>41</v>
      </c>
      <c r="S1172" s="10" t="str">
        <f>IF(T1172="", "", IFERROR(VLOOKUP(T1172, colorList!A:B,2,FALSE),""))</f>
        <v>barna</v>
      </c>
      <c r="T1172" s="10" t="str">
        <f t="shared" si="56"/>
        <v>braun</v>
      </c>
    </row>
    <row r="1173" spans="1:20" ht="59.95" customHeight="1" x14ac:dyDescent="0.3">
      <c r="A1173" s="28" t="s">
        <v>2675</v>
      </c>
      <c r="B1173" s="1" t="str">
        <f t="shared" si="55"/>
        <v>37</v>
      </c>
      <c r="C1173" s="1">
        <f>IFERROR(VLOOKUP(D1173, sizeList!A:B, 2, FALSE), "")</f>
        <v>37</v>
      </c>
      <c r="D1173" s="10">
        <v>37</v>
      </c>
      <c r="E1173" s="25" t="s">
        <v>2673</v>
      </c>
      <c r="F1173" s="28" t="s">
        <v>2676</v>
      </c>
      <c r="G1173" s="29" t="s">
        <v>46</v>
      </c>
      <c r="H1173" s="35" t="s">
        <v>47</v>
      </c>
      <c r="I1173" s="35" t="s">
        <v>2625</v>
      </c>
      <c r="J1173" s="35" t="s">
        <v>2560</v>
      </c>
      <c r="K1173" s="35" t="s">
        <v>2561</v>
      </c>
      <c r="L1173" s="22"/>
      <c r="M1173" s="32">
        <v>4057962236257</v>
      </c>
      <c r="N1173" s="28">
        <v>159.94999999999999</v>
      </c>
      <c r="O1173" s="31" t="s">
        <v>27</v>
      </c>
      <c r="P1173" s="29">
        <v>1.2</v>
      </c>
      <c r="Q1173" s="10"/>
      <c r="R1173" s="10" t="s">
        <v>41</v>
      </c>
      <c r="S1173" s="10" t="str">
        <f>IF(T1173="", "", IFERROR(VLOOKUP(T1173, colorList!A:B,2,FALSE),""))</f>
        <v>barna</v>
      </c>
      <c r="T1173" s="10" t="str">
        <f t="shared" si="56"/>
        <v>braun</v>
      </c>
    </row>
    <row r="1174" spans="1:20" ht="59.95" customHeight="1" x14ac:dyDescent="0.3">
      <c r="A1174" s="28" t="s">
        <v>2677</v>
      </c>
      <c r="B1174" s="1" t="str">
        <f t="shared" si="55"/>
        <v>38</v>
      </c>
      <c r="C1174" s="1">
        <f>IFERROR(VLOOKUP(D1174, sizeList!A:B, 2, FALSE), "")</f>
        <v>38</v>
      </c>
      <c r="D1174" s="10">
        <v>38</v>
      </c>
      <c r="E1174" s="25" t="s">
        <v>2673</v>
      </c>
      <c r="F1174" s="28" t="s">
        <v>2678</v>
      </c>
      <c r="G1174" s="29" t="s">
        <v>46</v>
      </c>
      <c r="H1174" s="35" t="s">
        <v>47</v>
      </c>
      <c r="I1174" s="35" t="s">
        <v>2625</v>
      </c>
      <c r="J1174" s="35" t="s">
        <v>2560</v>
      </c>
      <c r="K1174" s="35" t="s">
        <v>2561</v>
      </c>
      <c r="L1174" s="21"/>
      <c r="M1174" s="32">
        <v>4057962236264</v>
      </c>
      <c r="N1174" s="28">
        <v>159.94999999999999</v>
      </c>
      <c r="O1174" s="31" t="s">
        <v>27</v>
      </c>
      <c r="P1174" s="29">
        <v>1.2</v>
      </c>
      <c r="Q1174" s="10"/>
      <c r="R1174" s="10" t="s">
        <v>41</v>
      </c>
      <c r="S1174" s="10" t="str">
        <f>IF(T1174="", "", IFERROR(VLOOKUP(T1174, colorList!A:B,2,FALSE),""))</f>
        <v>barna</v>
      </c>
      <c r="T1174" s="10" t="str">
        <f t="shared" si="56"/>
        <v>braun</v>
      </c>
    </row>
    <row r="1175" spans="1:20" ht="59.95" customHeight="1" x14ac:dyDescent="0.3">
      <c r="A1175" s="28" t="s">
        <v>2679</v>
      </c>
      <c r="B1175" s="1" t="str">
        <f t="shared" si="55"/>
        <v>39</v>
      </c>
      <c r="C1175" s="1">
        <f>IFERROR(VLOOKUP(D1175, sizeList!A:B, 2, FALSE), "")</f>
        <v>39</v>
      </c>
      <c r="D1175" s="10">
        <v>39</v>
      </c>
      <c r="E1175" s="25" t="s">
        <v>2673</v>
      </c>
      <c r="F1175" s="28" t="s">
        <v>2680</v>
      </c>
      <c r="G1175" s="29" t="s">
        <v>46</v>
      </c>
      <c r="H1175" s="35" t="s">
        <v>47</v>
      </c>
      <c r="I1175" s="35" t="s">
        <v>2625</v>
      </c>
      <c r="J1175" s="35" t="s">
        <v>2560</v>
      </c>
      <c r="K1175" s="35" t="s">
        <v>2561</v>
      </c>
      <c r="L1175" s="22"/>
      <c r="M1175" s="32">
        <v>4057962236271</v>
      </c>
      <c r="N1175" s="28">
        <v>159.94999999999999</v>
      </c>
      <c r="O1175" s="31" t="s">
        <v>27</v>
      </c>
      <c r="P1175" s="29">
        <v>1.2</v>
      </c>
      <c r="Q1175" s="10"/>
      <c r="R1175" s="10" t="s">
        <v>41</v>
      </c>
      <c r="S1175" s="10" t="str">
        <f>IF(T1175="", "", IFERROR(VLOOKUP(T1175, colorList!A:B,2,FALSE),""))</f>
        <v>barna</v>
      </c>
      <c r="T1175" s="10" t="str">
        <f t="shared" si="56"/>
        <v>braun</v>
      </c>
    </row>
    <row r="1176" spans="1:20" ht="59.95" customHeight="1" x14ac:dyDescent="0.3">
      <c r="A1176" s="28" t="s">
        <v>2681</v>
      </c>
      <c r="B1176" s="1" t="str">
        <f t="shared" si="55"/>
        <v>40</v>
      </c>
      <c r="C1176" s="1">
        <f>IFERROR(VLOOKUP(D1176, sizeList!A:B, 2, FALSE), "")</f>
        <v>40</v>
      </c>
      <c r="D1176" s="10">
        <v>40</v>
      </c>
      <c r="E1176" s="25" t="s">
        <v>2673</v>
      </c>
      <c r="F1176" s="28" t="s">
        <v>2682</v>
      </c>
      <c r="G1176" s="29" t="s">
        <v>46</v>
      </c>
      <c r="H1176" s="35" t="s">
        <v>47</v>
      </c>
      <c r="I1176" s="35" t="s">
        <v>2625</v>
      </c>
      <c r="J1176" s="35" t="s">
        <v>2560</v>
      </c>
      <c r="K1176" s="35" t="s">
        <v>2561</v>
      </c>
      <c r="L1176" s="21"/>
      <c r="M1176" s="32">
        <v>4057962236288</v>
      </c>
      <c r="N1176" s="28">
        <v>159.94999999999999</v>
      </c>
      <c r="O1176" s="31" t="s">
        <v>27</v>
      </c>
      <c r="P1176" s="29">
        <v>1.2</v>
      </c>
      <c r="Q1176" s="10"/>
      <c r="R1176" s="10" t="s">
        <v>41</v>
      </c>
      <c r="S1176" s="10" t="str">
        <f>IF(T1176="", "", IFERROR(VLOOKUP(T1176, colorList!A:B,2,FALSE),""))</f>
        <v>barna</v>
      </c>
      <c r="T1176" s="10" t="str">
        <f t="shared" si="56"/>
        <v>braun</v>
      </c>
    </row>
    <row r="1177" spans="1:20" ht="59.95" customHeight="1" x14ac:dyDescent="0.3">
      <c r="A1177" s="28" t="s">
        <v>2683</v>
      </c>
      <c r="B1177" s="1" t="str">
        <f t="shared" si="55"/>
        <v>41</v>
      </c>
      <c r="C1177" s="1">
        <f>IFERROR(VLOOKUP(D1177, sizeList!A:B, 2, FALSE), "")</f>
        <v>41</v>
      </c>
      <c r="D1177" s="10">
        <v>41</v>
      </c>
      <c r="E1177" s="25" t="s">
        <v>2673</v>
      </c>
      <c r="F1177" s="28" t="s">
        <v>2684</v>
      </c>
      <c r="G1177" s="29" t="s">
        <v>46</v>
      </c>
      <c r="H1177" s="35" t="s">
        <v>47</v>
      </c>
      <c r="I1177" s="35" t="s">
        <v>2625</v>
      </c>
      <c r="J1177" s="35" t="s">
        <v>2560</v>
      </c>
      <c r="K1177" s="35" t="s">
        <v>2561</v>
      </c>
      <c r="L1177" s="22"/>
      <c r="M1177" s="32">
        <v>4057962236295</v>
      </c>
      <c r="N1177" s="28">
        <v>159.94999999999999</v>
      </c>
      <c r="O1177" s="31" t="s">
        <v>27</v>
      </c>
      <c r="P1177" s="29">
        <v>1.2</v>
      </c>
      <c r="Q1177" s="10"/>
      <c r="R1177" s="10" t="s">
        <v>41</v>
      </c>
      <c r="S1177" s="10" t="str">
        <f>IF(T1177="", "", IFERROR(VLOOKUP(T1177, colorList!A:B,2,FALSE),""))</f>
        <v>barna</v>
      </c>
      <c r="T1177" s="10" t="str">
        <f t="shared" si="56"/>
        <v>braun</v>
      </c>
    </row>
    <row r="1178" spans="1:20" ht="59.95" customHeight="1" x14ac:dyDescent="0.3">
      <c r="A1178" s="28" t="s">
        <v>2685</v>
      </c>
      <c r="B1178" s="1" t="str">
        <f t="shared" si="55"/>
        <v>42</v>
      </c>
      <c r="C1178" s="1">
        <f>IFERROR(VLOOKUP(D1178, sizeList!A:B, 2, FALSE), "")</f>
        <v>42</v>
      </c>
      <c r="D1178" s="10">
        <v>42</v>
      </c>
      <c r="E1178" s="25" t="s">
        <v>2673</v>
      </c>
      <c r="F1178" s="28" t="s">
        <v>2686</v>
      </c>
      <c r="G1178" s="29" t="s">
        <v>46</v>
      </c>
      <c r="H1178" s="35" t="s">
        <v>47</v>
      </c>
      <c r="I1178" s="35" t="s">
        <v>2625</v>
      </c>
      <c r="J1178" s="35" t="s">
        <v>2560</v>
      </c>
      <c r="K1178" s="35" t="s">
        <v>2561</v>
      </c>
      <c r="L1178" s="36"/>
      <c r="M1178" s="32">
        <v>4057962236301</v>
      </c>
      <c r="N1178" s="28">
        <v>159.94999999999999</v>
      </c>
      <c r="O1178" s="31" t="s">
        <v>27</v>
      </c>
      <c r="P1178" s="29">
        <v>1.2</v>
      </c>
      <c r="Q1178" s="10"/>
      <c r="R1178" s="10" t="s">
        <v>41</v>
      </c>
      <c r="S1178" s="10" t="str">
        <f>IF(T1178="", "", IFERROR(VLOOKUP(T1178, colorList!A:B,2,FALSE),""))</f>
        <v>barna</v>
      </c>
      <c r="T1178" s="10" t="str">
        <f t="shared" si="56"/>
        <v>braun</v>
      </c>
    </row>
    <row r="1179" spans="1:20" ht="59.95" customHeight="1" x14ac:dyDescent="0.3">
      <c r="A1179" s="28" t="s">
        <v>2687</v>
      </c>
      <c r="B1179" s="1" t="str">
        <f t="shared" si="55"/>
        <v>36</v>
      </c>
      <c r="C1179" s="1">
        <f>IFERROR(VLOOKUP(D1179, sizeList!A:B, 2, FALSE), "")</f>
        <v>36</v>
      </c>
      <c r="D1179" s="10">
        <v>36</v>
      </c>
      <c r="E1179" s="25" t="s">
        <v>2688</v>
      </c>
      <c r="F1179" s="28" t="s">
        <v>2689</v>
      </c>
      <c r="G1179" s="29" t="s">
        <v>46</v>
      </c>
      <c r="H1179" s="35" t="s">
        <v>47</v>
      </c>
      <c r="I1179" s="35" t="s">
        <v>2625</v>
      </c>
      <c r="J1179" s="35" t="s">
        <v>2560</v>
      </c>
      <c r="K1179" s="35" t="s">
        <v>2561</v>
      </c>
      <c r="L1179" s="36"/>
      <c r="M1179" s="32">
        <v>4057962234284</v>
      </c>
      <c r="N1179" s="28">
        <v>109.95</v>
      </c>
      <c r="O1179" s="31" t="s">
        <v>27</v>
      </c>
      <c r="P1179" s="31">
        <v>0.98399999999999999</v>
      </c>
      <c r="Q1179" s="10"/>
      <c r="R1179" s="10" t="s">
        <v>41</v>
      </c>
      <c r="S1179" s="10" t="str">
        <f>IF(T1179="", "", IFERROR(VLOOKUP(T1179, colorList!A:B,2,FALSE),""))</f>
        <v>barna</v>
      </c>
      <c r="T1179" s="10" t="str">
        <f t="shared" si="56"/>
        <v>braun</v>
      </c>
    </row>
    <row r="1180" spans="1:20" ht="59.95" customHeight="1" x14ac:dyDescent="0.3">
      <c r="A1180" s="28" t="s">
        <v>2690</v>
      </c>
      <c r="B1180" s="1" t="str">
        <f t="shared" si="55"/>
        <v>37</v>
      </c>
      <c r="C1180" s="1">
        <f>IFERROR(VLOOKUP(D1180, sizeList!A:B, 2, FALSE), "")</f>
        <v>37</v>
      </c>
      <c r="D1180" s="10">
        <v>37</v>
      </c>
      <c r="E1180" s="25" t="s">
        <v>2688</v>
      </c>
      <c r="F1180" s="28" t="s">
        <v>2691</v>
      </c>
      <c r="G1180" s="29" t="s">
        <v>46</v>
      </c>
      <c r="H1180" s="35" t="s">
        <v>47</v>
      </c>
      <c r="I1180" s="35" t="s">
        <v>2625</v>
      </c>
      <c r="J1180" s="35" t="s">
        <v>2560</v>
      </c>
      <c r="K1180" s="35" t="s">
        <v>2561</v>
      </c>
      <c r="L1180" s="21"/>
      <c r="M1180" s="32">
        <v>4057962236516</v>
      </c>
      <c r="N1180" s="28">
        <v>109.95</v>
      </c>
      <c r="O1180" s="31" t="s">
        <v>27</v>
      </c>
      <c r="P1180" s="31">
        <v>0.98399999999999999</v>
      </c>
      <c r="Q1180" s="10"/>
      <c r="R1180" s="10" t="s">
        <v>41</v>
      </c>
      <c r="S1180" s="10" t="str">
        <f>IF(T1180="", "", IFERROR(VLOOKUP(T1180, colorList!A:B,2,FALSE),""))</f>
        <v>barna</v>
      </c>
      <c r="T1180" s="10" t="str">
        <f t="shared" si="56"/>
        <v>braun</v>
      </c>
    </row>
    <row r="1181" spans="1:20" ht="59.95" customHeight="1" x14ac:dyDescent="0.3">
      <c r="A1181" s="28" t="s">
        <v>2692</v>
      </c>
      <c r="B1181" s="1" t="str">
        <f t="shared" si="55"/>
        <v>38</v>
      </c>
      <c r="C1181" s="1">
        <f>IFERROR(VLOOKUP(D1181, sizeList!A:B, 2, FALSE), "")</f>
        <v>38</v>
      </c>
      <c r="D1181" s="10">
        <v>38</v>
      </c>
      <c r="E1181" s="25" t="s">
        <v>2688</v>
      </c>
      <c r="F1181" s="28" t="s">
        <v>2693</v>
      </c>
      <c r="G1181" s="29" t="s">
        <v>46</v>
      </c>
      <c r="H1181" s="35" t="s">
        <v>47</v>
      </c>
      <c r="I1181" s="35" t="s">
        <v>2625</v>
      </c>
      <c r="J1181" s="35" t="s">
        <v>2560</v>
      </c>
      <c r="K1181" s="35" t="s">
        <v>2561</v>
      </c>
      <c r="L1181" s="21"/>
      <c r="M1181" s="32">
        <v>4057962236523</v>
      </c>
      <c r="N1181" s="28">
        <v>109.95</v>
      </c>
      <c r="O1181" s="31" t="s">
        <v>27</v>
      </c>
      <c r="P1181" s="31">
        <v>0.98399999999999999</v>
      </c>
      <c r="Q1181" s="10"/>
      <c r="R1181" s="10" t="s">
        <v>41</v>
      </c>
      <c r="S1181" s="10" t="str">
        <f>IF(T1181="", "", IFERROR(VLOOKUP(T1181, colorList!A:B,2,FALSE),""))</f>
        <v>barna</v>
      </c>
      <c r="T1181" s="10" t="str">
        <f t="shared" si="56"/>
        <v>braun</v>
      </c>
    </row>
    <row r="1182" spans="1:20" ht="59.95" customHeight="1" x14ac:dyDescent="0.3">
      <c r="A1182" s="28" t="s">
        <v>2694</v>
      </c>
      <c r="B1182" s="1" t="str">
        <f t="shared" ref="B1182:B1214" si="57">IF(ISBLANK(D1182),"",TRIM(D1182))</f>
        <v>39</v>
      </c>
      <c r="C1182" s="1">
        <f>IFERROR(VLOOKUP(D1182, sizeList!A:B, 2, FALSE), "")</f>
        <v>39</v>
      </c>
      <c r="D1182" s="10">
        <v>39</v>
      </c>
      <c r="E1182" s="25" t="s">
        <v>2688</v>
      </c>
      <c r="F1182" s="28" t="s">
        <v>2695</v>
      </c>
      <c r="G1182" s="29" t="s">
        <v>46</v>
      </c>
      <c r="H1182" s="35" t="s">
        <v>47</v>
      </c>
      <c r="I1182" s="35" t="s">
        <v>2625</v>
      </c>
      <c r="J1182" s="35" t="s">
        <v>2560</v>
      </c>
      <c r="K1182" s="35" t="s">
        <v>2561</v>
      </c>
      <c r="L1182" s="22"/>
      <c r="M1182" s="32">
        <v>4057962236530</v>
      </c>
      <c r="N1182" s="28">
        <v>109.95</v>
      </c>
      <c r="O1182" s="31" t="s">
        <v>27</v>
      </c>
      <c r="P1182" s="31">
        <v>0.98399999999999999</v>
      </c>
      <c r="Q1182" s="10"/>
      <c r="R1182" s="10" t="s">
        <v>41</v>
      </c>
      <c r="S1182" s="10" t="str">
        <f>IF(T1182="", "", IFERROR(VLOOKUP(T1182, colorList!A:B,2,FALSE),""))</f>
        <v>barna</v>
      </c>
      <c r="T1182" s="10" t="str">
        <f t="shared" si="56"/>
        <v>braun</v>
      </c>
    </row>
    <row r="1183" spans="1:20" ht="59.95" customHeight="1" x14ac:dyDescent="0.3">
      <c r="A1183" s="28" t="s">
        <v>2696</v>
      </c>
      <c r="B1183" s="1" t="str">
        <f t="shared" si="57"/>
        <v>40</v>
      </c>
      <c r="C1183" s="1">
        <f>IFERROR(VLOOKUP(D1183, sizeList!A:B, 2, FALSE), "")</f>
        <v>40</v>
      </c>
      <c r="D1183" s="10">
        <v>40</v>
      </c>
      <c r="E1183" s="25" t="s">
        <v>2688</v>
      </c>
      <c r="F1183" s="28" t="s">
        <v>2697</v>
      </c>
      <c r="G1183" s="29" t="s">
        <v>46</v>
      </c>
      <c r="H1183" s="35" t="s">
        <v>47</v>
      </c>
      <c r="I1183" s="35" t="s">
        <v>2625</v>
      </c>
      <c r="J1183" s="35" t="s">
        <v>2560</v>
      </c>
      <c r="K1183" s="35" t="s">
        <v>2561</v>
      </c>
      <c r="L1183" s="21"/>
      <c r="M1183" s="32">
        <v>4057962236547</v>
      </c>
      <c r="N1183" s="28">
        <v>109.95</v>
      </c>
      <c r="O1183" s="31" t="s">
        <v>27</v>
      </c>
      <c r="P1183" s="31">
        <v>0.98399999999999999</v>
      </c>
      <c r="Q1183" s="10"/>
      <c r="R1183" s="10" t="s">
        <v>41</v>
      </c>
      <c r="S1183" s="10" t="str">
        <f>IF(T1183="", "", IFERROR(VLOOKUP(T1183, colorList!A:B,2,FALSE),""))</f>
        <v>barna</v>
      </c>
      <c r="T1183" s="10" t="str">
        <f t="shared" si="56"/>
        <v>braun</v>
      </c>
    </row>
    <row r="1184" spans="1:20" ht="59.95" customHeight="1" x14ac:dyDescent="0.3">
      <c r="A1184" s="28" t="s">
        <v>2698</v>
      </c>
      <c r="B1184" s="1" t="str">
        <f t="shared" si="57"/>
        <v>41</v>
      </c>
      <c r="C1184" s="1">
        <f>IFERROR(VLOOKUP(D1184, sizeList!A:B, 2, FALSE), "")</f>
        <v>41</v>
      </c>
      <c r="D1184" s="10">
        <v>41</v>
      </c>
      <c r="E1184" s="25" t="s">
        <v>2688</v>
      </c>
      <c r="F1184" s="28" t="s">
        <v>2699</v>
      </c>
      <c r="G1184" s="29" t="s">
        <v>46</v>
      </c>
      <c r="H1184" s="35" t="s">
        <v>47</v>
      </c>
      <c r="I1184" s="35" t="s">
        <v>2625</v>
      </c>
      <c r="J1184" s="35" t="s">
        <v>2560</v>
      </c>
      <c r="K1184" s="35" t="s">
        <v>2561</v>
      </c>
      <c r="L1184" s="22"/>
      <c r="M1184" s="32">
        <v>4057962236554</v>
      </c>
      <c r="N1184" s="28">
        <v>109.95</v>
      </c>
      <c r="O1184" s="31" t="s">
        <v>27</v>
      </c>
      <c r="P1184" s="31">
        <v>0.98399999999999999</v>
      </c>
      <c r="Q1184" s="10"/>
      <c r="R1184" s="10" t="s">
        <v>41</v>
      </c>
      <c r="S1184" s="10" t="str">
        <f>IF(T1184="", "", IFERROR(VLOOKUP(T1184, colorList!A:B,2,FALSE),""))</f>
        <v>barna</v>
      </c>
      <c r="T1184" s="10" t="str">
        <f t="shared" si="56"/>
        <v>braun</v>
      </c>
    </row>
    <row r="1185" spans="1:20" ht="59.95" customHeight="1" x14ac:dyDescent="0.3">
      <c r="A1185" s="28" t="s">
        <v>2700</v>
      </c>
      <c r="B1185" s="1" t="str">
        <f t="shared" si="57"/>
        <v>42</v>
      </c>
      <c r="C1185" s="1">
        <f>IFERROR(VLOOKUP(D1185, sizeList!A:B, 2, FALSE), "")</f>
        <v>42</v>
      </c>
      <c r="D1185" s="10">
        <v>42</v>
      </c>
      <c r="E1185" s="25" t="s">
        <v>2688</v>
      </c>
      <c r="F1185" s="28" t="s">
        <v>2701</v>
      </c>
      <c r="G1185" s="29" t="s">
        <v>46</v>
      </c>
      <c r="H1185" s="35" t="s">
        <v>47</v>
      </c>
      <c r="I1185" s="35" t="s">
        <v>2625</v>
      </c>
      <c r="J1185" s="35" t="s">
        <v>2560</v>
      </c>
      <c r="K1185" s="35" t="s">
        <v>2561</v>
      </c>
      <c r="L1185" s="21"/>
      <c r="M1185" s="32">
        <v>4057962236561</v>
      </c>
      <c r="N1185" s="28">
        <v>109.95</v>
      </c>
      <c r="O1185" s="31" t="s">
        <v>27</v>
      </c>
      <c r="P1185" s="31">
        <v>0.98399999999999999</v>
      </c>
      <c r="Q1185" s="10"/>
      <c r="R1185" s="10" t="s">
        <v>41</v>
      </c>
      <c r="S1185" s="10" t="str">
        <f>IF(T1185="", "", IFERROR(VLOOKUP(T1185, colorList!A:B,2,FALSE),""))</f>
        <v>barna</v>
      </c>
      <c r="T1185" s="10" t="str">
        <f t="shared" si="56"/>
        <v>braun</v>
      </c>
    </row>
    <row r="1186" spans="1:20" ht="59.95" customHeight="1" x14ac:dyDescent="0.3">
      <c r="A1186" s="28" t="s">
        <v>2702</v>
      </c>
      <c r="B1186" s="1" t="str">
        <f t="shared" si="57"/>
        <v>36</v>
      </c>
      <c r="C1186" s="1">
        <f>IFERROR(VLOOKUP(D1186, sizeList!A:B, 2, FALSE), "")</f>
        <v>36</v>
      </c>
      <c r="D1186" s="10">
        <v>36</v>
      </c>
      <c r="E1186" s="26" t="s">
        <v>2716</v>
      </c>
      <c r="F1186" s="28" t="s">
        <v>2703</v>
      </c>
      <c r="G1186" s="29" t="s">
        <v>46</v>
      </c>
      <c r="H1186" s="35" t="s">
        <v>47</v>
      </c>
      <c r="I1186" s="35" t="s">
        <v>2625</v>
      </c>
      <c r="J1186" s="35" t="s">
        <v>2626</v>
      </c>
      <c r="K1186" s="29" t="s">
        <v>3927</v>
      </c>
      <c r="L1186" s="21"/>
      <c r="M1186" s="32">
        <v>4057962234291</v>
      </c>
      <c r="N1186" s="28">
        <v>119.95</v>
      </c>
      <c r="O1186" s="31" t="s">
        <v>27</v>
      </c>
      <c r="P1186" s="31">
        <v>0.98399999999999999</v>
      </c>
      <c r="Q1186" s="10"/>
      <c r="R1186" s="10" t="s">
        <v>50</v>
      </c>
      <c r="S1186" s="10" t="str">
        <f>IF(T1186="", "", IFERROR(VLOOKUP(T1186, colorList!A:B,2,FALSE),""))</f>
        <v>fekete</v>
      </c>
      <c r="T1186" s="10" t="str">
        <f t="shared" si="56"/>
        <v>schwarz</v>
      </c>
    </row>
    <row r="1187" spans="1:20" ht="59.95" customHeight="1" x14ac:dyDescent="0.3">
      <c r="A1187" s="28" t="s">
        <v>2705</v>
      </c>
      <c r="B1187" s="1" t="str">
        <f t="shared" si="57"/>
        <v>37</v>
      </c>
      <c r="C1187" s="1">
        <f>IFERROR(VLOOKUP(D1187, sizeList!A:B, 2, FALSE), "")</f>
        <v>37</v>
      </c>
      <c r="D1187" s="10">
        <v>37</v>
      </c>
      <c r="E1187" s="26" t="s">
        <v>2716</v>
      </c>
      <c r="F1187" s="28" t="s">
        <v>2706</v>
      </c>
      <c r="G1187" s="29" t="s">
        <v>46</v>
      </c>
      <c r="H1187" s="35" t="s">
        <v>47</v>
      </c>
      <c r="I1187" s="35" t="s">
        <v>2625</v>
      </c>
      <c r="J1187" s="35" t="s">
        <v>2626</v>
      </c>
      <c r="K1187" s="29" t="s">
        <v>3927</v>
      </c>
      <c r="L1187" s="22"/>
      <c r="M1187" s="32">
        <v>4057962236608</v>
      </c>
      <c r="N1187" s="28">
        <v>119.95</v>
      </c>
      <c r="O1187" s="31" t="s">
        <v>27</v>
      </c>
      <c r="P1187" s="31">
        <v>0.98399999999999999</v>
      </c>
      <c r="Q1187" s="10"/>
      <c r="R1187" s="10" t="s">
        <v>50</v>
      </c>
      <c r="S1187" s="10" t="str">
        <f>IF(T1187="", "", IFERROR(VLOOKUP(T1187, colorList!A:B,2,FALSE),""))</f>
        <v>fekete</v>
      </c>
      <c r="T1187" s="10" t="str">
        <f t="shared" si="56"/>
        <v>schwarz</v>
      </c>
    </row>
    <row r="1188" spans="1:20" ht="59.95" customHeight="1" x14ac:dyDescent="0.3">
      <c r="A1188" s="28" t="s">
        <v>2707</v>
      </c>
      <c r="B1188" s="1" t="str">
        <f t="shared" si="57"/>
        <v>38</v>
      </c>
      <c r="C1188" s="1">
        <f>IFERROR(VLOOKUP(D1188, sizeList!A:B, 2, FALSE), "")</f>
        <v>38</v>
      </c>
      <c r="D1188" s="10">
        <v>38</v>
      </c>
      <c r="E1188" s="26" t="s">
        <v>2716</v>
      </c>
      <c r="F1188" s="28" t="s">
        <v>2708</v>
      </c>
      <c r="G1188" s="29" t="s">
        <v>46</v>
      </c>
      <c r="H1188" s="35" t="s">
        <v>47</v>
      </c>
      <c r="I1188" s="35" t="s">
        <v>2625</v>
      </c>
      <c r="J1188" s="35" t="s">
        <v>2626</v>
      </c>
      <c r="K1188" s="29" t="s">
        <v>3927</v>
      </c>
      <c r="L1188" s="22"/>
      <c r="M1188" s="32">
        <v>4057962236615</v>
      </c>
      <c r="N1188" s="28">
        <v>119.95</v>
      </c>
      <c r="O1188" s="31" t="s">
        <v>27</v>
      </c>
      <c r="P1188" s="31">
        <v>0.98399999999999999</v>
      </c>
      <c r="Q1188" s="10"/>
      <c r="R1188" s="10" t="s">
        <v>50</v>
      </c>
      <c r="S1188" s="10" t="str">
        <f>IF(T1188="", "", IFERROR(VLOOKUP(T1188, colorList!A:B,2,FALSE),""))</f>
        <v>fekete</v>
      </c>
      <c r="T1188" s="10" t="str">
        <f t="shared" si="56"/>
        <v>schwarz</v>
      </c>
    </row>
    <row r="1189" spans="1:20" ht="59.95" customHeight="1" x14ac:dyDescent="0.3">
      <c r="A1189" s="28" t="s">
        <v>2709</v>
      </c>
      <c r="B1189" s="1" t="str">
        <f>IF(ISBLANK(D1189),"",TRIM(D1189))</f>
        <v>39</v>
      </c>
      <c r="C1189" s="1">
        <f>IFERROR(VLOOKUP(D1189, sizeList!A:B, 2, FALSE), "")</f>
        <v>39</v>
      </c>
      <c r="D1189" s="10">
        <v>39</v>
      </c>
      <c r="E1189" s="26" t="s">
        <v>4004</v>
      </c>
      <c r="F1189" s="28" t="s">
        <v>2710</v>
      </c>
      <c r="G1189" s="29" t="s">
        <v>46</v>
      </c>
      <c r="H1189" s="35" t="s">
        <v>47</v>
      </c>
      <c r="I1189" s="35" t="s">
        <v>2625</v>
      </c>
      <c r="J1189" s="35" t="s">
        <v>2626</v>
      </c>
      <c r="K1189" s="29" t="s">
        <v>3927</v>
      </c>
      <c r="L1189" s="21"/>
      <c r="M1189" s="32">
        <v>4057962236622</v>
      </c>
      <c r="N1189" s="28">
        <v>119.95</v>
      </c>
      <c r="O1189" s="31" t="s">
        <v>27</v>
      </c>
      <c r="P1189" s="31">
        <v>0.98399999999999999</v>
      </c>
      <c r="Q1189" s="10"/>
      <c r="R1189" s="10" t="s">
        <v>50</v>
      </c>
      <c r="S1189" s="10" t="str">
        <f>IF(T1189="", "", IFERROR(VLOOKUP(T1189, colorList!A:B,2,FALSE),""))</f>
        <v>fekete</v>
      </c>
      <c r="T1189" s="10" t="str">
        <f t="shared" si="56"/>
        <v>schwarz</v>
      </c>
    </row>
    <row r="1190" spans="1:20" ht="59.95" customHeight="1" x14ac:dyDescent="0.3">
      <c r="A1190" s="28" t="s">
        <v>2711</v>
      </c>
      <c r="B1190" s="1" t="str">
        <f t="shared" si="57"/>
        <v>40</v>
      </c>
      <c r="C1190" s="1">
        <f>IFERROR(VLOOKUP(D1190, sizeList!A:B, 2, FALSE), "")</f>
        <v>40</v>
      </c>
      <c r="D1190" s="10">
        <v>40</v>
      </c>
      <c r="E1190" s="26" t="s">
        <v>2716</v>
      </c>
      <c r="F1190" s="28" t="s">
        <v>2712</v>
      </c>
      <c r="G1190" s="29" t="s">
        <v>46</v>
      </c>
      <c r="H1190" s="35" t="s">
        <v>47</v>
      </c>
      <c r="I1190" s="35" t="s">
        <v>2625</v>
      </c>
      <c r="J1190" s="35" t="s">
        <v>2626</v>
      </c>
      <c r="K1190" s="29" t="s">
        <v>3927</v>
      </c>
      <c r="L1190" s="22"/>
      <c r="M1190" s="32">
        <v>4057962236639</v>
      </c>
      <c r="N1190" s="28">
        <v>119.95</v>
      </c>
      <c r="O1190" s="31" t="s">
        <v>27</v>
      </c>
      <c r="P1190" s="31">
        <v>0.98399999999999999</v>
      </c>
      <c r="Q1190" s="10"/>
      <c r="R1190" s="10" t="s">
        <v>50</v>
      </c>
      <c r="S1190" s="10" t="str">
        <f>IF(T1190="", "", IFERROR(VLOOKUP(T1190, colorList!A:B,2,FALSE),""))</f>
        <v>fekete</v>
      </c>
      <c r="T1190" s="10" t="str">
        <f t="shared" si="56"/>
        <v>schwarz</v>
      </c>
    </row>
    <row r="1191" spans="1:20" ht="59.95" customHeight="1" x14ac:dyDescent="0.3">
      <c r="A1191" s="28" t="s">
        <v>2713</v>
      </c>
      <c r="B1191" s="1" t="str">
        <f t="shared" si="57"/>
        <v>41</v>
      </c>
      <c r="C1191" s="1">
        <f>IFERROR(VLOOKUP(D1191, sizeList!A:B, 2, FALSE), "")</f>
        <v>41</v>
      </c>
      <c r="D1191" s="10">
        <v>41</v>
      </c>
      <c r="E1191" s="26" t="s">
        <v>2716</v>
      </c>
      <c r="F1191" s="28" t="s">
        <v>2714</v>
      </c>
      <c r="G1191" s="29" t="s">
        <v>46</v>
      </c>
      <c r="H1191" s="35" t="s">
        <v>47</v>
      </c>
      <c r="I1191" s="35" t="s">
        <v>2625</v>
      </c>
      <c r="J1191" s="35" t="s">
        <v>2626</v>
      </c>
      <c r="K1191" s="29" t="s">
        <v>3927</v>
      </c>
      <c r="L1191" s="21"/>
      <c r="M1191" s="32">
        <v>4057962236646</v>
      </c>
      <c r="N1191" s="28">
        <v>119.95</v>
      </c>
      <c r="O1191" s="31" t="s">
        <v>27</v>
      </c>
      <c r="P1191" s="31">
        <v>0.98399999999999999</v>
      </c>
      <c r="Q1191" s="10"/>
      <c r="R1191" s="10" t="s">
        <v>50</v>
      </c>
      <c r="S1191" s="10" t="str">
        <f>IF(T1191="", "", IFERROR(VLOOKUP(T1191, colorList!A:B,2,FALSE),""))</f>
        <v>fekete</v>
      </c>
      <c r="T1191" s="10" t="str">
        <f t="shared" si="56"/>
        <v>schwarz</v>
      </c>
    </row>
    <row r="1192" spans="1:20" ht="59.95" customHeight="1" x14ac:dyDescent="0.3">
      <c r="A1192" s="28" t="s">
        <v>2715</v>
      </c>
      <c r="B1192" s="1" t="str">
        <f t="shared" si="57"/>
        <v>42</v>
      </c>
      <c r="C1192" s="1">
        <f>IFERROR(VLOOKUP(D1192, sizeList!A:B, 2, FALSE), "")</f>
        <v>42</v>
      </c>
      <c r="D1192" s="10">
        <v>42</v>
      </c>
      <c r="E1192" s="26" t="s">
        <v>2716</v>
      </c>
      <c r="F1192" s="28" t="s">
        <v>2717</v>
      </c>
      <c r="G1192" s="29" t="s">
        <v>46</v>
      </c>
      <c r="H1192" s="35" t="s">
        <v>47</v>
      </c>
      <c r="I1192" s="35" t="s">
        <v>2625</v>
      </c>
      <c r="J1192" s="35" t="s">
        <v>2704</v>
      </c>
      <c r="K1192" s="29"/>
      <c r="L1192" s="21"/>
      <c r="M1192" s="32">
        <v>4057962236653</v>
      </c>
      <c r="N1192" s="28">
        <v>119.95</v>
      </c>
      <c r="O1192" s="31" t="s">
        <v>27</v>
      </c>
      <c r="P1192" s="31">
        <v>0.98399999999999999</v>
      </c>
      <c r="Q1192" s="10"/>
      <c r="R1192" s="10" t="s">
        <v>50</v>
      </c>
      <c r="S1192" s="10" t="str">
        <f>IF(T1192="", "", IFERROR(VLOOKUP(T1192, colorList!A:B,2,FALSE),""))</f>
        <v>fekete</v>
      </c>
      <c r="T1192" s="10" t="str">
        <f t="shared" si="56"/>
        <v>schwarz</v>
      </c>
    </row>
    <row r="1193" spans="1:20" ht="59.95" customHeight="1" x14ac:dyDescent="0.3">
      <c r="A1193" s="28" t="s">
        <v>2718</v>
      </c>
      <c r="B1193" s="1" t="str">
        <f t="shared" si="57"/>
        <v>36</v>
      </c>
      <c r="C1193" s="1">
        <f>IFERROR(VLOOKUP(D1193, sizeList!A:B, 2, FALSE), "")</f>
        <v>36</v>
      </c>
      <c r="D1193" s="10">
        <v>36</v>
      </c>
      <c r="E1193" s="26" t="s">
        <v>2719</v>
      </c>
      <c r="F1193" s="28" t="s">
        <v>2720</v>
      </c>
      <c r="G1193" s="29" t="s">
        <v>46</v>
      </c>
      <c r="H1193" s="35" t="s">
        <v>47</v>
      </c>
      <c r="I1193" s="35" t="s">
        <v>2625</v>
      </c>
      <c r="J1193" s="35" t="s">
        <v>2626</v>
      </c>
      <c r="K1193" s="29"/>
      <c r="L1193" s="21"/>
      <c r="M1193" s="32">
        <v>4057962240100</v>
      </c>
      <c r="N1193" s="28">
        <v>59.95</v>
      </c>
      <c r="O1193" s="31" t="s">
        <v>27</v>
      </c>
      <c r="P1193" s="31">
        <v>0.98399999999999999</v>
      </c>
      <c r="Q1193" s="10"/>
      <c r="R1193" s="10" t="s">
        <v>50</v>
      </c>
      <c r="S1193" s="10" t="str">
        <f>IF(T1193="", "", IFERROR(VLOOKUP(T1193, colorList!A:B,2,FALSE),""))</f>
        <v>fekete</v>
      </c>
      <c r="T1193" s="10" t="str">
        <f t="shared" si="56"/>
        <v>schwarz</v>
      </c>
    </row>
    <row r="1194" spans="1:20" ht="59.95" customHeight="1" x14ac:dyDescent="0.3">
      <c r="A1194" s="28" t="s">
        <v>2721</v>
      </c>
      <c r="B1194" s="1" t="str">
        <f t="shared" si="57"/>
        <v>37</v>
      </c>
      <c r="C1194" s="1">
        <f>IFERROR(VLOOKUP(D1194, sizeList!A:B, 2, FALSE), "")</f>
        <v>37</v>
      </c>
      <c r="D1194" s="10">
        <v>37</v>
      </c>
      <c r="E1194" s="26" t="s">
        <v>2719</v>
      </c>
      <c r="F1194" s="28" t="s">
        <v>2722</v>
      </c>
      <c r="G1194" s="29" t="s">
        <v>46</v>
      </c>
      <c r="H1194" s="35" t="s">
        <v>47</v>
      </c>
      <c r="I1194" s="35" t="s">
        <v>2625</v>
      </c>
      <c r="J1194" s="35" t="s">
        <v>2626</v>
      </c>
      <c r="K1194" s="31"/>
      <c r="L1194" s="22"/>
      <c r="M1194" s="32">
        <v>4057962241275</v>
      </c>
      <c r="N1194" s="28">
        <v>59.95</v>
      </c>
      <c r="O1194" s="31" t="s">
        <v>27</v>
      </c>
      <c r="P1194" s="31">
        <v>0.98399999999999999</v>
      </c>
      <c r="Q1194" s="10"/>
      <c r="R1194" s="10" t="s">
        <v>50</v>
      </c>
      <c r="S1194" s="10" t="str">
        <f>IF(T1194="", "", IFERROR(VLOOKUP(T1194, colorList!A:B,2,FALSE),""))</f>
        <v>fekete</v>
      </c>
      <c r="T1194" s="10" t="str">
        <f t="shared" si="56"/>
        <v>schwarz</v>
      </c>
    </row>
    <row r="1195" spans="1:20" ht="59.95" customHeight="1" x14ac:dyDescent="0.3">
      <c r="A1195" s="28" t="s">
        <v>2723</v>
      </c>
      <c r="B1195" s="1" t="str">
        <f t="shared" si="57"/>
        <v>38</v>
      </c>
      <c r="C1195" s="1">
        <f>IFERROR(VLOOKUP(D1195, sizeList!A:B, 2, FALSE), "")</f>
        <v>38</v>
      </c>
      <c r="D1195" s="10">
        <v>38</v>
      </c>
      <c r="E1195" s="26" t="s">
        <v>2719</v>
      </c>
      <c r="F1195" s="28" t="s">
        <v>2724</v>
      </c>
      <c r="G1195" s="29" t="s">
        <v>46</v>
      </c>
      <c r="H1195" s="35" t="s">
        <v>47</v>
      </c>
      <c r="I1195" s="35" t="s">
        <v>2625</v>
      </c>
      <c r="J1195" s="35" t="s">
        <v>2626</v>
      </c>
      <c r="K1195" s="31"/>
      <c r="L1195" s="22"/>
      <c r="M1195" s="32">
        <v>4057962241299</v>
      </c>
      <c r="N1195" s="28">
        <v>59.95</v>
      </c>
      <c r="O1195" s="31" t="s">
        <v>27</v>
      </c>
      <c r="P1195" s="31">
        <v>0.98399999999999999</v>
      </c>
      <c r="Q1195" s="10"/>
      <c r="R1195" s="10" t="s">
        <v>50</v>
      </c>
      <c r="S1195" s="10" t="str">
        <f>IF(T1195="", "", IFERROR(VLOOKUP(T1195, colorList!A:B,2,FALSE),""))</f>
        <v>fekete</v>
      </c>
      <c r="T1195" s="10" t="str">
        <f t="shared" si="56"/>
        <v>schwarz</v>
      </c>
    </row>
    <row r="1196" spans="1:20" ht="59.95" customHeight="1" x14ac:dyDescent="0.3">
      <c r="A1196" s="28" t="s">
        <v>2725</v>
      </c>
      <c r="B1196" s="1" t="str">
        <f t="shared" si="57"/>
        <v>39</v>
      </c>
      <c r="C1196" s="1">
        <f>IFERROR(VLOOKUP(D1196, sizeList!A:B, 2, FALSE), "")</f>
        <v>39</v>
      </c>
      <c r="D1196" s="10">
        <v>39</v>
      </c>
      <c r="E1196" s="26" t="s">
        <v>2719</v>
      </c>
      <c r="F1196" s="28" t="s">
        <v>2726</v>
      </c>
      <c r="G1196" s="29" t="s">
        <v>46</v>
      </c>
      <c r="H1196" s="35" t="s">
        <v>47</v>
      </c>
      <c r="I1196" s="35" t="s">
        <v>2625</v>
      </c>
      <c r="J1196" s="35" t="s">
        <v>2626</v>
      </c>
      <c r="K1196" s="29"/>
      <c r="L1196" s="21"/>
      <c r="M1196" s="32">
        <v>4057962241282</v>
      </c>
      <c r="N1196" s="28">
        <v>59.95</v>
      </c>
      <c r="O1196" s="31" t="s">
        <v>27</v>
      </c>
      <c r="P1196" s="31">
        <v>0.98399999999999999</v>
      </c>
      <c r="Q1196" s="10"/>
      <c r="R1196" s="10" t="s">
        <v>50</v>
      </c>
      <c r="S1196" s="10" t="str">
        <f>IF(T1196="", "", IFERROR(VLOOKUP(T1196, colorList!A:B,2,FALSE),""))</f>
        <v>fekete</v>
      </c>
      <c r="T1196" s="10" t="str">
        <f t="shared" si="56"/>
        <v>schwarz</v>
      </c>
    </row>
    <row r="1197" spans="1:20" ht="59.95" customHeight="1" x14ac:dyDescent="0.3">
      <c r="A1197" s="28" t="s">
        <v>2727</v>
      </c>
      <c r="B1197" s="1" t="str">
        <f t="shared" si="57"/>
        <v>40</v>
      </c>
      <c r="C1197" s="1">
        <f>IFERROR(VLOOKUP(D1197, sizeList!A:B, 2, FALSE), "")</f>
        <v>40</v>
      </c>
      <c r="D1197" s="10">
        <v>40</v>
      </c>
      <c r="E1197" s="26" t="s">
        <v>2719</v>
      </c>
      <c r="F1197" s="28" t="s">
        <v>2728</v>
      </c>
      <c r="G1197" s="29" t="s">
        <v>46</v>
      </c>
      <c r="H1197" s="35" t="s">
        <v>47</v>
      </c>
      <c r="I1197" s="35" t="s">
        <v>2625</v>
      </c>
      <c r="J1197" s="35" t="s">
        <v>2626</v>
      </c>
      <c r="K1197" s="29"/>
      <c r="L1197" s="21"/>
      <c r="M1197" s="32">
        <v>4057962241305</v>
      </c>
      <c r="N1197" s="28">
        <v>59.95</v>
      </c>
      <c r="O1197" s="31" t="s">
        <v>27</v>
      </c>
      <c r="P1197" s="31">
        <v>0.98399999999999999</v>
      </c>
      <c r="Q1197" s="10"/>
      <c r="R1197" s="10" t="s">
        <v>50</v>
      </c>
      <c r="S1197" s="10" t="str">
        <f>IF(T1197="", "", IFERROR(VLOOKUP(T1197, colorList!A:B,2,FALSE),""))</f>
        <v>fekete</v>
      </c>
      <c r="T1197" s="10" t="str">
        <f t="shared" si="56"/>
        <v>schwarz</v>
      </c>
    </row>
    <row r="1198" spans="1:20" ht="59.95" customHeight="1" x14ac:dyDescent="0.3">
      <c r="A1198" s="28" t="s">
        <v>2729</v>
      </c>
      <c r="B1198" s="1" t="str">
        <f t="shared" si="57"/>
        <v>41</v>
      </c>
      <c r="C1198" s="1">
        <f>IFERROR(VLOOKUP(D1198, sizeList!A:B, 2, FALSE), "")</f>
        <v>41</v>
      </c>
      <c r="D1198" s="10">
        <v>41</v>
      </c>
      <c r="E1198" s="26" t="s">
        <v>2719</v>
      </c>
      <c r="F1198" s="28" t="s">
        <v>2730</v>
      </c>
      <c r="G1198" s="29" t="s">
        <v>46</v>
      </c>
      <c r="H1198" s="35" t="s">
        <v>47</v>
      </c>
      <c r="I1198" s="35" t="s">
        <v>2625</v>
      </c>
      <c r="J1198" s="35" t="s">
        <v>2626</v>
      </c>
      <c r="K1198" s="29"/>
      <c r="L1198" s="21"/>
      <c r="M1198" s="32">
        <v>4057962241312</v>
      </c>
      <c r="N1198" s="28">
        <v>59.95</v>
      </c>
      <c r="O1198" s="31" t="s">
        <v>27</v>
      </c>
      <c r="P1198" s="31">
        <v>0.98399999999999999</v>
      </c>
      <c r="Q1198" s="10"/>
      <c r="R1198" s="10" t="s">
        <v>50</v>
      </c>
      <c r="S1198" s="10" t="str">
        <f>IF(T1198="", "", IFERROR(VLOOKUP(T1198, colorList!A:B,2,FALSE),""))</f>
        <v>fekete</v>
      </c>
      <c r="T1198" s="10" t="str">
        <f t="shared" si="56"/>
        <v>schwarz</v>
      </c>
    </row>
    <row r="1199" spans="1:20" ht="59.95" customHeight="1" x14ac:dyDescent="0.3">
      <c r="A1199" s="28" t="s">
        <v>2731</v>
      </c>
      <c r="B1199" s="1" t="str">
        <f t="shared" si="57"/>
        <v>42</v>
      </c>
      <c r="C1199" s="1">
        <f>IFERROR(VLOOKUP(D1199, sizeList!A:B, 2, FALSE), "")</f>
        <v>42</v>
      </c>
      <c r="D1199" s="10">
        <v>42</v>
      </c>
      <c r="E1199" s="26" t="s">
        <v>2719</v>
      </c>
      <c r="F1199" s="28" t="s">
        <v>2732</v>
      </c>
      <c r="G1199" s="29" t="s">
        <v>46</v>
      </c>
      <c r="H1199" s="35" t="s">
        <v>47</v>
      </c>
      <c r="I1199" s="35" t="s">
        <v>2625</v>
      </c>
      <c r="J1199" s="35" t="s">
        <v>2626</v>
      </c>
      <c r="K1199" s="31"/>
      <c r="L1199" s="22"/>
      <c r="M1199" s="32">
        <v>4057962241336</v>
      </c>
      <c r="N1199" s="28">
        <v>59.95</v>
      </c>
      <c r="O1199" s="31" t="s">
        <v>27</v>
      </c>
      <c r="P1199" s="31">
        <v>0.98399999999999999</v>
      </c>
      <c r="Q1199" s="10"/>
      <c r="R1199" s="10" t="s">
        <v>50</v>
      </c>
      <c r="S1199" s="10" t="str">
        <f>IF(T1199="", "", IFERROR(VLOOKUP(T1199, colorList!A:B,2,FALSE),""))</f>
        <v>fekete</v>
      </c>
      <c r="T1199" s="10" t="str">
        <f t="shared" si="56"/>
        <v>schwarz</v>
      </c>
    </row>
    <row r="1200" spans="1:20" ht="59.95" customHeight="1" x14ac:dyDescent="0.3">
      <c r="A1200" s="28" t="s">
        <v>2733</v>
      </c>
      <c r="B1200" s="1" t="str">
        <f t="shared" si="57"/>
        <v>43</v>
      </c>
      <c r="C1200" s="1">
        <f>IFERROR(VLOOKUP(D1200, sizeList!A:B, 2, FALSE), "")</f>
        <v>43</v>
      </c>
      <c r="D1200" s="10">
        <v>43</v>
      </c>
      <c r="E1200" s="26" t="s">
        <v>2719</v>
      </c>
      <c r="F1200" s="28" t="s">
        <v>2734</v>
      </c>
      <c r="G1200" s="29" t="s">
        <v>46</v>
      </c>
      <c r="H1200" s="35" t="s">
        <v>47</v>
      </c>
      <c r="I1200" s="35" t="s">
        <v>2625</v>
      </c>
      <c r="J1200" s="35" t="s">
        <v>2626</v>
      </c>
      <c r="K1200" s="29"/>
      <c r="L1200" s="21"/>
      <c r="M1200" s="32">
        <v>4057962241329</v>
      </c>
      <c r="N1200" s="28">
        <v>59.95</v>
      </c>
      <c r="O1200" s="31" t="s">
        <v>27</v>
      </c>
      <c r="P1200" s="31">
        <v>0.98399999999999999</v>
      </c>
      <c r="Q1200" s="10"/>
      <c r="R1200" s="10" t="s">
        <v>50</v>
      </c>
      <c r="S1200" s="10" t="str">
        <f>IF(T1200="", "", IFERROR(VLOOKUP(T1200, colorList!A:B,2,FALSE),""))</f>
        <v>fekete</v>
      </c>
      <c r="T1200" s="10" t="str">
        <f t="shared" si="56"/>
        <v>schwarz</v>
      </c>
    </row>
    <row r="1201" spans="1:20" ht="59.95" customHeight="1" x14ac:dyDescent="0.3">
      <c r="A1201" s="28" t="s">
        <v>2735</v>
      </c>
      <c r="B1201" s="1" t="str">
        <f t="shared" si="57"/>
        <v>36</v>
      </c>
      <c r="C1201" s="1">
        <f>IFERROR(VLOOKUP(D1201, sizeList!A:B, 2, FALSE), "")</f>
        <v>36</v>
      </c>
      <c r="D1201" s="10">
        <v>36</v>
      </c>
      <c r="E1201" s="26" t="s">
        <v>2736</v>
      </c>
      <c r="F1201" s="28" t="s">
        <v>2737</v>
      </c>
      <c r="G1201" s="29" t="s">
        <v>46</v>
      </c>
      <c r="H1201" s="35" t="s">
        <v>47</v>
      </c>
      <c r="I1201" s="35" t="s">
        <v>2625</v>
      </c>
      <c r="J1201" s="35" t="s">
        <v>2626</v>
      </c>
      <c r="K1201" s="29"/>
      <c r="L1201" s="21"/>
      <c r="M1201" s="32">
        <v>4057962240117</v>
      </c>
      <c r="N1201" s="28">
        <v>69.95</v>
      </c>
      <c r="O1201" s="31" t="s">
        <v>27</v>
      </c>
      <c r="P1201" s="31">
        <v>0.98399999999999999</v>
      </c>
      <c r="Q1201" s="10"/>
      <c r="R1201" s="10" t="s">
        <v>50</v>
      </c>
      <c r="S1201" s="10" t="str">
        <f>IF(T1201="", "", IFERROR(VLOOKUP(T1201, colorList!A:B,2,FALSE),""))</f>
        <v>fekete</v>
      </c>
      <c r="T1201" s="10" t="str">
        <f t="shared" si="56"/>
        <v>schwarz</v>
      </c>
    </row>
    <row r="1202" spans="1:20" ht="59.95" customHeight="1" x14ac:dyDescent="0.3">
      <c r="A1202" s="28" t="s">
        <v>2738</v>
      </c>
      <c r="B1202" s="1" t="str">
        <f t="shared" si="57"/>
        <v>37</v>
      </c>
      <c r="C1202" s="1">
        <f>IFERROR(VLOOKUP(D1202, sizeList!A:B, 2, FALSE), "")</f>
        <v>37</v>
      </c>
      <c r="D1202" s="10">
        <v>37</v>
      </c>
      <c r="E1202" s="26" t="s">
        <v>2736</v>
      </c>
      <c r="F1202" s="28" t="s">
        <v>2739</v>
      </c>
      <c r="G1202" s="29" t="s">
        <v>46</v>
      </c>
      <c r="H1202" s="35" t="s">
        <v>47</v>
      </c>
      <c r="I1202" s="35" t="s">
        <v>2625</v>
      </c>
      <c r="J1202" s="35" t="s">
        <v>2626</v>
      </c>
      <c r="K1202" s="29"/>
      <c r="L1202" s="21"/>
      <c r="M1202" s="32">
        <v>4057962241343</v>
      </c>
      <c r="N1202" s="28">
        <v>69.95</v>
      </c>
      <c r="O1202" s="31" t="s">
        <v>27</v>
      </c>
      <c r="P1202" s="31">
        <v>0.98399999999999999</v>
      </c>
      <c r="Q1202" s="10"/>
      <c r="R1202" s="10" t="s">
        <v>50</v>
      </c>
      <c r="S1202" s="10" t="str">
        <f>IF(T1202="", "", IFERROR(VLOOKUP(T1202, colorList!A:B,2,FALSE),""))</f>
        <v>fekete</v>
      </c>
      <c r="T1202" s="10" t="str">
        <f t="shared" si="56"/>
        <v>schwarz</v>
      </c>
    </row>
    <row r="1203" spans="1:20" ht="59.95" customHeight="1" x14ac:dyDescent="0.3">
      <c r="A1203" s="28" t="s">
        <v>2740</v>
      </c>
      <c r="B1203" s="1" t="str">
        <f t="shared" si="57"/>
        <v>38</v>
      </c>
      <c r="C1203" s="1">
        <f>IFERROR(VLOOKUP(D1203, sizeList!A:B, 2, FALSE), "")</f>
        <v>38</v>
      </c>
      <c r="D1203" s="10">
        <v>38</v>
      </c>
      <c r="E1203" s="26" t="s">
        <v>2736</v>
      </c>
      <c r="F1203" s="28" t="s">
        <v>2741</v>
      </c>
      <c r="G1203" s="29" t="s">
        <v>46</v>
      </c>
      <c r="H1203" s="35" t="s">
        <v>47</v>
      </c>
      <c r="I1203" s="35" t="s">
        <v>2625</v>
      </c>
      <c r="J1203" s="35" t="s">
        <v>2626</v>
      </c>
      <c r="K1203" s="29"/>
      <c r="L1203" s="21"/>
      <c r="M1203" s="32">
        <v>4057962241404</v>
      </c>
      <c r="N1203" s="28">
        <v>69.95</v>
      </c>
      <c r="O1203" s="31" t="s">
        <v>27</v>
      </c>
      <c r="P1203" s="31">
        <v>0.98399999999999999</v>
      </c>
      <c r="Q1203" s="10"/>
      <c r="R1203" s="10" t="s">
        <v>50</v>
      </c>
      <c r="S1203" s="10" t="str">
        <f>IF(T1203="", "", IFERROR(VLOOKUP(T1203, colorList!A:B,2,FALSE),""))</f>
        <v>fekete</v>
      </c>
      <c r="T1203" s="10" t="str">
        <f t="shared" si="56"/>
        <v>schwarz</v>
      </c>
    </row>
    <row r="1204" spans="1:20" ht="59.95" customHeight="1" x14ac:dyDescent="0.3">
      <c r="A1204" s="28" t="s">
        <v>2742</v>
      </c>
      <c r="B1204" s="1" t="str">
        <f t="shared" si="57"/>
        <v>39</v>
      </c>
      <c r="C1204" s="1">
        <f>IFERROR(VLOOKUP(D1204, sizeList!A:B, 2, FALSE), "")</f>
        <v>39</v>
      </c>
      <c r="D1204" s="10">
        <v>39</v>
      </c>
      <c r="E1204" s="26" t="s">
        <v>2736</v>
      </c>
      <c r="F1204" s="28" t="s">
        <v>2743</v>
      </c>
      <c r="G1204" s="29" t="s">
        <v>46</v>
      </c>
      <c r="H1204" s="35" t="s">
        <v>47</v>
      </c>
      <c r="I1204" s="35" t="s">
        <v>2625</v>
      </c>
      <c r="J1204" s="35" t="s">
        <v>2626</v>
      </c>
      <c r="K1204" s="29"/>
      <c r="L1204" s="21"/>
      <c r="M1204" s="32">
        <v>4057962241350</v>
      </c>
      <c r="N1204" s="28">
        <v>69.95</v>
      </c>
      <c r="O1204" s="31" t="s">
        <v>27</v>
      </c>
      <c r="P1204" s="31">
        <v>0.98399999999999999</v>
      </c>
      <c r="Q1204" s="10"/>
      <c r="R1204" s="10" t="s">
        <v>50</v>
      </c>
      <c r="S1204" s="10" t="str">
        <f>IF(T1204="", "", IFERROR(VLOOKUP(T1204, colorList!A:B,2,FALSE),""))</f>
        <v>fekete</v>
      </c>
      <c r="T1204" s="10" t="str">
        <f t="shared" si="56"/>
        <v>schwarz</v>
      </c>
    </row>
    <row r="1205" spans="1:20" ht="59.95" customHeight="1" x14ac:dyDescent="0.3">
      <c r="A1205" s="28" t="s">
        <v>2744</v>
      </c>
      <c r="B1205" s="1" t="str">
        <f t="shared" si="57"/>
        <v>40</v>
      </c>
      <c r="C1205" s="1">
        <f>IFERROR(VLOOKUP(D1205, sizeList!A:B, 2, FALSE), "")</f>
        <v>40</v>
      </c>
      <c r="D1205" s="10">
        <v>40</v>
      </c>
      <c r="E1205" s="26" t="s">
        <v>2736</v>
      </c>
      <c r="F1205" s="28" t="s">
        <v>2745</v>
      </c>
      <c r="G1205" s="29" t="s">
        <v>46</v>
      </c>
      <c r="H1205" s="35" t="s">
        <v>47</v>
      </c>
      <c r="I1205" s="35" t="s">
        <v>2625</v>
      </c>
      <c r="J1205" s="35" t="s">
        <v>2626</v>
      </c>
      <c r="K1205" s="29"/>
      <c r="L1205" s="21"/>
      <c r="M1205" s="32">
        <v>4057962241367</v>
      </c>
      <c r="N1205" s="28">
        <v>69.95</v>
      </c>
      <c r="O1205" s="31" t="s">
        <v>27</v>
      </c>
      <c r="P1205" s="31">
        <v>0.98399999999999999</v>
      </c>
      <c r="Q1205" s="10"/>
      <c r="R1205" s="10" t="s">
        <v>50</v>
      </c>
      <c r="S1205" s="10" t="str">
        <f>IF(T1205="", "", IFERROR(VLOOKUP(T1205, colorList!A:B,2,FALSE),""))</f>
        <v>fekete</v>
      </c>
      <c r="T1205" s="10" t="str">
        <f t="shared" si="56"/>
        <v>schwarz</v>
      </c>
    </row>
    <row r="1206" spans="1:20" ht="59.95" customHeight="1" x14ac:dyDescent="0.3">
      <c r="A1206" s="28" t="s">
        <v>2746</v>
      </c>
      <c r="B1206" s="1" t="str">
        <f t="shared" si="57"/>
        <v>41</v>
      </c>
      <c r="C1206" s="1">
        <f>IFERROR(VLOOKUP(D1206, sizeList!A:B, 2, FALSE), "")</f>
        <v>41</v>
      </c>
      <c r="D1206" s="10">
        <v>41</v>
      </c>
      <c r="E1206" s="26" t="s">
        <v>2736</v>
      </c>
      <c r="F1206" s="28" t="s">
        <v>2747</v>
      </c>
      <c r="G1206" s="29" t="s">
        <v>46</v>
      </c>
      <c r="H1206" s="35" t="s">
        <v>47</v>
      </c>
      <c r="I1206" s="35" t="s">
        <v>2625</v>
      </c>
      <c r="J1206" s="35" t="s">
        <v>2626</v>
      </c>
      <c r="K1206" s="31"/>
      <c r="L1206" s="22"/>
      <c r="M1206" s="32">
        <v>4057962241374</v>
      </c>
      <c r="N1206" s="28">
        <v>69.95</v>
      </c>
      <c r="O1206" s="31" t="s">
        <v>27</v>
      </c>
      <c r="P1206" s="31">
        <v>0.98399999999999999</v>
      </c>
      <c r="Q1206" s="10"/>
      <c r="R1206" s="10" t="s">
        <v>50</v>
      </c>
      <c r="S1206" s="10" t="str">
        <f>IF(T1206="", "", IFERROR(VLOOKUP(T1206, colorList!A:B,2,FALSE),""))</f>
        <v>fekete</v>
      </c>
      <c r="T1206" s="10" t="str">
        <f t="shared" si="56"/>
        <v>schwarz</v>
      </c>
    </row>
    <row r="1207" spans="1:20" ht="59.95" customHeight="1" x14ac:dyDescent="0.3">
      <c r="A1207" s="28" t="s">
        <v>2748</v>
      </c>
      <c r="B1207" s="1" t="str">
        <f t="shared" si="57"/>
        <v>42</v>
      </c>
      <c r="C1207" s="1">
        <f>IFERROR(VLOOKUP(D1207, sizeList!A:B, 2, FALSE), "")</f>
        <v>42</v>
      </c>
      <c r="D1207" s="10">
        <v>42</v>
      </c>
      <c r="E1207" s="26" t="s">
        <v>2736</v>
      </c>
      <c r="F1207" s="28" t="s">
        <v>2749</v>
      </c>
      <c r="G1207" s="29" t="s">
        <v>46</v>
      </c>
      <c r="H1207" s="35" t="s">
        <v>47</v>
      </c>
      <c r="I1207" s="35" t="s">
        <v>2625</v>
      </c>
      <c r="J1207" s="35" t="s">
        <v>2626</v>
      </c>
      <c r="K1207" s="29"/>
      <c r="L1207" s="21"/>
      <c r="M1207" s="32">
        <v>4057962241381</v>
      </c>
      <c r="N1207" s="28">
        <v>69.95</v>
      </c>
      <c r="O1207" s="31" t="s">
        <v>27</v>
      </c>
      <c r="P1207" s="31">
        <v>0.98399999999999999</v>
      </c>
      <c r="Q1207" s="10"/>
      <c r="R1207" s="10" t="s">
        <v>50</v>
      </c>
      <c r="S1207" s="10" t="str">
        <f>IF(T1207="", "", IFERROR(VLOOKUP(T1207, colorList!A:B,2,FALSE),""))</f>
        <v>fekete</v>
      </c>
      <c r="T1207" s="10" t="str">
        <f t="shared" si="56"/>
        <v>schwarz</v>
      </c>
    </row>
    <row r="1208" spans="1:20" ht="59.95" customHeight="1" x14ac:dyDescent="0.3">
      <c r="A1208" s="28" t="s">
        <v>2750</v>
      </c>
      <c r="B1208" s="1" t="str">
        <f>IF(ISBLANK(D1208),"",TRIM(D1208))</f>
        <v>43</v>
      </c>
      <c r="C1208" s="1">
        <f>IFERROR(VLOOKUP(D1208, sizeList!A:B, 2, FALSE), "")</f>
        <v>43</v>
      </c>
      <c r="D1208" s="10">
        <v>43</v>
      </c>
      <c r="E1208" s="26" t="s">
        <v>2736</v>
      </c>
      <c r="F1208" s="28" t="s">
        <v>2751</v>
      </c>
      <c r="G1208" s="29" t="s">
        <v>46</v>
      </c>
      <c r="H1208" s="35" t="s">
        <v>47</v>
      </c>
      <c r="I1208" s="35" t="s">
        <v>2625</v>
      </c>
      <c r="J1208" s="35" t="s">
        <v>2626</v>
      </c>
      <c r="K1208" s="31"/>
      <c r="L1208" s="22"/>
      <c r="M1208" s="32">
        <v>4057962241398</v>
      </c>
      <c r="N1208" s="28">
        <v>69.95</v>
      </c>
      <c r="O1208" s="31" t="s">
        <v>27</v>
      </c>
      <c r="P1208" s="31">
        <v>0.98399999999999999</v>
      </c>
      <c r="Q1208" s="10"/>
      <c r="R1208" s="10" t="s">
        <v>50</v>
      </c>
      <c r="S1208" s="10" t="str">
        <f>IF(T1208="", "", IFERROR(VLOOKUP(T1208, colorList!A:B,2,FALSE),""))</f>
        <v>fekete</v>
      </c>
      <c r="T1208" s="10" t="str">
        <f t="shared" si="56"/>
        <v>schwarz</v>
      </c>
    </row>
    <row r="1209" spans="1:20" ht="59.95" customHeight="1" x14ac:dyDescent="0.3">
      <c r="A1209" s="28" t="s">
        <v>2752</v>
      </c>
      <c r="B1209" s="1" t="str">
        <f t="shared" si="57"/>
        <v>P</v>
      </c>
      <c r="C1209" s="1" t="str">
        <f>IFERROR(VLOOKUP(D1209, sizeList!A:B, 2, FALSE), "")</f>
        <v>Póni</v>
      </c>
      <c r="D1209" s="10" t="s">
        <v>2753</v>
      </c>
      <c r="E1209" s="25" t="s">
        <v>2754</v>
      </c>
      <c r="F1209" s="28" t="s">
        <v>2755</v>
      </c>
      <c r="G1209" s="29" t="s">
        <v>22</v>
      </c>
      <c r="H1209" s="35" t="s">
        <v>23</v>
      </c>
      <c r="I1209" s="35" t="s">
        <v>2756</v>
      </c>
      <c r="J1209" s="31"/>
      <c r="K1209" s="31"/>
      <c r="L1209" s="22"/>
      <c r="M1209" s="32">
        <v>4057962058712</v>
      </c>
      <c r="N1209" s="28">
        <v>64.95</v>
      </c>
      <c r="O1209" s="31" t="s">
        <v>27</v>
      </c>
      <c r="P1209" s="31">
        <v>0.6</v>
      </c>
      <c r="Q1209" s="10"/>
      <c r="R1209" s="10" t="s">
        <v>50</v>
      </c>
      <c r="S1209" s="10" t="str">
        <f>IF(T1209="", "", IFERROR(VLOOKUP(T1209, colorList!A:B,2,FALSE),""))</f>
        <v>fekete</v>
      </c>
      <c r="T1209" s="10" t="str">
        <f t="shared" ref="T1209:T1218" si="58">IF(R1209 = "", "", TRIM(R1209))</f>
        <v>schwarz</v>
      </c>
    </row>
    <row r="1210" spans="1:20" ht="59.95" customHeight="1" x14ac:dyDescent="0.3">
      <c r="A1210" s="28" t="s">
        <v>2757</v>
      </c>
      <c r="B1210" s="1" t="str">
        <f t="shared" si="57"/>
        <v>Full/Cob</v>
      </c>
      <c r="C1210" s="1" t="str">
        <f>IFERROR(VLOOKUP(D1210, sizeList!A:B, 2, FALSE), "")</f>
        <v>Full/Cob</v>
      </c>
      <c r="D1210" s="10" t="s">
        <v>2758</v>
      </c>
      <c r="E1210" s="25" t="s">
        <v>2754</v>
      </c>
      <c r="F1210" s="28" t="s">
        <v>2759</v>
      </c>
      <c r="G1210" s="29" t="s">
        <v>22</v>
      </c>
      <c r="H1210" s="35" t="s">
        <v>23</v>
      </c>
      <c r="I1210" s="35" t="s">
        <v>2756</v>
      </c>
      <c r="J1210" s="29"/>
      <c r="K1210" s="29"/>
      <c r="L1210" s="21"/>
      <c r="M1210" s="32">
        <v>4057962058705</v>
      </c>
      <c r="N1210" s="28">
        <v>64.95</v>
      </c>
      <c r="O1210" s="31" t="s">
        <v>27</v>
      </c>
      <c r="P1210" s="29">
        <v>0.6</v>
      </c>
      <c r="Q1210" s="10"/>
      <c r="R1210" s="10" t="s">
        <v>50</v>
      </c>
      <c r="S1210" s="10" t="str">
        <f>IF(T1210="", "", IFERROR(VLOOKUP(T1210, colorList!A:B,2,FALSE),""))</f>
        <v>fekete</v>
      </c>
      <c r="T1210" s="10" t="str">
        <f t="shared" si="58"/>
        <v>schwarz</v>
      </c>
    </row>
    <row r="1211" spans="1:20" ht="59.95" customHeight="1" x14ac:dyDescent="0.3">
      <c r="A1211" s="28" t="s">
        <v>2760</v>
      </c>
      <c r="B1211" s="1" t="str">
        <f t="shared" si="57"/>
        <v>Shetty</v>
      </c>
      <c r="C1211" s="1" t="str">
        <f>IFERROR(VLOOKUP(D1211, sizeList!A:B, 2, FALSE), "")</f>
        <v>Shetty</v>
      </c>
      <c r="D1211" s="10" t="s">
        <v>1448</v>
      </c>
      <c r="E1211" s="55" t="s">
        <v>2761</v>
      </c>
      <c r="F1211" s="28" t="s">
        <v>2762</v>
      </c>
      <c r="G1211" s="31" t="s">
        <v>22</v>
      </c>
      <c r="H1211" s="30" t="s">
        <v>23</v>
      </c>
      <c r="I1211" s="31" t="s">
        <v>2763</v>
      </c>
      <c r="J1211" s="31" t="s">
        <v>2764</v>
      </c>
      <c r="K1211" s="31"/>
      <c r="L1211" s="41" t="s">
        <v>2765</v>
      </c>
      <c r="M1211" s="32">
        <v>4057962237483</v>
      </c>
      <c r="N1211" s="28">
        <v>47.95</v>
      </c>
      <c r="O1211" s="31" t="s">
        <v>27</v>
      </c>
      <c r="P1211" s="29">
        <v>0.8</v>
      </c>
      <c r="Q1211" s="10"/>
      <c r="R1211" s="10" t="s">
        <v>1260</v>
      </c>
      <c r="S1211" s="10" t="str">
        <f>IF(T1211="", "", IFERROR(VLOOKUP(T1211, colorList!A:B,2,FALSE),""))</f>
        <v>fekete/szürke</v>
      </c>
      <c r="T1211" s="10" t="str">
        <f t="shared" si="58"/>
        <v>schwarz/grau</v>
      </c>
    </row>
    <row r="1212" spans="1:20" ht="59.95" customHeight="1" x14ac:dyDescent="0.3">
      <c r="A1212" s="28" t="s">
        <v>2766</v>
      </c>
      <c r="B1212" s="1" t="str">
        <f t="shared" si="57"/>
        <v>Mini shetty</v>
      </c>
      <c r="C1212" s="1" t="str">
        <f>IFERROR(VLOOKUP(TRIM(D1212), sizeList!A:B, 2, FALSE), "")</f>
        <v>Mini shetty</v>
      </c>
      <c r="D1212" s="10" t="s">
        <v>3553</v>
      </c>
      <c r="E1212" s="55" t="s">
        <v>2761</v>
      </c>
      <c r="F1212" s="28" t="s">
        <v>2768</v>
      </c>
      <c r="G1212" s="31" t="s">
        <v>22</v>
      </c>
      <c r="H1212" s="30" t="s">
        <v>23</v>
      </c>
      <c r="I1212" s="31" t="s">
        <v>2763</v>
      </c>
      <c r="J1212" s="31" t="s">
        <v>2764</v>
      </c>
      <c r="K1212" s="31"/>
      <c r="L1212" s="41" t="s">
        <v>2765</v>
      </c>
      <c r="M1212" s="32">
        <v>4057962237490</v>
      </c>
      <c r="N1212" s="28">
        <v>47.95</v>
      </c>
      <c r="O1212" s="31" t="s">
        <v>27</v>
      </c>
      <c r="P1212" s="31">
        <v>0.8</v>
      </c>
      <c r="Q1212" s="10"/>
      <c r="R1212" s="10" t="s">
        <v>2769</v>
      </c>
      <c r="S1212" s="10" t="str">
        <f>IF(T1212="", "", IFERROR(VLOOKUP(T1212, colorList!A:B,2,FALSE),""))</f>
        <v>fekete/rózsa vörös</v>
      </c>
      <c r="T1212" s="10" t="str">
        <f t="shared" si="58"/>
        <v>schwarz/rosarot</v>
      </c>
    </row>
    <row r="1213" spans="1:20" ht="59.95" customHeight="1" x14ac:dyDescent="0.3">
      <c r="A1213" s="28" t="s">
        <v>2770</v>
      </c>
      <c r="B1213" s="1" t="str">
        <f t="shared" si="57"/>
        <v>17,5"</v>
      </c>
      <c r="C1213" s="1" t="str">
        <f>IFERROR(VLOOKUP(D1213, sizeList!A:B, 2, FALSE), "")</f>
        <v>17,5"</v>
      </c>
      <c r="D1213" s="10" t="s">
        <v>2771</v>
      </c>
      <c r="E1213" s="26" t="s">
        <v>2772</v>
      </c>
      <c r="F1213" s="28" t="s">
        <v>2773</v>
      </c>
      <c r="G1213" s="31" t="s">
        <v>1877</v>
      </c>
      <c r="H1213" s="30" t="s">
        <v>23</v>
      </c>
      <c r="I1213" s="31" t="s">
        <v>36</v>
      </c>
      <c r="J1213" s="31" t="s">
        <v>1523</v>
      </c>
      <c r="K1213" s="31" t="s">
        <v>1524</v>
      </c>
      <c r="L1213" s="21"/>
      <c r="M1213" s="32">
        <v>4043969049112</v>
      </c>
      <c r="N1213" s="28">
        <v>249.95</v>
      </c>
      <c r="O1213" s="31" t="s">
        <v>27</v>
      </c>
      <c r="P1213" s="29"/>
      <c r="Q1213" s="10"/>
      <c r="R1213" s="10"/>
      <c r="S1213" s="10" t="str">
        <f>IF(T1213="", "", IFERROR(VLOOKUP(T1213, colorList!A:B,2,FALSE),""))</f>
        <v/>
      </c>
      <c r="T1213" s="10" t="str">
        <f t="shared" si="58"/>
        <v/>
      </c>
    </row>
    <row r="1214" spans="1:20" ht="59.95" customHeight="1" x14ac:dyDescent="0.3">
      <c r="A1214" s="28" t="s">
        <v>2774</v>
      </c>
      <c r="B1214" s="1" t="str">
        <f t="shared" si="57"/>
        <v>Mini shetty</v>
      </c>
      <c r="C1214" s="1" t="str">
        <f>IFERROR(VLOOKUP(D1214, sizeList!A:B, 2, FALSE), "")</f>
        <v xml:space="preserve">Mini shetty </v>
      </c>
      <c r="D1214" s="10" t="s">
        <v>2767</v>
      </c>
      <c r="E1214" s="55" t="s">
        <v>2775</v>
      </c>
      <c r="F1214" s="28" t="s">
        <v>2776</v>
      </c>
      <c r="G1214" s="31" t="s">
        <v>1877</v>
      </c>
      <c r="H1214" s="35" t="s">
        <v>23</v>
      </c>
      <c r="I1214" s="29" t="s">
        <v>2777</v>
      </c>
      <c r="J1214" s="31" t="s">
        <v>2778</v>
      </c>
      <c r="K1214" s="31"/>
      <c r="L1214" s="43" t="s">
        <v>2779</v>
      </c>
      <c r="M1214" s="32">
        <v>4057962237438</v>
      </c>
      <c r="N1214" s="28">
        <v>44.95</v>
      </c>
      <c r="O1214" s="31" t="s">
        <v>27</v>
      </c>
      <c r="P1214" s="31">
        <v>0.4</v>
      </c>
      <c r="Q1214" s="10"/>
      <c r="R1214" s="10"/>
      <c r="S1214" s="10" t="str">
        <f>IF(T1214="", "", IFERROR(VLOOKUP(T1214, colorList!A:B,2,FALSE),""))</f>
        <v/>
      </c>
      <c r="T1214" s="10" t="str">
        <f t="shared" si="58"/>
        <v/>
      </c>
    </row>
    <row r="1215" spans="1:20" ht="59.95" customHeight="1" x14ac:dyDescent="0.3">
      <c r="A1215" s="28" t="s">
        <v>2780</v>
      </c>
      <c r="B1215" s="1" t="str">
        <f t="shared" ref="B1215:B1218" si="59">IF(ISBLANK(D1215),"",TRIM(D1215))</f>
        <v>P</v>
      </c>
      <c r="C1215" s="1" t="str">
        <f>IFERROR(VLOOKUP(D1215, sizeList!A:B, 2, FALSE), "")</f>
        <v>Póni</v>
      </c>
      <c r="D1215" s="10" t="s">
        <v>2753</v>
      </c>
      <c r="E1215" s="55" t="s">
        <v>2775</v>
      </c>
      <c r="F1215" s="28" t="s">
        <v>2781</v>
      </c>
      <c r="G1215" s="31" t="s">
        <v>1877</v>
      </c>
      <c r="H1215" s="35" t="s">
        <v>23</v>
      </c>
      <c r="I1215" s="29" t="s">
        <v>2777</v>
      </c>
      <c r="J1215" s="31" t="s">
        <v>2778</v>
      </c>
      <c r="K1215" s="31"/>
      <c r="L1215" s="43" t="s">
        <v>2779</v>
      </c>
      <c r="M1215" s="32">
        <v>4057962237452</v>
      </c>
      <c r="N1215" s="28">
        <v>44.95</v>
      </c>
      <c r="O1215" s="31" t="s">
        <v>27</v>
      </c>
      <c r="P1215" s="31">
        <v>0.4</v>
      </c>
      <c r="Q1215" s="10"/>
      <c r="R1215" s="10"/>
      <c r="S1215" s="10" t="str">
        <f>IF(T1215="", "", IFERROR(VLOOKUP(T1215, colorList!A:B,2,FALSE),""))</f>
        <v/>
      </c>
      <c r="T1215" s="10" t="str">
        <f t="shared" si="58"/>
        <v/>
      </c>
    </row>
    <row r="1216" spans="1:20" ht="59.95" customHeight="1" x14ac:dyDescent="0.3">
      <c r="A1216" s="28" t="s">
        <v>2782</v>
      </c>
      <c r="B1216" s="1" t="str">
        <f t="shared" si="59"/>
        <v>Shetty</v>
      </c>
      <c r="C1216" s="1" t="str">
        <f>IFERROR(VLOOKUP(D1216, sizeList!A:B, 2, FALSE), "")</f>
        <v>Shetty</v>
      </c>
      <c r="D1216" s="10" t="s">
        <v>1448</v>
      </c>
      <c r="E1216" s="55" t="s">
        <v>2775</v>
      </c>
      <c r="F1216" s="28" t="s">
        <v>2783</v>
      </c>
      <c r="G1216" s="31" t="s">
        <v>1877</v>
      </c>
      <c r="H1216" s="35" t="s">
        <v>23</v>
      </c>
      <c r="I1216" s="29" t="s">
        <v>2777</v>
      </c>
      <c r="J1216" s="31" t="s">
        <v>2778</v>
      </c>
      <c r="K1216" s="31"/>
      <c r="L1216" s="43" t="s">
        <v>2779</v>
      </c>
      <c r="M1216" s="32">
        <v>4057962237445</v>
      </c>
      <c r="N1216" s="28">
        <v>44.95</v>
      </c>
      <c r="O1216" s="31" t="s">
        <v>27</v>
      </c>
      <c r="P1216" s="31">
        <v>0.4</v>
      </c>
      <c r="Q1216" s="10"/>
      <c r="R1216" s="10"/>
      <c r="S1216" s="10" t="str">
        <f>IF(T1216="", "", IFERROR(VLOOKUP(T1216, colorList!A:B,2,FALSE),""))</f>
        <v/>
      </c>
      <c r="T1216" s="10" t="str">
        <f t="shared" si="58"/>
        <v/>
      </c>
    </row>
    <row r="1217" spans="1:20" ht="59.95" customHeight="1" x14ac:dyDescent="0.3">
      <c r="A1217" s="28" t="s">
        <v>2784</v>
      </c>
      <c r="B1217" s="1" t="str">
        <f t="shared" si="59"/>
        <v>Cob</v>
      </c>
      <c r="C1217" s="1" t="str">
        <f>IFERROR(VLOOKUP(D1217, sizeList!A:B, 2, FALSE), "")</f>
        <v>Cob</v>
      </c>
      <c r="D1217" s="10" t="s">
        <v>1376</v>
      </c>
      <c r="E1217" s="55" t="s">
        <v>2775</v>
      </c>
      <c r="F1217" s="28" t="s">
        <v>2785</v>
      </c>
      <c r="G1217" s="31" t="s">
        <v>1877</v>
      </c>
      <c r="H1217" s="35" t="s">
        <v>23</v>
      </c>
      <c r="I1217" s="29" t="s">
        <v>2777</v>
      </c>
      <c r="J1217" s="31" t="s">
        <v>2778</v>
      </c>
      <c r="K1217" s="29"/>
      <c r="L1217" s="43" t="s">
        <v>2779</v>
      </c>
      <c r="M1217" s="32">
        <v>4057962237469</v>
      </c>
      <c r="N1217" s="28">
        <v>44.95</v>
      </c>
      <c r="O1217" s="31" t="s">
        <v>27</v>
      </c>
      <c r="P1217" s="29">
        <v>0.4</v>
      </c>
      <c r="Q1217" s="10"/>
      <c r="R1217" s="10"/>
      <c r="S1217" s="10" t="str">
        <f>IF(T1217="", "", IFERROR(VLOOKUP(T1217, colorList!A:B,2,FALSE),""))</f>
        <v/>
      </c>
      <c r="T1217" s="10" t="str">
        <f t="shared" si="58"/>
        <v/>
      </c>
    </row>
    <row r="1218" spans="1:20" ht="59.95" customHeight="1" x14ac:dyDescent="0.3">
      <c r="A1218" s="28" t="s">
        <v>2786</v>
      </c>
      <c r="B1218" s="1" t="str">
        <f t="shared" si="59"/>
        <v>Full</v>
      </c>
      <c r="C1218" s="1" t="str">
        <f>IFERROR(VLOOKUP(D1218, sizeList!A:B, 2, FALSE), "")</f>
        <v>Full</v>
      </c>
      <c r="D1218" s="10" t="s">
        <v>1379</v>
      </c>
      <c r="E1218" s="55" t="s">
        <v>2775</v>
      </c>
      <c r="F1218" s="28" t="s">
        <v>2787</v>
      </c>
      <c r="G1218" s="31" t="s">
        <v>1877</v>
      </c>
      <c r="H1218" s="35" t="s">
        <v>23</v>
      </c>
      <c r="I1218" s="29" t="s">
        <v>2777</v>
      </c>
      <c r="J1218" s="31" t="s">
        <v>2778</v>
      </c>
      <c r="K1218" s="31"/>
      <c r="L1218" s="43" t="s">
        <v>2779</v>
      </c>
      <c r="M1218" s="32">
        <v>4057962237476</v>
      </c>
      <c r="N1218" s="28">
        <v>44.95</v>
      </c>
      <c r="O1218" s="31" t="s">
        <v>27</v>
      </c>
      <c r="P1218" s="31">
        <v>0.4</v>
      </c>
      <c r="Q1218" s="10"/>
      <c r="R1218" s="10"/>
      <c r="S1218" s="10" t="str">
        <f>IF(T1218="", "", IFERROR(VLOOKUP(T1218, colorList!A:B,2,FALSE),""))</f>
        <v/>
      </c>
      <c r="T1218" s="10" t="str">
        <f t="shared" si="58"/>
        <v/>
      </c>
    </row>
    <row r="1219" spans="1:20" ht="59.95" customHeight="1" x14ac:dyDescent="0.3">
      <c r="A1219" s="28" t="s">
        <v>2788</v>
      </c>
      <c r="B1219" s="1" t="str">
        <f t="shared" ref="B1219:B1267" si="60">IF(ISBLANK(D1219),"",TRIM(D1219))</f>
        <v>120 cm</v>
      </c>
      <c r="C1219" s="1" t="str">
        <f>IFERROR(VLOOKUP(D1219, sizeList!A:B, 2, FALSE), "")</f>
        <v>120 cm</v>
      </c>
      <c r="D1219" s="10" t="s">
        <v>2789</v>
      </c>
      <c r="E1219" s="25" t="s">
        <v>3987</v>
      </c>
      <c r="F1219" s="28" t="s">
        <v>2790</v>
      </c>
      <c r="G1219" s="29" t="s">
        <v>2791</v>
      </c>
      <c r="H1219" s="35" t="s">
        <v>23</v>
      </c>
      <c r="I1219" s="29" t="s">
        <v>2763</v>
      </c>
      <c r="J1219" s="31" t="s">
        <v>2792</v>
      </c>
      <c r="K1219" s="31"/>
      <c r="L1219" s="37"/>
      <c r="M1219" s="32">
        <v>4043969010983</v>
      </c>
      <c r="N1219" s="28">
        <v>21.95</v>
      </c>
      <c r="O1219" s="31" t="s">
        <v>27</v>
      </c>
      <c r="P1219" s="31">
        <v>0.2</v>
      </c>
      <c r="Q1219" s="10"/>
      <c r="R1219" s="10" t="s">
        <v>81</v>
      </c>
      <c r="S1219" s="10" t="str">
        <f>IF(T1219="", "", IFERROR(VLOOKUP(T1219, colorList!A:B,2,FALSE),""))</f>
        <v>fehér</v>
      </c>
      <c r="T1219" s="10" t="str">
        <f t="shared" ref="T1219:T1236" si="61">IF(R1219 = "", "", TRIM(R1219))</f>
        <v>weiß</v>
      </c>
    </row>
    <row r="1220" spans="1:20" ht="59.95" customHeight="1" x14ac:dyDescent="0.3">
      <c r="A1220" s="28" t="s">
        <v>2793</v>
      </c>
      <c r="B1220" s="1" t="str">
        <f t="shared" si="60"/>
        <v>130 cm</v>
      </c>
      <c r="C1220" s="1" t="str">
        <f>IFERROR(VLOOKUP(D1220, sizeList!A:B, 2, FALSE), "")</f>
        <v>130 cm</v>
      </c>
      <c r="D1220" s="10" t="s">
        <v>2794</v>
      </c>
      <c r="E1220" s="25" t="s">
        <v>3987</v>
      </c>
      <c r="F1220" s="28" t="s">
        <v>2795</v>
      </c>
      <c r="G1220" s="29" t="s">
        <v>2791</v>
      </c>
      <c r="H1220" s="35" t="s">
        <v>23</v>
      </c>
      <c r="I1220" s="29" t="s">
        <v>2763</v>
      </c>
      <c r="J1220" s="31" t="s">
        <v>2792</v>
      </c>
      <c r="K1220" s="29"/>
      <c r="L1220" s="36"/>
      <c r="M1220" s="32">
        <v>4043969323298</v>
      </c>
      <c r="N1220" s="28">
        <v>21.95</v>
      </c>
      <c r="O1220" s="31" t="s">
        <v>27</v>
      </c>
      <c r="P1220" s="29">
        <v>0.2</v>
      </c>
      <c r="Q1220" s="10"/>
      <c r="R1220" s="10" t="s">
        <v>81</v>
      </c>
      <c r="S1220" s="10" t="str">
        <f>IF(T1220="", "", IFERROR(VLOOKUP(T1220, colorList!A:B,2,FALSE),""))</f>
        <v>fehér</v>
      </c>
      <c r="T1220" s="10" t="str">
        <f t="shared" si="61"/>
        <v>weiß</v>
      </c>
    </row>
    <row r="1221" spans="1:20" ht="59.95" customHeight="1" x14ac:dyDescent="0.3">
      <c r="A1221" s="28">
        <v>941301</v>
      </c>
      <c r="B1221" s="1" t="str">
        <f t="shared" si="60"/>
        <v/>
      </c>
      <c r="C1221" s="1" t="str">
        <f>IFERROR(VLOOKUP(D1221, sizeList!A:B, 2, FALSE), "")</f>
        <v/>
      </c>
      <c r="D1221" s="10"/>
      <c r="E1221" s="25" t="s">
        <v>3988</v>
      </c>
      <c r="F1221" s="28" t="s">
        <v>2796</v>
      </c>
      <c r="G1221" s="29" t="s">
        <v>2791</v>
      </c>
      <c r="H1221" s="35" t="s">
        <v>23</v>
      </c>
      <c r="I1221" s="29" t="s">
        <v>2763</v>
      </c>
      <c r="J1221" s="31" t="s">
        <v>2797</v>
      </c>
      <c r="K1221" s="31"/>
      <c r="L1221" s="37"/>
      <c r="M1221" s="32">
        <v>4043969032695</v>
      </c>
      <c r="N1221" s="28">
        <v>34.950000000000003</v>
      </c>
      <c r="O1221" s="31" t="s">
        <v>27</v>
      </c>
      <c r="P1221" s="31">
        <v>0.4</v>
      </c>
      <c r="Q1221" s="10"/>
      <c r="R1221" s="10" t="s">
        <v>50</v>
      </c>
      <c r="S1221" s="10" t="str">
        <f>IF(T1221="", "", IFERROR(VLOOKUP(T1221, colorList!A:B,2,FALSE),""))</f>
        <v>fekete</v>
      </c>
      <c r="T1221" s="10" t="str">
        <f t="shared" si="61"/>
        <v>schwarz</v>
      </c>
    </row>
    <row r="1222" spans="1:20" ht="59.95" customHeight="1" x14ac:dyDescent="0.3">
      <c r="A1222" s="28">
        <v>941305</v>
      </c>
      <c r="B1222" s="1" t="str">
        <f t="shared" si="60"/>
        <v/>
      </c>
      <c r="C1222" s="1" t="str">
        <f>IFERROR(VLOOKUP(D1222, sizeList!A:B, 2, FALSE), "")</f>
        <v/>
      </c>
      <c r="D1222" s="10"/>
      <c r="E1222" s="25" t="s">
        <v>3988</v>
      </c>
      <c r="F1222" s="28" t="s">
        <v>2798</v>
      </c>
      <c r="G1222" s="29" t="s">
        <v>2791</v>
      </c>
      <c r="H1222" s="35" t="s">
        <v>23</v>
      </c>
      <c r="I1222" s="29" t="s">
        <v>2763</v>
      </c>
      <c r="J1222" s="31" t="s">
        <v>2797</v>
      </c>
      <c r="K1222" s="29"/>
      <c r="L1222" s="36"/>
      <c r="M1222" s="32">
        <v>4057962060289</v>
      </c>
      <c r="N1222" s="28">
        <v>34.950000000000003</v>
      </c>
      <c r="O1222" s="31" t="s">
        <v>27</v>
      </c>
      <c r="P1222" s="29">
        <v>0.4</v>
      </c>
      <c r="Q1222" s="10"/>
      <c r="R1222" s="10" t="s">
        <v>1511</v>
      </c>
      <c r="S1222" s="10" t="str">
        <f>IF(T1222="", "", IFERROR(VLOOKUP(T1222, colorList!A:B,2,FALSE),""))</f>
        <v>kék</v>
      </c>
      <c r="T1222" s="10" t="str">
        <f t="shared" si="61"/>
        <v>blau</v>
      </c>
    </row>
    <row r="1223" spans="1:20" ht="59.95" customHeight="1" x14ac:dyDescent="0.3">
      <c r="A1223" s="28" t="s">
        <v>2799</v>
      </c>
      <c r="B1223" s="1" t="str">
        <f t="shared" si="60"/>
        <v>p</v>
      </c>
      <c r="C1223" s="1" t="str">
        <f>IFERROR(VLOOKUP(D1223, sizeList!A:B, 2, FALSE), "")</f>
        <v>Póni</v>
      </c>
      <c r="D1223" s="10" t="s">
        <v>2800</v>
      </c>
      <c r="E1223" s="42" t="s">
        <v>3989</v>
      </c>
      <c r="F1223" s="28" t="s">
        <v>2801</v>
      </c>
      <c r="G1223" s="29" t="s">
        <v>2791</v>
      </c>
      <c r="H1223" s="35" t="s">
        <v>23</v>
      </c>
      <c r="I1223" s="29" t="s">
        <v>2777</v>
      </c>
      <c r="J1223" s="31" t="s">
        <v>2778</v>
      </c>
      <c r="K1223" s="31"/>
      <c r="L1223" s="37"/>
      <c r="M1223" s="32">
        <v>4057962107991</v>
      </c>
      <c r="N1223" s="28">
        <v>89.95</v>
      </c>
      <c r="O1223" s="31" t="s">
        <v>27</v>
      </c>
      <c r="P1223" s="31">
        <v>0.5</v>
      </c>
      <c r="Q1223" s="10"/>
      <c r="R1223" s="10" t="s">
        <v>50</v>
      </c>
      <c r="S1223" s="10" t="str">
        <f>IF(T1223="", "", IFERROR(VLOOKUP(T1223, colorList!A:B,2,FALSE),""))</f>
        <v>fekete</v>
      </c>
      <c r="T1223" s="10" t="str">
        <f t="shared" si="61"/>
        <v>schwarz</v>
      </c>
    </row>
    <row r="1224" spans="1:20" ht="59.95" customHeight="1" x14ac:dyDescent="0.3">
      <c r="A1224" s="28" t="s">
        <v>2802</v>
      </c>
      <c r="B1224" s="1" t="str">
        <f t="shared" si="60"/>
        <v>Cob</v>
      </c>
      <c r="C1224" s="1" t="str">
        <f>IFERROR(VLOOKUP(D1224, sizeList!A:B, 2, FALSE), "")</f>
        <v>Cob</v>
      </c>
      <c r="D1224" s="10" t="s">
        <v>1376</v>
      </c>
      <c r="E1224" s="42" t="s">
        <v>3989</v>
      </c>
      <c r="F1224" s="28" t="s">
        <v>2803</v>
      </c>
      <c r="G1224" s="29" t="s">
        <v>2791</v>
      </c>
      <c r="H1224" s="35" t="s">
        <v>23</v>
      </c>
      <c r="I1224" s="29" t="s">
        <v>2777</v>
      </c>
      <c r="J1224" s="31" t="s">
        <v>2778</v>
      </c>
      <c r="K1224" s="29"/>
      <c r="L1224" s="36"/>
      <c r="M1224" s="32">
        <v>4057962108004</v>
      </c>
      <c r="N1224" s="28">
        <v>89.95</v>
      </c>
      <c r="O1224" s="31" t="s">
        <v>27</v>
      </c>
      <c r="P1224" s="31">
        <v>0.5</v>
      </c>
      <c r="Q1224" s="10"/>
      <c r="R1224" s="10" t="s">
        <v>50</v>
      </c>
      <c r="S1224" s="10" t="str">
        <f>IF(T1224="", "", IFERROR(VLOOKUP(T1224, colorList!A:B,2,FALSE),""))</f>
        <v>fekete</v>
      </c>
      <c r="T1224" s="10" t="str">
        <f t="shared" si="61"/>
        <v>schwarz</v>
      </c>
    </row>
    <row r="1225" spans="1:20" ht="59.95" customHeight="1" x14ac:dyDescent="0.3">
      <c r="A1225" s="28" t="s">
        <v>2804</v>
      </c>
      <c r="B1225" s="1" t="str">
        <f t="shared" si="60"/>
        <v>Full</v>
      </c>
      <c r="C1225" s="1" t="str">
        <f>IFERROR(VLOOKUP(D1225, sizeList!A:B, 2, FALSE), "")</f>
        <v>Full</v>
      </c>
      <c r="D1225" s="10" t="s">
        <v>1379</v>
      </c>
      <c r="E1225" s="42" t="s">
        <v>3989</v>
      </c>
      <c r="F1225" s="28" t="s">
        <v>2805</v>
      </c>
      <c r="G1225" s="29" t="s">
        <v>2791</v>
      </c>
      <c r="H1225" s="35" t="s">
        <v>23</v>
      </c>
      <c r="I1225" s="29" t="s">
        <v>2777</v>
      </c>
      <c r="J1225" s="31" t="s">
        <v>2778</v>
      </c>
      <c r="K1225" s="31"/>
      <c r="L1225" s="37"/>
      <c r="M1225" s="32">
        <v>4057962108011</v>
      </c>
      <c r="N1225" s="28">
        <v>89.95</v>
      </c>
      <c r="O1225" s="31" t="s">
        <v>27</v>
      </c>
      <c r="P1225" s="31">
        <v>0.5</v>
      </c>
      <c r="Q1225" s="10"/>
      <c r="R1225" s="10" t="s">
        <v>50</v>
      </c>
      <c r="S1225" s="10" t="str">
        <f>IF(T1225="", "", IFERROR(VLOOKUP(T1225, colorList!A:B,2,FALSE),""))</f>
        <v>fekete</v>
      </c>
      <c r="T1225" s="10" t="str">
        <f t="shared" si="61"/>
        <v>schwarz</v>
      </c>
    </row>
    <row r="1226" spans="1:20" ht="59.95" customHeight="1" x14ac:dyDescent="0.3">
      <c r="A1226" s="28" t="s">
        <v>2806</v>
      </c>
      <c r="B1226" s="1" t="str">
        <f t="shared" si="60"/>
        <v>p</v>
      </c>
      <c r="C1226" s="1" t="str">
        <f>IFERROR(VLOOKUP(D1226, sizeList!A:B, 2, FALSE), "")</f>
        <v>Póni</v>
      </c>
      <c r="D1226" s="10" t="s">
        <v>2800</v>
      </c>
      <c r="E1226" s="42" t="s">
        <v>3989</v>
      </c>
      <c r="F1226" s="28" t="s">
        <v>2807</v>
      </c>
      <c r="G1226" s="29" t="s">
        <v>2791</v>
      </c>
      <c r="H1226" s="35" t="s">
        <v>23</v>
      </c>
      <c r="I1226" s="29" t="s">
        <v>2777</v>
      </c>
      <c r="J1226" s="31" t="s">
        <v>2778</v>
      </c>
      <c r="K1226" s="29"/>
      <c r="L1226" s="36"/>
      <c r="M1226" s="32">
        <v>4057962108028</v>
      </c>
      <c r="N1226" s="28">
        <v>89.95</v>
      </c>
      <c r="O1226" s="31" t="s">
        <v>27</v>
      </c>
      <c r="P1226" s="31">
        <v>0.5</v>
      </c>
      <c r="Q1226" s="10"/>
      <c r="R1226" s="10" t="s">
        <v>41</v>
      </c>
      <c r="S1226" s="10" t="str">
        <f>IF(T1226="", "", IFERROR(VLOOKUP(T1226, colorList!A:B,2,FALSE),""))</f>
        <v>barna</v>
      </c>
      <c r="T1226" s="10" t="str">
        <f t="shared" si="61"/>
        <v>braun</v>
      </c>
    </row>
    <row r="1227" spans="1:20" ht="59.95" customHeight="1" x14ac:dyDescent="0.3">
      <c r="A1227" s="28" t="s">
        <v>2808</v>
      </c>
      <c r="B1227" s="1" t="str">
        <f t="shared" si="60"/>
        <v>Cob</v>
      </c>
      <c r="C1227" s="1" t="str">
        <f>IFERROR(VLOOKUP(D1227, sizeList!A:B, 2, FALSE), "")</f>
        <v>Cob</v>
      </c>
      <c r="D1227" s="10" t="s">
        <v>1376</v>
      </c>
      <c r="E1227" s="42" t="s">
        <v>3989</v>
      </c>
      <c r="F1227" s="28" t="s">
        <v>2809</v>
      </c>
      <c r="G1227" s="29" t="s">
        <v>2791</v>
      </c>
      <c r="H1227" s="35" t="s">
        <v>23</v>
      </c>
      <c r="I1227" s="29" t="s">
        <v>2777</v>
      </c>
      <c r="J1227" s="31" t="s">
        <v>2778</v>
      </c>
      <c r="K1227" s="31"/>
      <c r="L1227" s="37"/>
      <c r="M1227" s="32">
        <v>4057962108035</v>
      </c>
      <c r="N1227" s="28">
        <v>89.95</v>
      </c>
      <c r="O1227" s="31" t="s">
        <v>27</v>
      </c>
      <c r="P1227" s="31">
        <v>0.5</v>
      </c>
      <c r="Q1227" s="10"/>
      <c r="R1227" s="10" t="s">
        <v>41</v>
      </c>
      <c r="S1227" s="10" t="str">
        <f>IF(T1227="", "", IFERROR(VLOOKUP(T1227, colorList!A:B,2,FALSE),""))</f>
        <v>barna</v>
      </c>
      <c r="T1227" s="10" t="str">
        <f t="shared" si="61"/>
        <v>braun</v>
      </c>
    </row>
    <row r="1228" spans="1:20" ht="59.95" customHeight="1" x14ac:dyDescent="0.3">
      <c r="A1228" s="28" t="s">
        <v>2810</v>
      </c>
      <c r="B1228" s="1" t="str">
        <f t="shared" si="60"/>
        <v>Full</v>
      </c>
      <c r="C1228" s="1" t="str">
        <f>IFERROR(VLOOKUP(D1228, sizeList!A:B, 2, FALSE), "")</f>
        <v>Full</v>
      </c>
      <c r="D1228" s="10" t="s">
        <v>1379</v>
      </c>
      <c r="E1228" s="42" t="s">
        <v>3989</v>
      </c>
      <c r="F1228" s="28" t="s">
        <v>2811</v>
      </c>
      <c r="G1228" s="29" t="s">
        <v>2791</v>
      </c>
      <c r="H1228" s="35" t="s">
        <v>23</v>
      </c>
      <c r="I1228" s="29" t="s">
        <v>2777</v>
      </c>
      <c r="J1228" s="31" t="s">
        <v>2778</v>
      </c>
      <c r="K1228" s="29"/>
      <c r="L1228" s="36"/>
      <c r="M1228" s="32">
        <v>4057962108042</v>
      </c>
      <c r="N1228" s="28">
        <v>89.95</v>
      </c>
      <c r="O1228" s="31" t="s">
        <v>27</v>
      </c>
      <c r="P1228" s="31">
        <v>0.5</v>
      </c>
      <c r="Q1228" s="10"/>
      <c r="R1228" s="10" t="s">
        <v>41</v>
      </c>
      <c r="S1228" s="10" t="str">
        <f>IF(T1228="", "", IFERROR(VLOOKUP(T1228, colorList!A:B,2,FALSE),""))</f>
        <v>barna</v>
      </c>
      <c r="T1228" s="10" t="str">
        <f t="shared" si="61"/>
        <v>braun</v>
      </c>
    </row>
    <row r="1229" spans="1:20" ht="59.95" customHeight="1" x14ac:dyDescent="0.3">
      <c r="A1229" s="28" t="s">
        <v>2812</v>
      </c>
      <c r="B1229" s="1" t="str">
        <f t="shared" si="60"/>
        <v>10"</v>
      </c>
      <c r="C1229" s="1" t="str">
        <f>IFERROR(VLOOKUP(D1229, sizeList!A:B, 2, FALSE), "")</f>
        <v>10"</v>
      </c>
      <c r="D1229" s="10" t="s">
        <v>2813</v>
      </c>
      <c r="E1229" s="25" t="s">
        <v>2814</v>
      </c>
      <c r="F1229" s="28" t="s">
        <v>2815</v>
      </c>
      <c r="G1229" s="29" t="s">
        <v>22</v>
      </c>
      <c r="H1229" s="35" t="s">
        <v>2816</v>
      </c>
      <c r="I1229" s="35" t="s">
        <v>2817</v>
      </c>
      <c r="J1229" s="31"/>
      <c r="K1229" s="31"/>
      <c r="L1229" s="37"/>
      <c r="M1229" s="32">
        <v>4043969051917</v>
      </c>
      <c r="N1229" s="28">
        <v>249.95</v>
      </c>
      <c r="O1229" s="31" t="s">
        <v>27</v>
      </c>
      <c r="P1229" s="31"/>
      <c r="Q1229" s="10"/>
      <c r="R1229" s="10" t="s">
        <v>41</v>
      </c>
      <c r="S1229" s="10" t="str">
        <f>IF(T1229="", "", IFERROR(VLOOKUP(T1229, colorList!A:B,2,FALSE),""))</f>
        <v>barna</v>
      </c>
      <c r="T1229" s="10" t="str">
        <f t="shared" si="61"/>
        <v>braun</v>
      </c>
    </row>
    <row r="1230" spans="1:20" ht="59.95" customHeight="1" x14ac:dyDescent="0.3">
      <c r="A1230" s="28" t="s">
        <v>2818</v>
      </c>
      <c r="B1230" s="1" t="str">
        <f t="shared" si="60"/>
        <v>13"</v>
      </c>
      <c r="C1230" s="1" t="str">
        <f>IFERROR(VLOOKUP(D1230, sizeList!A:B, 2, FALSE), "")</f>
        <v>13"</v>
      </c>
      <c r="D1230" s="10" t="s">
        <v>2819</v>
      </c>
      <c r="E1230" s="25" t="s">
        <v>2814</v>
      </c>
      <c r="F1230" s="28" t="s">
        <v>2820</v>
      </c>
      <c r="G1230" s="29" t="s">
        <v>22</v>
      </c>
      <c r="H1230" s="35" t="s">
        <v>2816</v>
      </c>
      <c r="I1230" s="35" t="s">
        <v>2817</v>
      </c>
      <c r="J1230" s="31"/>
      <c r="K1230" s="29"/>
      <c r="L1230" s="36"/>
      <c r="M1230" s="32">
        <v>4043969051948</v>
      </c>
      <c r="N1230" s="28">
        <v>279.95</v>
      </c>
      <c r="O1230" s="31" t="s">
        <v>27</v>
      </c>
      <c r="P1230" s="29"/>
      <c r="Q1230" s="10"/>
      <c r="R1230" s="10" t="s">
        <v>197</v>
      </c>
      <c r="S1230" s="10" t="str">
        <f>IF(T1230="", "", IFERROR(VLOOKUP(T1230, colorList!A:B,2,FALSE),""))</f>
        <v>barna</v>
      </c>
      <c r="T1230" s="10" t="str">
        <f t="shared" si="61"/>
        <v>barna</v>
      </c>
    </row>
    <row r="1231" spans="1:20" ht="59.95" customHeight="1" x14ac:dyDescent="0.3">
      <c r="A1231" s="28" t="s">
        <v>2821</v>
      </c>
      <c r="B1231" s="1" t="str">
        <f t="shared" si="60"/>
        <v>100 cm</v>
      </c>
      <c r="C1231" s="1" t="str">
        <f>IFERROR(VLOOKUP(D1231, sizeList!A:B, 2, FALSE), "")</f>
        <v>100 cm</v>
      </c>
      <c r="D1231" s="10" t="s">
        <v>2822</v>
      </c>
      <c r="E1231" s="42" t="s">
        <v>2823</v>
      </c>
      <c r="F1231" s="28" t="s">
        <v>2824</v>
      </c>
      <c r="G1231" s="29" t="s">
        <v>22</v>
      </c>
      <c r="H1231" s="35" t="s">
        <v>23</v>
      </c>
      <c r="I1231" s="29" t="s">
        <v>2763</v>
      </c>
      <c r="J1231" s="29" t="s">
        <v>2792</v>
      </c>
      <c r="K1231" s="31"/>
      <c r="L1231" s="37"/>
      <c r="M1231" s="32">
        <v>4057962239005</v>
      </c>
      <c r="N1231" s="28">
        <v>21.95</v>
      </c>
      <c r="O1231" s="31" t="s">
        <v>27</v>
      </c>
      <c r="P1231" s="31">
        <v>0.3</v>
      </c>
      <c r="Q1231" s="10"/>
      <c r="R1231" s="10" t="s">
        <v>2825</v>
      </c>
      <c r="S1231" s="10" t="str">
        <f>IF(T1231="", "", IFERROR(VLOOKUP(T1231, colorList!A:B,2,FALSE),""))</f>
        <v>vörös</v>
      </c>
      <c r="T1231" s="10" t="str">
        <f t="shared" si="61"/>
        <v>rot</v>
      </c>
    </row>
    <row r="1232" spans="1:20" ht="59.95" customHeight="1" x14ac:dyDescent="0.3">
      <c r="A1232" s="28" t="s">
        <v>2826</v>
      </c>
      <c r="B1232" s="1" t="str">
        <f t="shared" si="60"/>
        <v>120 cm</v>
      </c>
      <c r="C1232" s="1" t="str">
        <f>IFERROR(VLOOKUP(D1232, sizeList!A:B, 2, FALSE), "")</f>
        <v>120 cm</v>
      </c>
      <c r="D1232" s="10" t="s">
        <v>2789</v>
      </c>
      <c r="E1232" s="42" t="s">
        <v>2823</v>
      </c>
      <c r="F1232" s="28" t="s">
        <v>2827</v>
      </c>
      <c r="G1232" s="29" t="s">
        <v>22</v>
      </c>
      <c r="H1232" s="35" t="s">
        <v>23</v>
      </c>
      <c r="I1232" s="29" t="s">
        <v>2763</v>
      </c>
      <c r="J1232" s="29" t="s">
        <v>2792</v>
      </c>
      <c r="K1232" s="29"/>
      <c r="L1232" s="36"/>
      <c r="M1232" s="32">
        <v>4043969371688</v>
      </c>
      <c r="N1232" s="28">
        <v>21.95</v>
      </c>
      <c r="O1232" s="31" t="s">
        <v>27</v>
      </c>
      <c r="P1232" s="29">
        <v>0.3</v>
      </c>
      <c r="Q1232" s="10"/>
      <c r="R1232" s="10" t="s">
        <v>1511</v>
      </c>
      <c r="S1232" s="10" t="str">
        <f>IF(T1232="", "", IFERROR(VLOOKUP(T1232, colorList!A:B,2,FALSE),""))</f>
        <v>kék</v>
      </c>
      <c r="T1232" s="10" t="str">
        <f t="shared" si="61"/>
        <v>blau</v>
      </c>
    </row>
    <row r="1233" spans="1:20" ht="59.95" customHeight="1" x14ac:dyDescent="0.3">
      <c r="A1233" s="28" t="s">
        <v>2828</v>
      </c>
      <c r="B1233" s="1" t="str">
        <f t="shared" si="60"/>
        <v>100 cm</v>
      </c>
      <c r="C1233" s="1" t="str">
        <f>IFERROR(VLOOKUP(D1233, sizeList!A:B, 2, FALSE), "")</f>
        <v>100 cm</v>
      </c>
      <c r="D1233" s="10" t="s">
        <v>2822</v>
      </c>
      <c r="E1233" s="42" t="s">
        <v>2823</v>
      </c>
      <c r="F1233" s="28" t="s">
        <v>2829</v>
      </c>
      <c r="G1233" s="29" t="s">
        <v>22</v>
      </c>
      <c r="H1233" s="35" t="s">
        <v>23</v>
      </c>
      <c r="I1233" s="29" t="s">
        <v>2763</v>
      </c>
      <c r="J1233" s="29" t="s">
        <v>2792</v>
      </c>
      <c r="K1233" s="29"/>
      <c r="L1233" s="36"/>
      <c r="M1233" s="32">
        <v>4057962239012</v>
      </c>
      <c r="N1233" s="28">
        <v>21.95</v>
      </c>
      <c r="O1233" s="31" t="s">
        <v>27</v>
      </c>
      <c r="P1233" s="29">
        <v>0.3</v>
      </c>
      <c r="Q1233" s="10"/>
      <c r="R1233" s="10" t="s">
        <v>2825</v>
      </c>
      <c r="S1233" s="10" t="str">
        <f>IF(T1233="", "", IFERROR(VLOOKUP(T1233, colorList!A:B,2,FALSE),""))</f>
        <v>vörös</v>
      </c>
      <c r="T1233" s="10" t="str">
        <f t="shared" si="61"/>
        <v>rot</v>
      </c>
    </row>
    <row r="1234" spans="1:20" ht="59.95" customHeight="1" x14ac:dyDescent="0.3">
      <c r="A1234" s="28" t="s">
        <v>2830</v>
      </c>
      <c r="B1234" s="1" t="str">
        <f t="shared" si="60"/>
        <v>120 cm</v>
      </c>
      <c r="C1234" s="1" t="str">
        <f>IFERROR(VLOOKUP(D1234, sizeList!A:B, 2, FALSE), "")</f>
        <v>120 cm</v>
      </c>
      <c r="D1234" s="10" t="s">
        <v>2789</v>
      </c>
      <c r="E1234" s="42" t="s">
        <v>2823</v>
      </c>
      <c r="F1234" s="28" t="s">
        <v>2831</v>
      </c>
      <c r="G1234" s="29" t="s">
        <v>22</v>
      </c>
      <c r="H1234" s="35" t="s">
        <v>23</v>
      </c>
      <c r="I1234" s="29" t="s">
        <v>2763</v>
      </c>
      <c r="J1234" s="29" t="s">
        <v>2792</v>
      </c>
      <c r="K1234" s="31"/>
      <c r="L1234" s="37"/>
      <c r="M1234" s="32">
        <v>4043969315002</v>
      </c>
      <c r="N1234" s="28">
        <v>21.95</v>
      </c>
      <c r="O1234" s="31" t="s">
        <v>27</v>
      </c>
      <c r="P1234" s="31">
        <v>0.3</v>
      </c>
      <c r="Q1234" s="10"/>
      <c r="R1234" s="10" t="s">
        <v>1511</v>
      </c>
      <c r="S1234" s="10" t="str">
        <f>IF(T1234="", "", IFERROR(VLOOKUP(T1234, colorList!A:B,2,FALSE),""))</f>
        <v>kék</v>
      </c>
      <c r="T1234" s="10" t="str">
        <f t="shared" si="61"/>
        <v>blau</v>
      </c>
    </row>
    <row r="1235" spans="1:20" ht="59.95" customHeight="1" x14ac:dyDescent="0.3">
      <c r="A1235" s="28" t="s">
        <v>2832</v>
      </c>
      <c r="B1235" s="1" t="str">
        <f t="shared" si="60"/>
        <v/>
      </c>
      <c r="C1235" s="1" t="str">
        <f>IFERROR(VLOOKUP(D1235, sizeList!A:B, 2, FALSE), "")</f>
        <v/>
      </c>
      <c r="D1235" s="10"/>
      <c r="E1235" s="25" t="s">
        <v>2833</v>
      </c>
      <c r="F1235" s="28" t="s">
        <v>2834</v>
      </c>
      <c r="G1235" s="29" t="s">
        <v>22</v>
      </c>
      <c r="H1235" s="35" t="s">
        <v>23</v>
      </c>
      <c r="I1235" s="29" t="s">
        <v>2763</v>
      </c>
      <c r="J1235" s="29" t="s">
        <v>2835</v>
      </c>
      <c r="K1235" s="31"/>
      <c r="L1235" s="37"/>
      <c r="M1235" s="32">
        <v>4057962237292</v>
      </c>
      <c r="N1235" s="28">
        <v>34.950000000000003</v>
      </c>
      <c r="O1235" s="31" t="s">
        <v>27</v>
      </c>
      <c r="P1235" s="31">
        <v>0.3</v>
      </c>
      <c r="Q1235" s="10"/>
      <c r="R1235" s="10" t="s">
        <v>50</v>
      </c>
      <c r="S1235" s="10" t="str">
        <f>IF(T1235="", "", IFERROR(VLOOKUP(T1235, colorList!A:B,2,FALSE),""))</f>
        <v>fekete</v>
      </c>
      <c r="T1235" s="10" t="str">
        <f t="shared" si="61"/>
        <v>schwarz</v>
      </c>
    </row>
    <row r="1236" spans="1:20" ht="59.95" customHeight="1" x14ac:dyDescent="0.3">
      <c r="A1236" s="28" t="s">
        <v>2836</v>
      </c>
      <c r="B1236" s="1" t="str">
        <f t="shared" si="60"/>
        <v/>
      </c>
      <c r="C1236" s="1" t="str">
        <f>IFERROR(VLOOKUP(D1236, sizeList!A:B, 2, FALSE), "")</f>
        <v/>
      </c>
      <c r="D1236" s="10"/>
      <c r="E1236" s="25" t="s">
        <v>2833</v>
      </c>
      <c r="F1236" s="28" t="s">
        <v>2837</v>
      </c>
      <c r="G1236" s="29" t="s">
        <v>22</v>
      </c>
      <c r="H1236" s="35" t="s">
        <v>23</v>
      </c>
      <c r="I1236" s="29" t="s">
        <v>2763</v>
      </c>
      <c r="J1236" s="29" t="s">
        <v>2835</v>
      </c>
      <c r="K1236" s="29"/>
      <c r="L1236" s="36"/>
      <c r="M1236" s="32">
        <v>4057962237308</v>
      </c>
      <c r="N1236" s="28">
        <v>34.950000000000003</v>
      </c>
      <c r="O1236" s="31" t="s">
        <v>27</v>
      </c>
      <c r="P1236" s="29">
        <v>0.3</v>
      </c>
      <c r="Q1236" s="10"/>
      <c r="R1236" s="10" t="s">
        <v>41</v>
      </c>
      <c r="S1236" s="10" t="str">
        <f>IF(T1236="", "", IFERROR(VLOOKUP(T1236, colorList!A:B,2,FALSE),""))</f>
        <v>barna</v>
      </c>
      <c r="T1236" s="10" t="str">
        <f t="shared" si="61"/>
        <v>braun</v>
      </c>
    </row>
    <row r="1237" spans="1:20" ht="59.95" customHeight="1" x14ac:dyDescent="0.3">
      <c r="A1237" s="28" t="s">
        <v>2838</v>
      </c>
      <c r="B1237" s="1" t="str">
        <f t="shared" si="60"/>
        <v/>
      </c>
      <c r="C1237" s="1" t="str">
        <f>IFERROR(VLOOKUP(D1237, sizeList!A:B, 2, FALSE), "")</f>
        <v/>
      </c>
      <c r="D1237" s="10" t="s">
        <v>2839</v>
      </c>
      <c r="E1237" s="25" t="s">
        <v>2840</v>
      </c>
      <c r="F1237" s="28" t="s">
        <v>2841</v>
      </c>
      <c r="G1237" s="29" t="s">
        <v>22</v>
      </c>
      <c r="H1237" s="35" t="s">
        <v>23</v>
      </c>
      <c r="I1237" s="29" t="s">
        <v>2763</v>
      </c>
      <c r="J1237" s="29" t="s">
        <v>2835</v>
      </c>
      <c r="K1237" s="29"/>
      <c r="L1237" s="36"/>
      <c r="M1237" s="32">
        <v>4057962237315</v>
      </c>
      <c r="N1237" s="28">
        <v>42.95</v>
      </c>
      <c r="O1237" s="31" t="s">
        <v>27</v>
      </c>
      <c r="P1237" s="29">
        <v>0.4</v>
      </c>
      <c r="Q1237" s="10"/>
      <c r="R1237" s="10" t="s">
        <v>50</v>
      </c>
      <c r="S1237" s="10" t="str">
        <f>IF(T1237="", "", IFERROR(VLOOKUP(T1237, colorList!A:B,2,FALSE),""))</f>
        <v>fekete</v>
      </c>
      <c r="T1237" s="10" t="str">
        <f t="shared" ref="T1237:T1267" si="62">IF(R1237 = "", "", TRIM(R1237))</f>
        <v>schwarz</v>
      </c>
    </row>
    <row r="1238" spans="1:20" ht="59.95" customHeight="1" x14ac:dyDescent="0.3">
      <c r="A1238" s="28" t="s">
        <v>2842</v>
      </c>
      <c r="B1238" s="1" t="str">
        <f t="shared" si="60"/>
        <v>Cob</v>
      </c>
      <c r="C1238" s="1" t="str">
        <f>IFERROR(VLOOKUP(D1238, sizeList!A:B, 2, FALSE), "")</f>
        <v>Cob</v>
      </c>
      <c r="D1238" s="10" t="s">
        <v>1376</v>
      </c>
      <c r="E1238" s="25" t="s">
        <v>2843</v>
      </c>
      <c r="F1238" s="28" t="s">
        <v>2844</v>
      </c>
      <c r="G1238" s="31" t="s">
        <v>22</v>
      </c>
      <c r="H1238" s="30" t="s">
        <v>23</v>
      </c>
      <c r="I1238" s="31" t="s">
        <v>2777</v>
      </c>
      <c r="J1238" s="31" t="s">
        <v>2778</v>
      </c>
      <c r="K1238" s="29"/>
      <c r="L1238" s="41" t="s">
        <v>2845</v>
      </c>
      <c r="M1238" s="32">
        <v>4057962237414</v>
      </c>
      <c r="N1238" s="28">
        <v>89.95</v>
      </c>
      <c r="O1238" s="31" t="s">
        <v>27</v>
      </c>
      <c r="P1238" s="29">
        <v>0.7</v>
      </c>
      <c r="Q1238" s="10"/>
      <c r="R1238" s="10" t="s">
        <v>41</v>
      </c>
      <c r="S1238" s="10" t="str">
        <f>IF(T1238="", "", IFERROR(VLOOKUP(T1238, colorList!A:B,2,FALSE),""))</f>
        <v>barna</v>
      </c>
      <c r="T1238" s="10" t="str">
        <f t="shared" si="62"/>
        <v>braun</v>
      </c>
    </row>
    <row r="1239" spans="1:20" ht="59.95" customHeight="1" x14ac:dyDescent="0.3">
      <c r="A1239" s="28" t="s">
        <v>2846</v>
      </c>
      <c r="B1239" s="1" t="str">
        <f t="shared" si="60"/>
        <v>Full</v>
      </c>
      <c r="C1239" s="1" t="str">
        <f>IFERROR(VLOOKUP(D1239, sizeList!A:B, 2, FALSE), "")</f>
        <v>Full</v>
      </c>
      <c r="D1239" s="10" t="s">
        <v>1379</v>
      </c>
      <c r="E1239" s="25" t="s">
        <v>2843</v>
      </c>
      <c r="F1239" s="28" t="s">
        <v>2847</v>
      </c>
      <c r="G1239" s="31" t="s">
        <v>22</v>
      </c>
      <c r="H1239" s="30" t="s">
        <v>23</v>
      </c>
      <c r="I1239" s="31" t="s">
        <v>2777</v>
      </c>
      <c r="J1239" s="31" t="s">
        <v>2778</v>
      </c>
      <c r="K1239" s="29"/>
      <c r="L1239" s="41" t="s">
        <v>2845</v>
      </c>
      <c r="M1239" s="32">
        <v>4057962237421</v>
      </c>
      <c r="N1239" s="28">
        <v>89.95</v>
      </c>
      <c r="O1239" s="31" t="s">
        <v>27</v>
      </c>
      <c r="P1239" s="29">
        <v>0.7</v>
      </c>
      <c r="Q1239" s="10"/>
      <c r="R1239" s="10" t="s">
        <v>41</v>
      </c>
      <c r="S1239" s="10" t="str">
        <f>IF(T1239="", "", IFERROR(VLOOKUP(T1239, colorList!A:B,2,FALSE),""))</f>
        <v>barna</v>
      </c>
      <c r="T1239" s="10" t="str">
        <f t="shared" si="62"/>
        <v>braun</v>
      </c>
    </row>
    <row r="1240" spans="1:20" ht="59.95" customHeight="1" x14ac:dyDescent="0.3">
      <c r="A1240" s="28" t="s">
        <v>2848</v>
      </c>
      <c r="B1240" s="1" t="str">
        <f t="shared" si="60"/>
        <v>120 cm</v>
      </c>
      <c r="C1240" s="1" t="str">
        <f>IFERROR(VLOOKUP(D1240, sizeList!A:B, 2, FALSE), "")</f>
        <v>120 cm</v>
      </c>
      <c r="D1240" s="10" t="s">
        <v>2789</v>
      </c>
      <c r="E1240" s="25" t="s">
        <v>2849</v>
      </c>
      <c r="F1240" s="28" t="s">
        <v>2850</v>
      </c>
      <c r="G1240" s="31" t="s">
        <v>22</v>
      </c>
      <c r="H1240" s="35" t="s">
        <v>23</v>
      </c>
      <c r="I1240" s="35" t="s">
        <v>36</v>
      </c>
      <c r="J1240" s="35" t="s">
        <v>1354</v>
      </c>
      <c r="K1240" s="29"/>
      <c r="L1240" s="36"/>
      <c r="M1240" s="32">
        <v>4057962226739</v>
      </c>
      <c r="N1240" s="28">
        <v>64.95</v>
      </c>
      <c r="O1240" s="31" t="s">
        <v>27</v>
      </c>
      <c r="P1240" s="29">
        <v>0.4</v>
      </c>
      <c r="Q1240" s="10"/>
      <c r="R1240" s="10" t="s">
        <v>50</v>
      </c>
      <c r="S1240" s="10" t="str">
        <f>IF(T1240="", "", IFERROR(VLOOKUP(T1240, colorList!A:B,2,FALSE),""))</f>
        <v>fekete</v>
      </c>
      <c r="T1240" s="10" t="str">
        <f t="shared" si="62"/>
        <v>schwarz</v>
      </c>
    </row>
    <row r="1241" spans="1:20" ht="59.95" customHeight="1" x14ac:dyDescent="0.3">
      <c r="A1241" s="28" t="s">
        <v>2851</v>
      </c>
      <c r="B1241" s="1" t="str">
        <f t="shared" si="60"/>
        <v>130 cm</v>
      </c>
      <c r="C1241" s="1" t="str">
        <f>IFERROR(VLOOKUP(D1241, sizeList!A:B, 2, FALSE), "")</f>
        <v>130 cm</v>
      </c>
      <c r="D1241" s="10" t="s">
        <v>2794</v>
      </c>
      <c r="E1241" s="25" t="s">
        <v>2849</v>
      </c>
      <c r="F1241" s="28" t="s">
        <v>2852</v>
      </c>
      <c r="G1241" s="31" t="s">
        <v>22</v>
      </c>
      <c r="H1241" s="35" t="s">
        <v>23</v>
      </c>
      <c r="I1241" s="35" t="s">
        <v>36</v>
      </c>
      <c r="J1241" s="35" t="s">
        <v>1354</v>
      </c>
      <c r="K1241" s="31"/>
      <c r="L1241" s="37"/>
      <c r="M1241" s="32">
        <v>4057962232686</v>
      </c>
      <c r="N1241" s="28">
        <v>64.95</v>
      </c>
      <c r="O1241" s="31" t="s">
        <v>27</v>
      </c>
      <c r="P1241" s="29">
        <v>0.4</v>
      </c>
      <c r="Q1241" s="10"/>
      <c r="R1241" s="10" t="s">
        <v>50</v>
      </c>
      <c r="S1241" s="10" t="str">
        <f>IF(T1241="", "", IFERROR(VLOOKUP(T1241, colorList!A:B,2,FALSE),""))</f>
        <v>fekete</v>
      </c>
      <c r="T1241" s="10" t="str">
        <f t="shared" si="62"/>
        <v>schwarz</v>
      </c>
    </row>
    <row r="1242" spans="1:20" ht="59.95" customHeight="1" x14ac:dyDescent="0.3">
      <c r="A1242" s="28" t="s">
        <v>2853</v>
      </c>
      <c r="B1242" s="1" t="str">
        <f t="shared" si="60"/>
        <v>140 cm</v>
      </c>
      <c r="C1242" s="1" t="str">
        <f>IFERROR(VLOOKUP(D1242, sizeList!A:B, 2, FALSE), "")</f>
        <v>140 cm</v>
      </c>
      <c r="D1242" s="10" t="s">
        <v>2854</v>
      </c>
      <c r="E1242" s="25" t="s">
        <v>2849</v>
      </c>
      <c r="F1242" s="28" t="s">
        <v>2855</v>
      </c>
      <c r="G1242" s="31" t="s">
        <v>22</v>
      </c>
      <c r="H1242" s="35" t="s">
        <v>23</v>
      </c>
      <c r="I1242" s="35" t="s">
        <v>36</v>
      </c>
      <c r="J1242" s="35" t="s">
        <v>1354</v>
      </c>
      <c r="K1242" s="29"/>
      <c r="L1242" s="36"/>
      <c r="M1242" s="32">
        <v>4057962232693</v>
      </c>
      <c r="N1242" s="28">
        <v>64.95</v>
      </c>
      <c r="O1242" s="31" t="s">
        <v>27</v>
      </c>
      <c r="P1242" s="29">
        <v>0.4</v>
      </c>
      <c r="Q1242" s="10"/>
      <c r="R1242" s="10" t="s">
        <v>50</v>
      </c>
      <c r="S1242" s="10" t="str">
        <f>IF(T1242="", "", IFERROR(VLOOKUP(T1242, colorList!A:B,2,FALSE),""))</f>
        <v>fekete</v>
      </c>
      <c r="T1242" s="10" t="str">
        <f t="shared" si="62"/>
        <v>schwarz</v>
      </c>
    </row>
    <row r="1243" spans="1:20" ht="59.95" customHeight="1" x14ac:dyDescent="0.3">
      <c r="A1243" s="28" t="s">
        <v>2856</v>
      </c>
      <c r="B1243" s="1" t="str">
        <f t="shared" si="60"/>
        <v>150 cm</v>
      </c>
      <c r="C1243" s="1" t="str">
        <f>IFERROR(VLOOKUP(D1243, sizeList!A:B, 2, FALSE), "")</f>
        <v>150 cm</v>
      </c>
      <c r="D1243" s="10" t="s">
        <v>2857</v>
      </c>
      <c r="E1243" s="25" t="s">
        <v>2849</v>
      </c>
      <c r="F1243" s="28" t="s">
        <v>2858</v>
      </c>
      <c r="G1243" s="31" t="s">
        <v>22</v>
      </c>
      <c r="H1243" s="35" t="s">
        <v>23</v>
      </c>
      <c r="I1243" s="35" t="s">
        <v>36</v>
      </c>
      <c r="J1243" s="35" t="s">
        <v>1354</v>
      </c>
      <c r="K1243" s="31"/>
      <c r="L1243" s="37"/>
      <c r="M1243" s="32">
        <v>4057962232709</v>
      </c>
      <c r="N1243" s="28">
        <v>64.95</v>
      </c>
      <c r="O1243" s="31" t="s">
        <v>27</v>
      </c>
      <c r="P1243" s="29">
        <v>0.4</v>
      </c>
      <c r="Q1243" s="10"/>
      <c r="R1243" s="10" t="s">
        <v>50</v>
      </c>
      <c r="S1243" s="10" t="str">
        <f>IF(T1243="", "", IFERROR(VLOOKUP(T1243, colorList!A:B,2,FALSE),""))</f>
        <v>fekete</v>
      </c>
      <c r="T1243" s="10" t="str">
        <f t="shared" si="62"/>
        <v>schwarz</v>
      </c>
    </row>
    <row r="1244" spans="1:20" ht="59.95" customHeight="1" x14ac:dyDescent="0.3">
      <c r="A1244" s="28" t="s">
        <v>2859</v>
      </c>
      <c r="B1244" s="1" t="str">
        <f t="shared" si="60"/>
        <v>120 cm</v>
      </c>
      <c r="C1244" s="1" t="str">
        <f>IFERROR(VLOOKUP(D1244, sizeList!A:B, 2, FALSE), "")</f>
        <v>120 cm</v>
      </c>
      <c r="D1244" s="10" t="s">
        <v>2789</v>
      </c>
      <c r="E1244" s="25" t="s">
        <v>2849</v>
      </c>
      <c r="F1244" s="28" t="s">
        <v>2860</v>
      </c>
      <c r="G1244" s="31" t="s">
        <v>22</v>
      </c>
      <c r="H1244" s="35" t="s">
        <v>23</v>
      </c>
      <c r="I1244" s="35" t="s">
        <v>36</v>
      </c>
      <c r="J1244" s="35" t="s">
        <v>1354</v>
      </c>
      <c r="K1244" s="31"/>
      <c r="L1244" s="37"/>
      <c r="M1244" s="32">
        <v>4057962232716</v>
      </c>
      <c r="N1244" s="28">
        <v>64.95</v>
      </c>
      <c r="O1244" s="31" t="s">
        <v>27</v>
      </c>
      <c r="P1244" s="29">
        <v>0.4</v>
      </c>
      <c r="Q1244" s="10"/>
      <c r="R1244" s="10" t="s">
        <v>41</v>
      </c>
      <c r="S1244" s="10" t="str">
        <f>IF(T1244="", "", IFERROR(VLOOKUP(T1244, colorList!A:B,2,FALSE),""))</f>
        <v>barna</v>
      </c>
      <c r="T1244" s="10" t="str">
        <f t="shared" si="62"/>
        <v>braun</v>
      </c>
    </row>
    <row r="1245" spans="1:20" ht="59.95" customHeight="1" x14ac:dyDescent="0.3">
      <c r="A1245" s="28" t="s">
        <v>2861</v>
      </c>
      <c r="B1245" s="1" t="str">
        <f t="shared" si="60"/>
        <v>130 cm</v>
      </c>
      <c r="C1245" s="1" t="str">
        <f>IFERROR(VLOOKUP(D1245, sizeList!A:B, 2, FALSE), "")</f>
        <v>130 cm</v>
      </c>
      <c r="D1245" s="10" t="s">
        <v>2794</v>
      </c>
      <c r="E1245" s="25" t="s">
        <v>2849</v>
      </c>
      <c r="F1245" s="28" t="s">
        <v>2862</v>
      </c>
      <c r="G1245" s="31" t="s">
        <v>22</v>
      </c>
      <c r="H1245" s="35" t="s">
        <v>23</v>
      </c>
      <c r="I1245" s="35" t="s">
        <v>36</v>
      </c>
      <c r="J1245" s="35" t="s">
        <v>1354</v>
      </c>
      <c r="K1245" s="29"/>
      <c r="L1245" s="36"/>
      <c r="M1245" s="32">
        <v>4057962232723</v>
      </c>
      <c r="N1245" s="28">
        <v>64.95</v>
      </c>
      <c r="O1245" s="31" t="s">
        <v>27</v>
      </c>
      <c r="P1245" s="29">
        <v>0.4</v>
      </c>
      <c r="Q1245" s="10"/>
      <c r="R1245" s="10" t="s">
        <v>41</v>
      </c>
      <c r="S1245" s="10" t="str">
        <f>IF(T1245="", "", IFERROR(VLOOKUP(T1245, colorList!A:B,2,FALSE),""))</f>
        <v>barna</v>
      </c>
      <c r="T1245" s="10" t="str">
        <f t="shared" si="62"/>
        <v>braun</v>
      </c>
    </row>
    <row r="1246" spans="1:20" ht="59.95" customHeight="1" x14ac:dyDescent="0.3">
      <c r="A1246" s="28" t="s">
        <v>2863</v>
      </c>
      <c r="B1246" s="1" t="str">
        <f t="shared" si="60"/>
        <v>140 cm</v>
      </c>
      <c r="C1246" s="1" t="str">
        <f>IFERROR(VLOOKUP(D1246, sizeList!A:B, 2, FALSE), "")</f>
        <v>140 cm</v>
      </c>
      <c r="D1246" s="10" t="s">
        <v>2854</v>
      </c>
      <c r="E1246" s="25" t="s">
        <v>2849</v>
      </c>
      <c r="F1246" s="28" t="s">
        <v>2864</v>
      </c>
      <c r="G1246" s="31" t="s">
        <v>22</v>
      </c>
      <c r="H1246" s="35" t="s">
        <v>23</v>
      </c>
      <c r="I1246" s="35" t="s">
        <v>36</v>
      </c>
      <c r="J1246" s="35" t="s">
        <v>1354</v>
      </c>
      <c r="K1246" s="29"/>
      <c r="L1246" s="36"/>
      <c r="M1246" s="32">
        <v>4057962232730</v>
      </c>
      <c r="N1246" s="28">
        <v>64.95</v>
      </c>
      <c r="O1246" s="31" t="s">
        <v>27</v>
      </c>
      <c r="P1246" s="29">
        <v>0.4</v>
      </c>
      <c r="Q1246" s="10"/>
      <c r="R1246" s="10" t="s">
        <v>41</v>
      </c>
      <c r="S1246" s="10" t="str">
        <f>IF(T1246="", "", IFERROR(VLOOKUP(T1246, colorList!A:B,2,FALSE),""))</f>
        <v>barna</v>
      </c>
      <c r="T1246" s="10" t="str">
        <f t="shared" si="62"/>
        <v>braun</v>
      </c>
    </row>
    <row r="1247" spans="1:20" ht="59.95" customHeight="1" x14ac:dyDescent="0.3">
      <c r="A1247" s="28" t="s">
        <v>2865</v>
      </c>
      <c r="B1247" s="1" t="str">
        <f t="shared" si="60"/>
        <v>150 cm</v>
      </c>
      <c r="C1247" s="1" t="str">
        <f>IFERROR(VLOOKUP(D1247, sizeList!A:B, 2, FALSE), "")</f>
        <v>150 cm</v>
      </c>
      <c r="D1247" s="10" t="s">
        <v>2857</v>
      </c>
      <c r="E1247" s="25" t="s">
        <v>2849</v>
      </c>
      <c r="F1247" s="28" t="s">
        <v>2866</v>
      </c>
      <c r="G1247" s="31" t="s">
        <v>22</v>
      </c>
      <c r="H1247" s="35" t="s">
        <v>23</v>
      </c>
      <c r="I1247" s="35" t="s">
        <v>36</v>
      </c>
      <c r="J1247" s="35" t="s">
        <v>1354</v>
      </c>
      <c r="K1247" s="29"/>
      <c r="L1247" s="36"/>
      <c r="M1247" s="32">
        <v>4057962232747</v>
      </c>
      <c r="N1247" s="28">
        <v>64.95</v>
      </c>
      <c r="O1247" s="31" t="s">
        <v>27</v>
      </c>
      <c r="P1247" s="29">
        <v>0.4</v>
      </c>
      <c r="Q1247" s="10"/>
      <c r="R1247" s="10" t="s">
        <v>41</v>
      </c>
      <c r="S1247" s="10" t="str">
        <f>IF(T1247="", "", IFERROR(VLOOKUP(T1247, colorList!A:B,2,FALSE),""))</f>
        <v>barna</v>
      </c>
      <c r="T1247" s="10" t="str">
        <f t="shared" si="62"/>
        <v>braun</v>
      </c>
    </row>
    <row r="1248" spans="1:20" ht="59.95" customHeight="1" x14ac:dyDescent="0.3">
      <c r="A1248" s="28" t="s">
        <v>2867</v>
      </c>
      <c r="B1248" s="1" t="str">
        <f t="shared" si="60"/>
        <v>p</v>
      </c>
      <c r="C1248" s="1" t="str">
        <f>IFERROR(VLOOKUP(D1248, sizeList!A:B, 2, FALSE), "")</f>
        <v>Póni</v>
      </c>
      <c r="D1248" s="10" t="s">
        <v>2800</v>
      </c>
      <c r="E1248" s="25" t="s">
        <v>2868</v>
      </c>
      <c r="F1248" s="28" t="s">
        <v>2869</v>
      </c>
      <c r="G1248" s="31" t="s">
        <v>22</v>
      </c>
      <c r="H1248" s="31" t="s">
        <v>23</v>
      </c>
      <c r="I1248" s="31" t="s">
        <v>1331</v>
      </c>
      <c r="J1248" s="31" t="s">
        <v>1374</v>
      </c>
      <c r="K1248" s="31"/>
      <c r="L1248" s="37"/>
      <c r="M1248" s="32">
        <v>4057962237001</v>
      </c>
      <c r="N1248" s="28">
        <v>49.95</v>
      </c>
      <c r="O1248" s="31" t="s">
        <v>27</v>
      </c>
      <c r="P1248" s="31">
        <v>0.6</v>
      </c>
      <c r="Q1248" s="10"/>
      <c r="R1248" s="10" t="s">
        <v>50</v>
      </c>
      <c r="S1248" s="10" t="str">
        <f>IF(T1248="", "", IFERROR(VLOOKUP(T1248, colorList!A:B,2,FALSE),""))</f>
        <v>fekete</v>
      </c>
      <c r="T1248" s="10" t="str">
        <f t="shared" si="62"/>
        <v>schwarz</v>
      </c>
    </row>
    <row r="1249" spans="1:20" ht="59.95" customHeight="1" x14ac:dyDescent="0.3">
      <c r="A1249" s="28" t="s">
        <v>2870</v>
      </c>
      <c r="B1249" s="1" t="str">
        <f t="shared" si="60"/>
        <v>Cob</v>
      </c>
      <c r="C1249" s="1" t="str">
        <f>IFERROR(VLOOKUP(D1249, sizeList!A:B, 2, FALSE), "")</f>
        <v>Cob</v>
      </c>
      <c r="D1249" s="10" t="s">
        <v>1376</v>
      </c>
      <c r="E1249" s="25" t="s">
        <v>2868</v>
      </c>
      <c r="F1249" s="28" t="s">
        <v>2871</v>
      </c>
      <c r="G1249" s="31" t="s">
        <v>22</v>
      </c>
      <c r="H1249" s="31" t="s">
        <v>23</v>
      </c>
      <c r="I1249" s="31" t="s">
        <v>1331</v>
      </c>
      <c r="J1249" s="31" t="s">
        <v>1374</v>
      </c>
      <c r="K1249" s="31"/>
      <c r="L1249" s="37"/>
      <c r="M1249" s="32">
        <v>4057962237018</v>
      </c>
      <c r="N1249" s="28">
        <v>49.95</v>
      </c>
      <c r="O1249" s="31" t="s">
        <v>27</v>
      </c>
      <c r="P1249" s="31">
        <v>0.6</v>
      </c>
      <c r="Q1249" s="10"/>
      <c r="R1249" s="10" t="s">
        <v>50</v>
      </c>
      <c r="S1249" s="10" t="str">
        <f>IF(T1249="", "", IFERROR(VLOOKUP(T1249, colorList!A:B,2,FALSE),""))</f>
        <v>fekete</v>
      </c>
      <c r="T1249" s="10" t="str">
        <f t="shared" si="62"/>
        <v>schwarz</v>
      </c>
    </row>
    <row r="1250" spans="1:20" ht="59.95" customHeight="1" x14ac:dyDescent="0.3">
      <c r="A1250" s="28" t="s">
        <v>2872</v>
      </c>
      <c r="B1250" s="1" t="str">
        <f t="shared" si="60"/>
        <v>Full</v>
      </c>
      <c r="C1250" s="1" t="str">
        <f>IFERROR(VLOOKUP(D1250, sizeList!A:B, 2, FALSE), "")</f>
        <v>Full</v>
      </c>
      <c r="D1250" s="10" t="s">
        <v>1379</v>
      </c>
      <c r="E1250" s="25" t="s">
        <v>2868</v>
      </c>
      <c r="F1250" s="28" t="s">
        <v>2873</v>
      </c>
      <c r="G1250" s="31" t="s">
        <v>22</v>
      </c>
      <c r="H1250" s="31" t="s">
        <v>23</v>
      </c>
      <c r="I1250" s="31" t="s">
        <v>1331</v>
      </c>
      <c r="J1250" s="31" t="s">
        <v>1374</v>
      </c>
      <c r="K1250" s="31"/>
      <c r="L1250" s="37"/>
      <c r="M1250" s="32">
        <v>4057962237025</v>
      </c>
      <c r="N1250" s="28">
        <v>49.95</v>
      </c>
      <c r="O1250" s="31" t="s">
        <v>27</v>
      </c>
      <c r="P1250" s="31">
        <v>0.6</v>
      </c>
      <c r="Q1250" s="10"/>
      <c r="R1250" s="10" t="s">
        <v>50</v>
      </c>
      <c r="S1250" s="10" t="str">
        <f>IF(T1250="", "", IFERROR(VLOOKUP(T1250, colorList!A:B,2,FALSE),""))</f>
        <v>fekete</v>
      </c>
      <c r="T1250" s="10" t="str">
        <f t="shared" si="62"/>
        <v>schwarz</v>
      </c>
    </row>
    <row r="1251" spans="1:20" ht="59.95" customHeight="1" x14ac:dyDescent="0.3">
      <c r="A1251" s="28" t="s">
        <v>2874</v>
      </c>
      <c r="B1251" s="1" t="str">
        <f t="shared" si="60"/>
        <v>P</v>
      </c>
      <c r="C1251" s="1" t="str">
        <f>IFERROR(VLOOKUP(D1251, sizeList!A:B, 2, FALSE), "")</f>
        <v>Póni</v>
      </c>
      <c r="D1251" s="10" t="s">
        <v>2753</v>
      </c>
      <c r="E1251" s="25" t="s">
        <v>2868</v>
      </c>
      <c r="F1251" s="28" t="s">
        <v>2875</v>
      </c>
      <c r="G1251" s="31" t="s">
        <v>22</v>
      </c>
      <c r="H1251" s="31" t="s">
        <v>23</v>
      </c>
      <c r="I1251" s="31" t="s">
        <v>1331</v>
      </c>
      <c r="J1251" s="31" t="s">
        <v>1374</v>
      </c>
      <c r="K1251" s="29"/>
      <c r="L1251" s="36"/>
      <c r="M1251" s="32">
        <v>4057962237032</v>
      </c>
      <c r="N1251" s="28">
        <v>49.95</v>
      </c>
      <c r="O1251" s="31" t="s">
        <v>27</v>
      </c>
      <c r="P1251" s="31">
        <v>0.6</v>
      </c>
      <c r="Q1251" s="10"/>
      <c r="R1251" s="10" t="s">
        <v>41</v>
      </c>
      <c r="S1251" s="10" t="str">
        <f>IF(T1251="", "", IFERROR(VLOOKUP(T1251, colorList!A:B,2,FALSE),""))</f>
        <v>barna</v>
      </c>
      <c r="T1251" s="10" t="str">
        <f t="shared" si="62"/>
        <v>braun</v>
      </c>
    </row>
    <row r="1252" spans="1:20" ht="59.95" customHeight="1" x14ac:dyDescent="0.3">
      <c r="A1252" s="28" t="s">
        <v>2876</v>
      </c>
      <c r="B1252" s="1" t="str">
        <f t="shared" si="60"/>
        <v>Cob</v>
      </c>
      <c r="C1252" s="1" t="str">
        <f>IFERROR(VLOOKUP(D1252, sizeList!A:B, 2, FALSE), "")</f>
        <v>Cob</v>
      </c>
      <c r="D1252" s="10" t="s">
        <v>1376</v>
      </c>
      <c r="E1252" s="25" t="s">
        <v>2868</v>
      </c>
      <c r="F1252" s="28" t="s">
        <v>2877</v>
      </c>
      <c r="G1252" s="31" t="s">
        <v>22</v>
      </c>
      <c r="H1252" s="31" t="s">
        <v>23</v>
      </c>
      <c r="I1252" s="31" t="s">
        <v>1331</v>
      </c>
      <c r="J1252" s="31" t="s">
        <v>1374</v>
      </c>
      <c r="K1252" s="29"/>
      <c r="L1252" s="36"/>
      <c r="M1252" s="32">
        <v>4057962237049</v>
      </c>
      <c r="N1252" s="28">
        <v>49.95</v>
      </c>
      <c r="O1252" s="31" t="s">
        <v>27</v>
      </c>
      <c r="P1252" s="31">
        <v>0.6</v>
      </c>
      <c r="Q1252" s="10"/>
      <c r="R1252" s="10" t="s">
        <v>41</v>
      </c>
      <c r="S1252" s="10" t="str">
        <f>IF(T1252="", "", IFERROR(VLOOKUP(T1252, colorList!A:B,2,FALSE),""))</f>
        <v>barna</v>
      </c>
      <c r="T1252" s="10" t="str">
        <f t="shared" si="62"/>
        <v>braun</v>
      </c>
    </row>
    <row r="1253" spans="1:20" ht="59.95" customHeight="1" x14ac:dyDescent="0.3">
      <c r="A1253" s="28" t="s">
        <v>2878</v>
      </c>
      <c r="B1253" s="1" t="str">
        <f t="shared" si="60"/>
        <v>Full</v>
      </c>
      <c r="C1253" s="1" t="str">
        <f>IFERROR(VLOOKUP(D1253, sizeList!A:B, 2, FALSE), "")</f>
        <v>Full</v>
      </c>
      <c r="D1253" s="10" t="s">
        <v>1379</v>
      </c>
      <c r="E1253" s="25" t="s">
        <v>2868</v>
      </c>
      <c r="F1253" s="28" t="s">
        <v>2879</v>
      </c>
      <c r="G1253" s="31" t="s">
        <v>22</v>
      </c>
      <c r="H1253" s="31" t="s">
        <v>23</v>
      </c>
      <c r="I1253" s="31" t="s">
        <v>1331</v>
      </c>
      <c r="J1253" s="31" t="s">
        <v>1374</v>
      </c>
      <c r="K1253" s="29"/>
      <c r="L1253" s="36"/>
      <c r="M1253" s="32">
        <v>4057962237056</v>
      </c>
      <c r="N1253" s="28">
        <v>49.95</v>
      </c>
      <c r="O1253" s="31" t="s">
        <v>27</v>
      </c>
      <c r="P1253" s="31">
        <v>0.6</v>
      </c>
      <c r="Q1253" s="10"/>
      <c r="R1253" s="10" t="s">
        <v>41</v>
      </c>
      <c r="S1253" s="10" t="str">
        <f>IF(T1253="", "", IFERROR(VLOOKUP(T1253, colorList!A:B,2,FALSE),""))</f>
        <v>barna</v>
      </c>
      <c r="T1253" s="10" t="str">
        <f t="shared" si="62"/>
        <v>braun</v>
      </c>
    </row>
    <row r="1254" spans="1:20" ht="59.95" customHeight="1" x14ac:dyDescent="0.3">
      <c r="A1254" s="28" t="s">
        <v>2880</v>
      </c>
      <c r="B1254" s="1" t="str">
        <f t="shared" si="60"/>
        <v>Cob</v>
      </c>
      <c r="C1254" s="1" t="str">
        <f>IFERROR(VLOOKUP(D1254, sizeList!A:B, 2, FALSE), "")</f>
        <v>Cob</v>
      </c>
      <c r="D1254" s="10" t="s">
        <v>1376</v>
      </c>
      <c r="E1254" s="25" t="s">
        <v>2881</v>
      </c>
      <c r="F1254" s="28" t="s">
        <v>2882</v>
      </c>
      <c r="G1254" s="31" t="s">
        <v>22</v>
      </c>
      <c r="H1254" s="30" t="s">
        <v>23</v>
      </c>
      <c r="I1254" s="31" t="s">
        <v>2777</v>
      </c>
      <c r="J1254" s="31" t="s">
        <v>2778</v>
      </c>
      <c r="K1254" s="31"/>
      <c r="L1254" s="37"/>
      <c r="M1254" s="32">
        <v>4057962238800</v>
      </c>
      <c r="N1254" s="28">
        <v>99.95</v>
      </c>
      <c r="O1254" s="31" t="s">
        <v>27</v>
      </c>
      <c r="P1254" s="31">
        <v>0.7</v>
      </c>
      <c r="Q1254" s="10"/>
      <c r="R1254" s="10" t="s">
        <v>50</v>
      </c>
      <c r="S1254" s="10" t="str">
        <f>IF(T1254="", "", IFERROR(VLOOKUP(T1254, colorList!A:B,2,FALSE),""))</f>
        <v>fekete</v>
      </c>
      <c r="T1254" s="10" t="str">
        <f t="shared" si="62"/>
        <v>schwarz</v>
      </c>
    </row>
    <row r="1255" spans="1:20" ht="59.95" customHeight="1" x14ac:dyDescent="0.3">
      <c r="A1255" s="28" t="s">
        <v>2883</v>
      </c>
      <c r="B1255" s="1" t="str">
        <f t="shared" si="60"/>
        <v>Full</v>
      </c>
      <c r="C1255" s="1" t="str">
        <f>IFERROR(VLOOKUP(D1255, sizeList!A:B, 2, FALSE), "")</f>
        <v>Full</v>
      </c>
      <c r="D1255" s="10" t="s">
        <v>1379</v>
      </c>
      <c r="E1255" s="25" t="s">
        <v>2881</v>
      </c>
      <c r="F1255" s="28" t="s">
        <v>2884</v>
      </c>
      <c r="G1255" s="31" t="s">
        <v>22</v>
      </c>
      <c r="H1255" s="30" t="s">
        <v>23</v>
      </c>
      <c r="I1255" s="31" t="s">
        <v>2777</v>
      </c>
      <c r="J1255" s="31" t="s">
        <v>2778</v>
      </c>
      <c r="K1255" s="31"/>
      <c r="L1255" s="37"/>
      <c r="M1255" s="32">
        <v>4057962238817</v>
      </c>
      <c r="N1255" s="28">
        <v>99.95</v>
      </c>
      <c r="O1255" s="31" t="s">
        <v>27</v>
      </c>
      <c r="P1255" s="31">
        <v>0.7</v>
      </c>
      <c r="Q1255" s="10"/>
      <c r="R1255" s="10" t="s">
        <v>50</v>
      </c>
      <c r="S1255" s="10" t="str">
        <f>IF(T1255="", "", IFERROR(VLOOKUP(T1255, colorList!A:B,2,FALSE),""))</f>
        <v>fekete</v>
      </c>
      <c r="T1255" s="10" t="str">
        <f t="shared" si="62"/>
        <v>schwarz</v>
      </c>
    </row>
    <row r="1256" spans="1:20" ht="59.95" customHeight="1" x14ac:dyDescent="0.3">
      <c r="A1256" s="28" t="s">
        <v>2885</v>
      </c>
      <c r="B1256" s="1" t="str">
        <f t="shared" si="60"/>
        <v>Cob</v>
      </c>
      <c r="C1256" s="1" t="str">
        <f>IFERROR(VLOOKUP(D1256, sizeList!A:B, 2, FALSE), "")</f>
        <v>Cob</v>
      </c>
      <c r="D1256" s="10" t="s">
        <v>1376</v>
      </c>
      <c r="E1256" s="25" t="s">
        <v>2881</v>
      </c>
      <c r="F1256" s="28" t="s">
        <v>2886</v>
      </c>
      <c r="G1256" s="31" t="s">
        <v>22</v>
      </c>
      <c r="H1256" s="30" t="s">
        <v>23</v>
      </c>
      <c r="I1256" s="31" t="s">
        <v>2777</v>
      </c>
      <c r="J1256" s="31" t="s">
        <v>2778</v>
      </c>
      <c r="K1256" s="31"/>
      <c r="L1256" s="37"/>
      <c r="M1256" s="32">
        <v>4057962238831</v>
      </c>
      <c r="N1256" s="28">
        <v>99.95</v>
      </c>
      <c r="O1256" s="31" t="s">
        <v>27</v>
      </c>
      <c r="P1256" s="31">
        <v>0.7</v>
      </c>
      <c r="Q1256" s="10"/>
      <c r="R1256" s="10" t="s">
        <v>41</v>
      </c>
      <c r="S1256" s="10" t="str">
        <f>IF(T1256="", "", IFERROR(VLOOKUP(T1256, colorList!A:B,2,FALSE),""))</f>
        <v>barna</v>
      </c>
      <c r="T1256" s="10" t="str">
        <f t="shared" si="62"/>
        <v>braun</v>
      </c>
    </row>
    <row r="1257" spans="1:20" ht="59.95" customHeight="1" x14ac:dyDescent="0.3">
      <c r="A1257" s="28" t="s">
        <v>2887</v>
      </c>
      <c r="B1257" s="1" t="str">
        <f t="shared" si="60"/>
        <v>Full</v>
      </c>
      <c r="C1257" s="1" t="str">
        <f>IFERROR(VLOOKUP(D1257, sizeList!A:B, 2, FALSE), "")</f>
        <v>Full</v>
      </c>
      <c r="D1257" s="10" t="s">
        <v>1379</v>
      </c>
      <c r="E1257" s="25" t="s">
        <v>2881</v>
      </c>
      <c r="F1257" s="28" t="s">
        <v>2888</v>
      </c>
      <c r="G1257" s="31" t="s">
        <v>22</v>
      </c>
      <c r="H1257" s="30" t="s">
        <v>23</v>
      </c>
      <c r="I1257" s="31" t="s">
        <v>2777</v>
      </c>
      <c r="J1257" s="31" t="s">
        <v>2778</v>
      </c>
      <c r="K1257" s="29"/>
      <c r="L1257" s="36"/>
      <c r="M1257" s="32">
        <v>4057962238824</v>
      </c>
      <c r="N1257" s="28">
        <v>99.95</v>
      </c>
      <c r="O1257" s="31" t="s">
        <v>27</v>
      </c>
      <c r="P1257" s="29">
        <v>0.7</v>
      </c>
      <c r="Q1257" s="10"/>
      <c r="R1257" s="10" t="s">
        <v>41</v>
      </c>
      <c r="S1257" s="10" t="str">
        <f>IF(T1257="", "", IFERROR(VLOOKUP(T1257, colorList!A:B,2,FALSE),""))</f>
        <v>barna</v>
      </c>
      <c r="T1257" s="10" t="str">
        <f t="shared" si="62"/>
        <v>braun</v>
      </c>
    </row>
    <row r="1258" spans="1:20" ht="59.95" customHeight="1" x14ac:dyDescent="0.3">
      <c r="A1258" s="28">
        <v>958301</v>
      </c>
      <c r="B1258" s="1" t="str">
        <f t="shared" si="60"/>
        <v/>
      </c>
      <c r="C1258" s="1" t="str">
        <f>IFERROR(VLOOKUP(D1258, sizeList!A:B, 2, FALSE), "")</f>
        <v/>
      </c>
      <c r="D1258" s="10"/>
      <c r="E1258" s="26" t="s">
        <v>2889</v>
      </c>
      <c r="F1258" s="28" t="s">
        <v>2890</v>
      </c>
      <c r="G1258" s="31" t="s">
        <v>22</v>
      </c>
      <c r="H1258" s="30" t="s">
        <v>23</v>
      </c>
      <c r="I1258" s="31" t="s">
        <v>2777</v>
      </c>
      <c r="J1258" s="31" t="s">
        <v>2891</v>
      </c>
      <c r="K1258" s="31"/>
      <c r="L1258" s="37"/>
      <c r="M1258" s="32">
        <v>4057962239258</v>
      </c>
      <c r="N1258" s="28">
        <v>49.95</v>
      </c>
      <c r="O1258" s="31" t="s">
        <v>27</v>
      </c>
      <c r="P1258" s="31">
        <v>0.3</v>
      </c>
      <c r="Q1258" s="10"/>
      <c r="R1258" s="10" t="s">
        <v>50</v>
      </c>
      <c r="S1258" s="10" t="str">
        <f>IF(T1258="", "", IFERROR(VLOOKUP(T1258, colorList!A:B,2,FALSE),""))</f>
        <v>fekete</v>
      </c>
      <c r="T1258" s="10" t="str">
        <f t="shared" si="62"/>
        <v>schwarz</v>
      </c>
    </row>
    <row r="1259" spans="1:20" ht="59.95" customHeight="1" x14ac:dyDescent="0.3">
      <c r="A1259" s="28" t="s">
        <v>2892</v>
      </c>
      <c r="B1259" s="1" t="str">
        <f t="shared" si="60"/>
        <v>Cob</v>
      </c>
      <c r="C1259" s="1" t="str">
        <f>IFERROR(VLOOKUP(D1259, sizeList!A:B, 2, FALSE), "")</f>
        <v>Cob</v>
      </c>
      <c r="D1259" s="10" t="s">
        <v>1376</v>
      </c>
      <c r="E1259" s="26" t="s">
        <v>2893</v>
      </c>
      <c r="F1259" s="28" t="s">
        <v>2894</v>
      </c>
      <c r="G1259" s="31" t="s">
        <v>22</v>
      </c>
      <c r="H1259" s="31" t="s">
        <v>23</v>
      </c>
      <c r="I1259" s="31" t="s">
        <v>2777</v>
      </c>
      <c r="J1259" s="31" t="s">
        <v>2778</v>
      </c>
      <c r="K1259" s="29"/>
      <c r="L1259" s="36"/>
      <c r="M1259" s="32">
        <v>4057962224285</v>
      </c>
      <c r="N1259" s="28">
        <v>149.94999999999999</v>
      </c>
      <c r="O1259" s="31" t="s">
        <v>27</v>
      </c>
      <c r="P1259" s="29">
        <v>0.7</v>
      </c>
      <c r="Q1259" s="10"/>
      <c r="R1259" s="10" t="s">
        <v>50</v>
      </c>
      <c r="S1259" s="10" t="str">
        <f>IF(T1259="", "", IFERROR(VLOOKUP(T1259, colorList!A:B,2,FALSE),""))</f>
        <v>fekete</v>
      </c>
      <c r="T1259" s="10" t="str">
        <f t="shared" si="62"/>
        <v>schwarz</v>
      </c>
    </row>
    <row r="1260" spans="1:20" ht="59.95" customHeight="1" x14ac:dyDescent="0.3">
      <c r="A1260" s="28" t="s">
        <v>2895</v>
      </c>
      <c r="B1260" s="1" t="str">
        <f t="shared" ref="B1260:B1261" si="63">IF(ISBLANK(D1260),"",TRIM(D1260))</f>
        <v>Cob</v>
      </c>
      <c r="C1260" s="1" t="str">
        <f>IFERROR(VLOOKUP(D1260, sizeList!A:B, 2, FALSE), "")</f>
        <v>Cob</v>
      </c>
      <c r="D1260" s="10" t="s">
        <v>1376</v>
      </c>
      <c r="E1260" s="25" t="s">
        <v>2896</v>
      </c>
      <c r="F1260" s="28" t="s">
        <v>2897</v>
      </c>
      <c r="G1260" s="31" t="s">
        <v>22</v>
      </c>
      <c r="H1260" s="31" t="s">
        <v>23</v>
      </c>
      <c r="I1260" s="31" t="s">
        <v>1331</v>
      </c>
      <c r="J1260" s="31" t="s">
        <v>1374</v>
      </c>
      <c r="K1260" s="31"/>
      <c r="L1260" s="37"/>
      <c r="M1260" s="32">
        <v>4057962237377</v>
      </c>
      <c r="N1260" s="28">
        <v>59.95</v>
      </c>
      <c r="O1260" s="31" t="s">
        <v>27</v>
      </c>
      <c r="P1260" s="31">
        <v>0.6</v>
      </c>
      <c r="Q1260" s="10"/>
      <c r="R1260" s="10" t="s">
        <v>50</v>
      </c>
      <c r="S1260" s="10" t="str">
        <f>IF(T1260="", "", IFERROR(VLOOKUP(T1260, colorList!A:B,2,FALSE),""))</f>
        <v>fekete</v>
      </c>
      <c r="T1260" s="10" t="str">
        <f t="shared" si="62"/>
        <v>schwarz</v>
      </c>
    </row>
    <row r="1261" spans="1:20" ht="59.95" customHeight="1" x14ac:dyDescent="0.3">
      <c r="A1261" s="28" t="s">
        <v>2898</v>
      </c>
      <c r="B1261" s="1" t="str">
        <f t="shared" si="63"/>
        <v>Full</v>
      </c>
      <c r="C1261" s="1" t="str">
        <f>IFERROR(VLOOKUP(D1261, sizeList!A:B, 2, FALSE), "")</f>
        <v>Full</v>
      </c>
      <c r="D1261" s="10" t="s">
        <v>1379</v>
      </c>
      <c r="E1261" s="25" t="s">
        <v>2896</v>
      </c>
      <c r="F1261" s="28" t="s">
        <v>2899</v>
      </c>
      <c r="G1261" s="31" t="s">
        <v>22</v>
      </c>
      <c r="H1261" s="31" t="s">
        <v>23</v>
      </c>
      <c r="I1261" s="31" t="s">
        <v>1331</v>
      </c>
      <c r="J1261" s="31" t="s">
        <v>1374</v>
      </c>
      <c r="K1261" s="29"/>
      <c r="L1261" s="36"/>
      <c r="M1261" s="32">
        <v>4057962237384</v>
      </c>
      <c r="N1261" s="28">
        <v>59.95</v>
      </c>
      <c r="O1261" s="31" t="s">
        <v>27</v>
      </c>
      <c r="P1261" s="29">
        <v>0.6</v>
      </c>
      <c r="Q1261" s="10"/>
      <c r="R1261" s="10" t="s">
        <v>50</v>
      </c>
      <c r="S1261" s="10" t="str">
        <f>IF(T1261="", "", IFERROR(VLOOKUP(T1261, colorList!A:B,2,FALSE),""))</f>
        <v>fekete</v>
      </c>
      <c r="T1261" s="10" t="str">
        <f t="shared" si="62"/>
        <v>schwarz</v>
      </c>
    </row>
    <row r="1262" spans="1:20" ht="59.95" customHeight="1" x14ac:dyDescent="0.3">
      <c r="A1262" s="28" t="s">
        <v>2900</v>
      </c>
      <c r="B1262" s="1" t="str">
        <f t="shared" si="60"/>
        <v>Cob</v>
      </c>
      <c r="C1262" s="1" t="str">
        <f>IFERROR(VLOOKUP(D1262, sizeList!A:B, 2, FALSE), "")</f>
        <v>Cob</v>
      </c>
      <c r="D1262" s="10" t="s">
        <v>1376</v>
      </c>
      <c r="E1262" s="25" t="s">
        <v>2896</v>
      </c>
      <c r="F1262" s="28" t="s">
        <v>2901</v>
      </c>
      <c r="G1262" s="31" t="s">
        <v>22</v>
      </c>
      <c r="H1262" s="31" t="s">
        <v>23</v>
      </c>
      <c r="I1262" s="31" t="s">
        <v>1331</v>
      </c>
      <c r="J1262" s="31" t="s">
        <v>1374</v>
      </c>
      <c r="K1262" s="31"/>
      <c r="L1262" s="37"/>
      <c r="M1262" s="32">
        <v>4057962237391</v>
      </c>
      <c r="N1262" s="28">
        <v>59.95</v>
      </c>
      <c r="O1262" s="31" t="s">
        <v>27</v>
      </c>
      <c r="P1262" s="31">
        <v>0.6</v>
      </c>
      <c r="Q1262" s="10"/>
      <c r="R1262" s="10" t="s">
        <v>41</v>
      </c>
      <c r="S1262" s="10" t="str">
        <f>IF(T1262="", "", IFERROR(VLOOKUP(T1262, colorList!A:B,2,FALSE),""))</f>
        <v>barna</v>
      </c>
      <c r="T1262" s="10" t="str">
        <f t="shared" si="62"/>
        <v>braun</v>
      </c>
    </row>
    <row r="1263" spans="1:20" ht="59.95" customHeight="1" x14ac:dyDescent="0.3">
      <c r="A1263" s="28" t="s">
        <v>2902</v>
      </c>
      <c r="B1263" s="1" t="str">
        <f t="shared" si="60"/>
        <v>Full</v>
      </c>
      <c r="C1263" s="1" t="str">
        <f>IFERROR(VLOOKUP(D1263, sizeList!A:B, 2, FALSE), "")</f>
        <v>Full</v>
      </c>
      <c r="D1263" s="10" t="s">
        <v>1379</v>
      </c>
      <c r="E1263" s="25" t="s">
        <v>2896</v>
      </c>
      <c r="F1263" s="28" t="s">
        <v>2903</v>
      </c>
      <c r="G1263" s="31" t="s">
        <v>22</v>
      </c>
      <c r="H1263" s="31" t="s">
        <v>23</v>
      </c>
      <c r="I1263" s="31" t="s">
        <v>1331</v>
      </c>
      <c r="J1263" s="31" t="s">
        <v>1374</v>
      </c>
      <c r="K1263" s="29"/>
      <c r="L1263" s="36"/>
      <c r="M1263" s="32">
        <v>4057962237407</v>
      </c>
      <c r="N1263" s="28">
        <v>59.95</v>
      </c>
      <c r="O1263" s="31" t="s">
        <v>27</v>
      </c>
      <c r="P1263" s="29">
        <v>0.6</v>
      </c>
      <c r="Q1263" s="10"/>
      <c r="R1263" s="10" t="s">
        <v>41</v>
      </c>
      <c r="S1263" s="10" t="str">
        <f>IF(T1263="", "", IFERROR(VLOOKUP(T1263, colorList!A:B,2,FALSE),""))</f>
        <v>barna</v>
      </c>
      <c r="T1263" s="10" t="str">
        <f t="shared" si="62"/>
        <v>braun</v>
      </c>
    </row>
    <row r="1264" spans="1:20" ht="59.95" customHeight="1" x14ac:dyDescent="0.3">
      <c r="A1264" s="28" t="s">
        <v>2904</v>
      </c>
      <c r="B1264" s="1" t="str">
        <f t="shared" ref="B1264:B1265" si="64">IF(ISBLANK(D1264),"",TRIM(D1264))</f>
        <v>Cob</v>
      </c>
      <c r="C1264" s="1" t="str">
        <f>IFERROR(VLOOKUP(D1264, sizeList!A:B, 2, FALSE), "")</f>
        <v>Cob</v>
      </c>
      <c r="D1264" s="10" t="s">
        <v>1376</v>
      </c>
      <c r="E1264" s="26" t="s">
        <v>2905</v>
      </c>
      <c r="F1264" s="28" t="s">
        <v>2906</v>
      </c>
      <c r="G1264" s="31" t="s">
        <v>22</v>
      </c>
      <c r="H1264" s="31" t="s">
        <v>23</v>
      </c>
      <c r="I1264" s="31" t="s">
        <v>2777</v>
      </c>
      <c r="J1264" s="31" t="s">
        <v>2778</v>
      </c>
      <c r="K1264" s="31"/>
      <c r="L1264" s="37"/>
      <c r="M1264" s="32">
        <v>4057962238749</v>
      </c>
      <c r="N1264" s="28">
        <v>129.94999999999999</v>
      </c>
      <c r="O1264" s="31" t="s">
        <v>27</v>
      </c>
      <c r="P1264" s="31">
        <v>0.7</v>
      </c>
      <c r="Q1264" s="10"/>
      <c r="R1264" s="10" t="s">
        <v>50</v>
      </c>
      <c r="S1264" s="10" t="str">
        <f>IF(T1264="", "", IFERROR(VLOOKUP(T1264, colorList!A:B,2,FALSE),""))</f>
        <v>fekete</v>
      </c>
      <c r="T1264" s="10" t="str">
        <f t="shared" si="62"/>
        <v>schwarz</v>
      </c>
    </row>
    <row r="1265" spans="1:20" ht="59.95" customHeight="1" x14ac:dyDescent="0.3">
      <c r="A1265" s="28" t="s">
        <v>2907</v>
      </c>
      <c r="B1265" s="1" t="str">
        <f t="shared" si="64"/>
        <v>Full</v>
      </c>
      <c r="C1265" s="1" t="str">
        <f>IFERROR(VLOOKUP(D1265, sizeList!A:B, 2, FALSE), "")</f>
        <v>Full</v>
      </c>
      <c r="D1265" s="10" t="s">
        <v>1379</v>
      </c>
      <c r="E1265" s="26" t="s">
        <v>2905</v>
      </c>
      <c r="F1265" s="28" t="s">
        <v>2908</v>
      </c>
      <c r="G1265" s="31" t="s">
        <v>22</v>
      </c>
      <c r="H1265" s="31" t="s">
        <v>23</v>
      </c>
      <c r="I1265" s="31" t="s">
        <v>2777</v>
      </c>
      <c r="J1265" s="31" t="s">
        <v>2778</v>
      </c>
      <c r="K1265" s="29"/>
      <c r="L1265" s="36"/>
      <c r="M1265" s="32">
        <v>4057962238756</v>
      </c>
      <c r="N1265" s="28">
        <v>129.94999999999999</v>
      </c>
      <c r="O1265" s="31" t="s">
        <v>27</v>
      </c>
      <c r="P1265" s="31">
        <v>0.7</v>
      </c>
      <c r="Q1265" s="10"/>
      <c r="R1265" s="10" t="s">
        <v>50</v>
      </c>
      <c r="S1265" s="10" t="str">
        <f>IF(T1265="", "", IFERROR(VLOOKUP(T1265, colorList!A:B,2,FALSE),""))</f>
        <v>fekete</v>
      </c>
      <c r="T1265" s="10" t="str">
        <f t="shared" si="62"/>
        <v>schwarz</v>
      </c>
    </row>
    <row r="1266" spans="1:20" ht="59.95" customHeight="1" x14ac:dyDescent="0.3">
      <c r="A1266" s="28" t="s">
        <v>2909</v>
      </c>
      <c r="B1266" s="1" t="str">
        <f t="shared" si="60"/>
        <v>Cob</v>
      </c>
      <c r="C1266" s="1" t="str">
        <f>IFERROR(VLOOKUP(D1266, sizeList!A:B, 2, FALSE), "")</f>
        <v>Cob</v>
      </c>
      <c r="D1266" s="10" t="s">
        <v>1376</v>
      </c>
      <c r="E1266" s="26" t="s">
        <v>2905</v>
      </c>
      <c r="F1266" s="28" t="s">
        <v>2910</v>
      </c>
      <c r="G1266" s="31" t="s">
        <v>22</v>
      </c>
      <c r="H1266" s="31" t="s">
        <v>23</v>
      </c>
      <c r="I1266" s="31" t="s">
        <v>2777</v>
      </c>
      <c r="J1266" s="31" t="s">
        <v>2778</v>
      </c>
      <c r="K1266" s="31"/>
      <c r="L1266" s="37"/>
      <c r="M1266" s="32">
        <v>4057962238763</v>
      </c>
      <c r="N1266" s="28">
        <v>129.94999999999999</v>
      </c>
      <c r="O1266" s="31" t="s">
        <v>27</v>
      </c>
      <c r="P1266" s="31">
        <v>0.7</v>
      </c>
      <c r="Q1266" s="10"/>
      <c r="R1266" s="10" t="s">
        <v>41</v>
      </c>
      <c r="S1266" s="10" t="str">
        <f>IF(T1266="", "", IFERROR(VLOOKUP(T1266, colorList!A:B,2,FALSE),""))</f>
        <v>barna</v>
      </c>
      <c r="T1266" s="10" t="str">
        <f t="shared" si="62"/>
        <v>braun</v>
      </c>
    </row>
    <row r="1267" spans="1:20" ht="59.95" customHeight="1" x14ac:dyDescent="0.3">
      <c r="A1267" s="28" t="s">
        <v>2911</v>
      </c>
      <c r="B1267" s="1" t="str">
        <f t="shared" si="60"/>
        <v>Full</v>
      </c>
      <c r="C1267" s="1" t="str">
        <f>IFERROR(VLOOKUP(D1267, sizeList!A:B, 2, FALSE), "")</f>
        <v>Full</v>
      </c>
      <c r="D1267" s="10" t="s">
        <v>1379</v>
      </c>
      <c r="E1267" s="26" t="s">
        <v>2905</v>
      </c>
      <c r="F1267" s="28" t="s">
        <v>2912</v>
      </c>
      <c r="G1267" s="31" t="s">
        <v>22</v>
      </c>
      <c r="H1267" s="31" t="s">
        <v>23</v>
      </c>
      <c r="I1267" s="31" t="s">
        <v>2777</v>
      </c>
      <c r="J1267" s="31" t="s">
        <v>2778</v>
      </c>
      <c r="K1267" s="31"/>
      <c r="L1267" s="37"/>
      <c r="M1267" s="32">
        <v>4057962238770</v>
      </c>
      <c r="N1267" s="28">
        <v>129.94999999999999</v>
      </c>
      <c r="O1267" s="31" t="s">
        <v>27</v>
      </c>
      <c r="P1267" s="31">
        <v>0.7</v>
      </c>
      <c r="Q1267" s="10"/>
      <c r="R1267" s="10" t="s">
        <v>41</v>
      </c>
      <c r="S1267" s="10" t="str">
        <f>IF(T1267="", "", IFERROR(VLOOKUP(T1267, colorList!A:B,2,FALSE),""))</f>
        <v>barna</v>
      </c>
      <c r="T1267" s="10" t="str">
        <f t="shared" si="62"/>
        <v>braun</v>
      </c>
    </row>
  </sheetData>
  <phoneticPr fontId="6" type="noConversion"/>
  <conditionalFormatting sqref="A62:B62 D62:L62 A63:L63 D64:L87 A64:B120 D88 F88:L88 D89:L89 D90:D120 F90:L120 A121:L134 A135:B135 D135:L135 A136:L170 A171:B188 D171:L188 A189:L189 A190:B191 D190:L191 A192:L192 A317:B512 D317:L512 A515:L555 A556:B557 D556:L557 A558:L575 A576:B576 D576:H576 K576:L576 J742:J750 A746:D746 K746:K750 N746:N761 F746:F791 A747:C791 D751 J751:K791 P752:P761 D756 D761 N762:P1267 D766 D771 D776 D781 D786 D791 A792:B796 D792:K796 A797:H797 J797:K826 A798:B798 D798:H798 A799:H802 A803:B803 D803:H803 A804:H807 A808:B808 D808:H808 A809:H812 A813:B813 D813:H813 A814:H817 A818:B818 D818:H818 A819:H822 A823:B823 D823:H823 A824:H848 K827:L847 J848:L990 A849:D849 E849:H865 A850:B850 D850 A851:D855 A856:B856 D856 A857:D861 A862:B862 D862 A863:D865 A866:H866 A867:D867 E867:H883 A868:B868 D868 A869:D873 A874:B874 D874 A875:D879 A880:B880 D880 A881:D883 A884:H884 A885:D885 E885:H901 A886:B886 D886 A887:D891 A892:B892 D892 A893:D897 A898:B898 D898 A899:D901 A902:H902 A903:D903 E903:H919 A904:B904 D904 A905:D909 A910:B910 D910 A911:D915 A916:B916 D916 A917:D919 A920:H920 A921:D921 E921:H937 A922:B922 D922 A923:D927 A928:B928 D928 A929:D933 A934:B934 D934 A935:D937 A938:H938 A939:B939 D939:H939 A940:H943 A944:B944 D944:H944 A945:H948 A949:B949 D949:H949 A950:H953 A954:B954 D954:H954 A955:H958 A959:B959 D959:H959 A960:H963 A964:B964 D964:H964 A965:H968 A969:B969 D969:H969 A970:H973 A974:B974 D974:H974 A975:H978 A979:B979 D979:H979 A980:H983 A984:B984 D984:H984 A985:H987 A988:B988 D988:H988 A989:H990 A991:L1118 A1119:B1208 D1119:L1208 A1209:L1209 A1210:B1210 D1210:L1210 E1214:E1218 A198:L316 A193:J197 L193:L197 A513:J514 L513:L514">
    <cfRule type="expression" dxfId="72" priority="31">
      <formula>ISNA(#REF!)</formula>
    </cfRule>
  </conditionalFormatting>
  <conditionalFormatting sqref="A703:D704 F703:F704 N703:N704 K703:L711 A705:F711 N705:P741 A712:L714 A715:B717 D715:L717 A718:L721 A722:J722 L722:L723 A723:H723 J723 A724:L724 L725 A725:J733 K726:L726 L727 K728:L728 L729 K730:L733 A734:L741 K742:L742 A742:D745 F742:F745 N742:N745 O742:P751 E742:E791 G742:I791 K743:K745 L743:L826 O752:O761">
    <cfRule type="expression" dxfId="71" priority="89">
      <formula>ISNA(#REF!)</formula>
    </cfRule>
  </conditionalFormatting>
  <conditionalFormatting sqref="A577:L579 A580:B593 D580:L593 A594:L606 A607:B609 D607:L609 A610:L651 A652:B654 D652:L654 A655:L655 A656:B680 D656:L680 N702 O702:P704">
    <cfRule type="expression" dxfId="70" priority="64">
      <formula>ISNA(#REF!)</formula>
    </cfRule>
  </conditionalFormatting>
  <conditionalFormatting sqref="A681:L683 A684:B684 D684:L684 A685:L701 A702:D702 F702 K702:L702 E702:E704 G702:J704 K722:K723 E1231:E1234">
    <cfRule type="expression" dxfId="69" priority="33">
      <formula>ISNA(#REF!)</formula>
    </cfRule>
  </conditionalFormatting>
  <conditionalFormatting sqref="D747:D750">
    <cfRule type="expression" dxfId="68" priority="25">
      <formula>ISNA(#REF!)</formula>
    </cfRule>
  </conditionalFormatting>
  <conditionalFormatting sqref="D752:D755">
    <cfRule type="expression" dxfId="67" priority="24">
      <formula>ISNA(#REF!)</formula>
    </cfRule>
  </conditionalFormatting>
  <conditionalFormatting sqref="D767:D770">
    <cfRule type="expression" dxfId="66" priority="20">
      <formula>ISNA(#REF!)</formula>
    </cfRule>
  </conditionalFormatting>
  <conditionalFormatting sqref="D772:D775">
    <cfRule type="expression" dxfId="65" priority="19">
      <formula>ISNA(#REF!)</formula>
    </cfRule>
  </conditionalFormatting>
  <conditionalFormatting sqref="D777:D780">
    <cfRule type="expression" dxfId="64" priority="18">
      <formula>ISNA(#REF!)</formula>
    </cfRule>
  </conditionalFormatting>
  <conditionalFormatting sqref="D782:D785">
    <cfRule type="expression" dxfId="63" priority="17">
      <formula>ISNA(#REF!)</formula>
    </cfRule>
  </conditionalFormatting>
  <conditionalFormatting sqref="D787:D790">
    <cfRule type="expression" dxfId="62" priority="16">
      <formula>ISNA(#REF!)</formula>
    </cfRule>
  </conditionalFormatting>
  <conditionalFormatting sqref="E2:E4">
    <cfRule type="expression" dxfId="61" priority="60">
      <formula>ISNA(#REF!)</formula>
    </cfRule>
  </conditionalFormatting>
  <conditionalFormatting sqref="E31:E33">
    <cfRule type="expression" dxfId="60" priority="45">
      <formula>ISNA(#REF!)</formula>
    </cfRule>
  </conditionalFormatting>
  <conditionalFormatting sqref="E88">
    <cfRule type="expression" dxfId="59" priority="8">
      <formula>ISNA(#REF!)</formula>
    </cfRule>
  </conditionalFormatting>
  <conditionalFormatting sqref="E90:E120">
    <cfRule type="expression" dxfId="58" priority="2">
      <formula>ISNA(#REF!)</formula>
    </cfRule>
  </conditionalFormatting>
  <conditionalFormatting sqref="E1211:E1212">
    <cfRule type="expression" dxfId="57" priority="29">
      <formula>ISNA(#REF!)</formula>
    </cfRule>
  </conditionalFormatting>
  <conditionalFormatting sqref="E1223:E1228">
    <cfRule type="expression" dxfId="56" priority="10">
      <formula>ISNA(#REF!)</formula>
    </cfRule>
  </conditionalFormatting>
  <conditionalFormatting sqref="F2:G3 A2:D9 N4 F4:F9 K5:L9 N5:O11 J10:L11 A10:F30 K12:L33 F31:F33 A31:D53 F34:G53 K34:K53 N46:N53 A54:G58 J54:L58 A59:F60 H59:L61 A61:B61 D61:F61 C61:C62 C64:C120 C135 C171:C188 C190:C191 C317:C512 C556:C557 C576 C580:C593 C607:C609 C652:C654 C656:C680 C684 C715:C717 C792:C796 C798 C803 C808 C813 C818 C823 C850 C856 C862 C868 C874 C880 C886 C892 C898 C904 C910 C916 C922 C928 C934 C939 C944 C949 C954 C959 C964 C969 C974 C979 C984 C988 C1119:C1208 C1210 A1211:D1211 F1211:K1212 D1212 A1212:C1214 D1213:L1213 D1214 F1214:K1218 A1215:D1218 A1219:L1220 A1221:I1222 K1221:L1222 A1223:D1228 F1223:L1228 A1229:L1230 A1231:D1234 F1231:L1234 A1235:L1237 A1238:I1239 K1238:K1239 A1240:L1253 A1254:I1258 K1254:L1258 A1259:L1267">
    <cfRule type="expression" dxfId="55" priority="91">
      <formula>ISNA(#REF!)</formula>
    </cfRule>
  </conditionalFormatting>
  <conditionalFormatting sqref="G5:G33">
    <cfRule type="expression" dxfId="54" priority="49">
      <formula>ISNA(#REF!)</formula>
    </cfRule>
  </conditionalFormatting>
  <conditionalFormatting sqref="G59:G61">
    <cfRule type="expression" dxfId="53" priority="39">
      <formula>ISNA(#REF!)</formula>
    </cfRule>
  </conditionalFormatting>
  <conditionalFormatting sqref="G705:J711">
    <cfRule type="expression" dxfId="52" priority="26">
      <formula>ISNA(#REF!)</formula>
    </cfRule>
  </conditionalFormatting>
  <conditionalFormatting sqref="G4:L4">
    <cfRule type="expression" dxfId="51" priority="59">
      <formula>ISNA(#REF!)</formula>
    </cfRule>
  </conditionalFormatting>
  <conditionalFormatting sqref="H10:I33">
    <cfRule type="expression" dxfId="50" priority="46">
      <formula>ISNA(#REF!)</formula>
    </cfRule>
  </conditionalFormatting>
  <conditionalFormatting sqref="H54:I58">
    <cfRule type="expression" dxfId="49" priority="40">
      <formula>ISNA(#REF!)</formula>
    </cfRule>
  </conditionalFormatting>
  <conditionalFormatting sqref="H5:J9">
    <cfRule type="expression" dxfId="48" priority="55">
      <formula>ISNA(#REF!)</formula>
    </cfRule>
  </conditionalFormatting>
  <conditionalFormatting sqref="H34:J53">
    <cfRule type="expression" dxfId="47" priority="43">
      <formula>ISNA(#REF!)</formula>
    </cfRule>
  </conditionalFormatting>
  <conditionalFormatting sqref="H2:L3">
    <cfRule type="expression" dxfId="46" priority="62">
      <formula>ISNA(#REF!)</formula>
    </cfRule>
  </conditionalFormatting>
  <conditionalFormatting sqref="I723">
    <cfRule type="expression" dxfId="45" priority="79">
      <formula>ISNA(#REF!)</formula>
    </cfRule>
  </conditionalFormatting>
  <conditionalFormatting sqref="I797:I826">
    <cfRule type="expression" dxfId="44" priority="15">
      <formula>ISNA(#REF!)</formula>
    </cfRule>
  </conditionalFormatting>
  <conditionalFormatting sqref="I576:J576">
    <cfRule type="expression" dxfId="43" priority="27">
      <formula>ISNA(#REF!)</formula>
    </cfRule>
  </conditionalFormatting>
  <conditionalFormatting sqref="I827:J847 I848:I990">
    <cfRule type="expression" dxfId="42" priority="14">
      <formula>ISNA(#REF!)</formula>
    </cfRule>
  </conditionalFormatting>
  <conditionalFormatting sqref="J12:J33">
    <cfRule type="expression" dxfId="41" priority="47">
      <formula>ISNA(#REF!)</formula>
    </cfRule>
  </conditionalFormatting>
  <conditionalFormatting sqref="J1221:J1222">
    <cfRule type="expression" dxfId="40" priority="32">
      <formula>ISNA(#REF!)</formula>
    </cfRule>
  </conditionalFormatting>
  <conditionalFormatting sqref="J1238:J1239">
    <cfRule type="expression" dxfId="39" priority="36">
      <formula>ISNA(#REF!)</formula>
    </cfRule>
  </conditionalFormatting>
  <conditionalFormatting sqref="J1254:J1258">
    <cfRule type="expression" dxfId="38" priority="37">
      <formula>ISNA(#REF!)</formula>
    </cfRule>
  </conditionalFormatting>
  <conditionalFormatting sqref="K725">
    <cfRule type="expression" dxfId="37" priority="74">
      <formula>ISNA(#REF!)</formula>
    </cfRule>
  </conditionalFormatting>
  <conditionalFormatting sqref="K727">
    <cfRule type="expression" dxfId="36" priority="72">
      <formula>ISNA(#REF!)</formula>
    </cfRule>
  </conditionalFormatting>
  <conditionalFormatting sqref="K729">
    <cfRule type="expression" dxfId="35" priority="71">
      <formula>ISNA(#REF!)</formula>
    </cfRule>
  </conditionalFormatting>
  <conditionalFormatting sqref="L34:L53">
    <cfRule type="expression" dxfId="34" priority="42">
      <formula>ISNA(#REF!)</formula>
    </cfRule>
  </conditionalFormatting>
  <conditionalFormatting sqref="L1211:L1212">
    <cfRule type="expression" dxfId="33" priority="28">
      <formula>ISNA(#REF!)</formula>
    </cfRule>
  </conditionalFormatting>
  <conditionalFormatting sqref="L1214:L1218">
    <cfRule type="expression" dxfId="32" priority="30">
      <formula>ISNA(#REF!)</formula>
    </cfRule>
  </conditionalFormatting>
  <conditionalFormatting sqref="L1238:L1239">
    <cfRule type="expression" dxfId="31" priority="34">
      <formula>ISNA(#REF!)</formula>
    </cfRule>
  </conditionalFormatting>
  <conditionalFormatting sqref="M1">
    <cfRule type="duplicateValues" dxfId="30" priority="65"/>
    <cfRule type="duplicateValues" dxfId="29" priority="66"/>
  </conditionalFormatting>
  <conditionalFormatting sqref="N1268:N1048576">
    <cfRule type="duplicateValues" dxfId="28" priority="93"/>
    <cfRule type="duplicateValues" dxfId="27" priority="92"/>
  </conditionalFormatting>
  <conditionalFormatting sqref="N2:P3 O4">
    <cfRule type="expression" dxfId="26" priority="61">
      <formula>ISNA(#REF!)</formula>
    </cfRule>
  </conditionalFormatting>
  <conditionalFormatting sqref="N12:P45 D757:D760">
    <cfRule type="expression" dxfId="25" priority="22">
      <formula>ISNA(#REF!)</formula>
    </cfRule>
  </conditionalFormatting>
  <conditionalFormatting sqref="N54:P678 P678:P680 N679:O679 N680:P701 D762:D765">
    <cfRule type="expression" dxfId="24" priority="21">
      <formula>ISNA(#REF!)</formula>
    </cfRule>
  </conditionalFormatting>
  <conditionalFormatting sqref="O46:P53">
    <cfRule type="expression" dxfId="23" priority="41">
      <formula>ISNA(#REF!)</formula>
    </cfRule>
  </conditionalFormatting>
  <conditionalFormatting sqref="P4">
    <cfRule type="expression" dxfId="22" priority="58">
      <formula>ISNA(#REF!)</formula>
    </cfRule>
  </conditionalFormatting>
  <conditionalFormatting sqref="P5:P11">
    <cfRule type="expression" dxfId="21" priority="54">
      <formula>ISNA(#REF!)</formula>
    </cfRule>
  </conditionalFormatting>
  <conditionalFormatting sqref="P679:P680">
    <cfRule type="expression" dxfId="20" priority="13">
      <formula>ISNA(#REF!)</formula>
    </cfRule>
  </conditionalFormatting>
  <conditionalFormatting sqref="K193:K197 K513:K514">
    <cfRule type="expression" dxfId="0" priority="1">
      <formula>ISNA(#REF!)</formula>
    </cfRule>
  </conditionalFormatting>
  <pageMargins left="0.7" right="0.7" top="0.75" bottom="0.75" header="0.3" footer="0.3"/>
  <pageSetup paperSize="9" orientation="portrait" r:id="rId1"/>
  <ignoredErrors>
    <ignoredError sqref="S126 S121:S125 S127 S151:S156 S164:S170 S179:S189 S233:S239 S254:S260 S275:S288 S289:S295 S303:S308 S219:S225 S157 S158:S163 S171:S178 S525:S527 S531:S533 S537:S539 S543:S545 S622 S623:S624 S642:S643 S656" calculatedColumn="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53"/>
  <sheetViews>
    <sheetView topLeftCell="A19" workbookViewId="0">
      <selection activeCell="C39" sqref="C39"/>
    </sheetView>
  </sheetViews>
  <sheetFormatPr defaultRowHeight="15.05" x14ac:dyDescent="0.3"/>
  <cols>
    <col min="1" max="1" width="21.33203125" bestFit="1" customWidth="1"/>
    <col min="2" max="2" width="39.109375" bestFit="1" customWidth="1"/>
    <col min="3" max="3" width="41.44140625" bestFit="1" customWidth="1"/>
    <col min="4" max="4" width="32.33203125" bestFit="1" customWidth="1"/>
  </cols>
  <sheetData>
    <row r="1" spans="1:4" x14ac:dyDescent="0.3">
      <c r="A1" s="19" t="s">
        <v>7</v>
      </c>
      <c r="B1" s="19" t="s">
        <v>8</v>
      </c>
      <c r="C1" s="19" t="s">
        <v>9</v>
      </c>
      <c r="D1" s="19" t="s">
        <v>10</v>
      </c>
    </row>
    <row r="2" spans="1:4" x14ac:dyDescent="0.3">
      <c r="A2" t="s">
        <v>23</v>
      </c>
      <c r="B2" t="s">
        <v>2763</v>
      </c>
      <c r="C2" t="s">
        <v>2835</v>
      </c>
      <c r="D2" t="s">
        <v>3986</v>
      </c>
    </row>
    <row r="3" spans="1:4" x14ac:dyDescent="0.3">
      <c r="A3" t="s">
        <v>23</v>
      </c>
      <c r="B3" t="s">
        <v>2763</v>
      </c>
      <c r="C3" t="s">
        <v>2797</v>
      </c>
      <c r="D3" t="s">
        <v>3986</v>
      </c>
    </row>
    <row r="4" spans="1:4" x14ac:dyDescent="0.3">
      <c r="A4" t="s">
        <v>23</v>
      </c>
      <c r="B4" t="s">
        <v>2763</v>
      </c>
      <c r="C4" t="s">
        <v>2764</v>
      </c>
      <c r="D4" t="s">
        <v>3986</v>
      </c>
    </row>
    <row r="5" spans="1:4" x14ac:dyDescent="0.3">
      <c r="A5" t="s">
        <v>23</v>
      </c>
      <c r="B5" t="s">
        <v>2763</v>
      </c>
      <c r="C5" t="s">
        <v>2792</v>
      </c>
      <c r="D5" t="s">
        <v>3986</v>
      </c>
    </row>
    <row r="6" spans="1:4" x14ac:dyDescent="0.3">
      <c r="A6" t="s">
        <v>23</v>
      </c>
      <c r="B6" t="s">
        <v>2777</v>
      </c>
      <c r="C6" t="s">
        <v>2891</v>
      </c>
      <c r="D6" t="s">
        <v>3986</v>
      </c>
    </row>
    <row r="7" spans="1:4" x14ac:dyDescent="0.3">
      <c r="A7" t="s">
        <v>23</v>
      </c>
      <c r="B7" t="s">
        <v>2777</v>
      </c>
      <c r="C7" t="s">
        <v>2778</v>
      </c>
      <c r="D7" t="s">
        <v>3986</v>
      </c>
    </row>
    <row r="8" spans="1:4" x14ac:dyDescent="0.3">
      <c r="A8" t="s">
        <v>23</v>
      </c>
      <c r="B8" t="s">
        <v>1331</v>
      </c>
      <c r="C8" t="s">
        <v>1374</v>
      </c>
      <c r="D8" t="s">
        <v>3986</v>
      </c>
    </row>
    <row r="9" spans="1:4" x14ac:dyDescent="0.3">
      <c r="A9" t="s">
        <v>23</v>
      </c>
      <c r="B9" t="s">
        <v>1331</v>
      </c>
      <c r="C9" t="s">
        <v>1332</v>
      </c>
      <c r="D9" t="s">
        <v>3986</v>
      </c>
    </row>
    <row r="10" spans="1:4" x14ac:dyDescent="0.3">
      <c r="A10" t="s">
        <v>23</v>
      </c>
      <c r="B10" t="s">
        <v>24</v>
      </c>
    </row>
    <row r="11" spans="1:4" x14ac:dyDescent="0.3">
      <c r="A11" t="s">
        <v>23</v>
      </c>
      <c r="B11" t="s">
        <v>1608</v>
      </c>
      <c r="C11" t="s">
        <v>1609</v>
      </c>
      <c r="D11" t="s">
        <v>3986</v>
      </c>
    </row>
    <row r="12" spans="1:4" x14ac:dyDescent="0.3">
      <c r="A12" t="s">
        <v>23</v>
      </c>
      <c r="B12" t="s">
        <v>1608</v>
      </c>
      <c r="C12" t="s">
        <v>1627</v>
      </c>
      <c r="D12" t="s">
        <v>3986</v>
      </c>
    </row>
    <row r="13" spans="1:4" x14ac:dyDescent="0.3">
      <c r="A13" t="s">
        <v>23</v>
      </c>
      <c r="B13" t="s">
        <v>1259</v>
      </c>
      <c r="C13" t="s">
        <v>3986</v>
      </c>
      <c r="D13" t="s">
        <v>3986</v>
      </c>
    </row>
    <row r="14" spans="1:4" x14ac:dyDescent="0.3">
      <c r="A14" t="s">
        <v>23</v>
      </c>
      <c r="B14" t="s">
        <v>1311</v>
      </c>
      <c r="C14" t="s">
        <v>1312</v>
      </c>
      <c r="D14" t="s">
        <v>3986</v>
      </c>
    </row>
    <row r="15" spans="1:4" x14ac:dyDescent="0.3">
      <c r="A15" t="s">
        <v>23</v>
      </c>
      <c r="B15" t="s">
        <v>1311</v>
      </c>
      <c r="C15" t="s">
        <v>1325</v>
      </c>
      <c r="D15" t="s">
        <v>3986</v>
      </c>
    </row>
    <row r="16" spans="1:4" x14ac:dyDescent="0.3">
      <c r="A16" t="s">
        <v>23</v>
      </c>
      <c r="B16" t="s">
        <v>2302</v>
      </c>
      <c r="C16" t="s">
        <v>3986</v>
      </c>
      <c r="D16" t="s">
        <v>3986</v>
      </c>
    </row>
    <row r="17" spans="1:4" x14ac:dyDescent="0.3">
      <c r="A17" t="s">
        <v>23</v>
      </c>
      <c r="B17" t="s">
        <v>1720</v>
      </c>
      <c r="C17" t="s">
        <v>1727</v>
      </c>
      <c r="D17" t="s">
        <v>3986</v>
      </c>
    </row>
    <row r="18" spans="1:4" x14ac:dyDescent="0.3">
      <c r="A18" t="s">
        <v>23</v>
      </c>
      <c r="B18" t="s">
        <v>1720</v>
      </c>
      <c r="C18" t="s">
        <v>1750</v>
      </c>
      <c r="D18" t="s">
        <v>3986</v>
      </c>
    </row>
    <row r="19" spans="1:4" x14ac:dyDescent="0.3">
      <c r="A19" t="s">
        <v>23</v>
      </c>
      <c r="B19" t="s">
        <v>1720</v>
      </c>
      <c r="C19" t="s">
        <v>1721</v>
      </c>
      <c r="D19" t="s">
        <v>3986</v>
      </c>
    </row>
    <row r="20" spans="1:4" x14ac:dyDescent="0.3">
      <c r="A20" t="s">
        <v>23</v>
      </c>
      <c r="B20" t="s">
        <v>1720</v>
      </c>
      <c r="C20" t="s">
        <v>2275</v>
      </c>
      <c r="D20" t="s">
        <v>3986</v>
      </c>
    </row>
    <row r="21" spans="1:4" x14ac:dyDescent="0.3">
      <c r="A21" t="s">
        <v>23</v>
      </c>
      <c r="B21" t="s">
        <v>2756</v>
      </c>
      <c r="C21" t="s">
        <v>3986</v>
      </c>
      <c r="D21" t="s">
        <v>3986</v>
      </c>
    </row>
    <row r="22" spans="1:4" x14ac:dyDescent="0.3">
      <c r="A22" t="s">
        <v>23</v>
      </c>
      <c r="B22" t="s">
        <v>36</v>
      </c>
      <c r="C22" t="s">
        <v>37</v>
      </c>
      <c r="D22" t="s">
        <v>38</v>
      </c>
    </row>
    <row r="23" spans="1:4" x14ac:dyDescent="0.3">
      <c r="A23" t="s">
        <v>23</v>
      </c>
      <c r="B23" t="s">
        <v>36</v>
      </c>
      <c r="C23" t="s">
        <v>1597</v>
      </c>
      <c r="D23" t="s">
        <v>3986</v>
      </c>
    </row>
    <row r="24" spans="1:4" x14ac:dyDescent="0.3">
      <c r="A24" t="s">
        <v>23</v>
      </c>
      <c r="B24" t="s">
        <v>36</v>
      </c>
      <c r="C24" t="s">
        <v>1354</v>
      </c>
      <c r="D24" t="s">
        <v>3986</v>
      </c>
    </row>
    <row r="25" spans="1:4" x14ac:dyDescent="0.3">
      <c r="A25" t="s">
        <v>23</v>
      </c>
      <c r="B25" t="s">
        <v>36</v>
      </c>
      <c r="C25" t="s">
        <v>1523</v>
      </c>
      <c r="D25" t="s">
        <v>1524</v>
      </c>
    </row>
    <row r="26" spans="1:4" x14ac:dyDescent="0.3">
      <c r="A26" t="s">
        <v>23</v>
      </c>
      <c r="B26" t="s">
        <v>36</v>
      </c>
      <c r="C26" t="s">
        <v>1523</v>
      </c>
      <c r="D26" t="s">
        <v>1529</v>
      </c>
    </row>
    <row r="27" spans="1:4" x14ac:dyDescent="0.3">
      <c r="A27" t="s">
        <v>23</v>
      </c>
      <c r="B27" t="s">
        <v>36</v>
      </c>
      <c r="C27" t="s">
        <v>1523</v>
      </c>
      <c r="D27" t="s">
        <v>1539</v>
      </c>
    </row>
    <row r="28" spans="1:4" x14ac:dyDescent="0.3">
      <c r="A28" t="s">
        <v>23</v>
      </c>
      <c r="B28" t="s">
        <v>36</v>
      </c>
      <c r="C28" t="s">
        <v>1523</v>
      </c>
      <c r="D28" t="s">
        <v>1590</v>
      </c>
    </row>
    <row r="29" spans="1:4" x14ac:dyDescent="0.3">
      <c r="A29" t="s">
        <v>23</v>
      </c>
      <c r="B29" t="s">
        <v>36</v>
      </c>
      <c r="C29" t="s">
        <v>1505</v>
      </c>
      <c r="D29" t="s">
        <v>3986</v>
      </c>
    </row>
    <row r="30" spans="1:4" x14ac:dyDescent="0.3">
      <c r="A30" t="s">
        <v>23</v>
      </c>
      <c r="B30" t="s">
        <v>1689</v>
      </c>
      <c r="C30" t="s">
        <v>1690</v>
      </c>
      <c r="D30" t="s">
        <v>3986</v>
      </c>
    </row>
    <row r="31" spans="1:4" x14ac:dyDescent="0.3">
      <c r="A31" t="s">
        <v>23</v>
      </c>
      <c r="B31" t="s">
        <v>1689</v>
      </c>
      <c r="C31" t="s">
        <v>1704</v>
      </c>
      <c r="D31" t="s">
        <v>3986</v>
      </c>
    </row>
    <row r="32" spans="1:4" x14ac:dyDescent="0.3">
      <c r="A32" t="s">
        <v>23</v>
      </c>
      <c r="B32" t="s">
        <v>1316</v>
      </c>
      <c r="C32" t="s">
        <v>1317</v>
      </c>
      <c r="D32" t="s">
        <v>3986</v>
      </c>
    </row>
    <row r="33" spans="1:4" x14ac:dyDescent="0.3">
      <c r="A33" t="s">
        <v>47</v>
      </c>
      <c r="B33" t="s">
        <v>507</v>
      </c>
      <c r="C33" t="s">
        <v>508</v>
      </c>
      <c r="D33" t="s">
        <v>509</v>
      </c>
    </row>
    <row r="34" spans="1:4" x14ac:dyDescent="0.3">
      <c r="A34" t="s">
        <v>47</v>
      </c>
      <c r="B34" t="s">
        <v>121</v>
      </c>
      <c r="C34" t="s">
        <v>122</v>
      </c>
      <c r="D34" t="s">
        <v>3986</v>
      </c>
    </row>
    <row r="35" spans="1:4" x14ac:dyDescent="0.3">
      <c r="A35" t="s">
        <v>47</v>
      </c>
      <c r="B35" t="s">
        <v>121</v>
      </c>
      <c r="C35" t="s">
        <v>396</v>
      </c>
      <c r="D35" t="s">
        <v>3986</v>
      </c>
    </row>
    <row r="36" spans="1:4" x14ac:dyDescent="0.3">
      <c r="A36" t="s">
        <v>47</v>
      </c>
      <c r="B36" t="s">
        <v>2625</v>
      </c>
      <c r="C36" t="s">
        <v>2626</v>
      </c>
      <c r="D36" t="s">
        <v>3986</v>
      </c>
    </row>
    <row r="37" spans="1:4" x14ac:dyDescent="0.3">
      <c r="A37" t="s">
        <v>47</v>
      </c>
      <c r="B37" t="s">
        <v>2625</v>
      </c>
      <c r="C37" t="s">
        <v>2626</v>
      </c>
      <c r="D37" t="s">
        <v>3927</v>
      </c>
    </row>
    <row r="38" spans="1:4" x14ac:dyDescent="0.3">
      <c r="A38" t="s">
        <v>47</v>
      </c>
      <c r="B38" t="s">
        <v>2625</v>
      </c>
      <c r="C38" t="s">
        <v>2560</v>
      </c>
      <c r="D38" t="s">
        <v>2561</v>
      </c>
    </row>
    <row r="39" spans="1:4" x14ac:dyDescent="0.3">
      <c r="A39" t="s">
        <v>47</v>
      </c>
      <c r="B39" t="s">
        <v>2625</v>
      </c>
      <c r="C39" t="s">
        <v>2704</v>
      </c>
      <c r="D39" t="s">
        <v>3986</v>
      </c>
    </row>
    <row r="40" spans="1:4" x14ac:dyDescent="0.3">
      <c r="A40" t="s">
        <v>47</v>
      </c>
      <c r="B40" t="s">
        <v>48</v>
      </c>
      <c r="C40" t="s">
        <v>67</v>
      </c>
      <c r="D40" t="s">
        <v>3986</v>
      </c>
    </row>
    <row r="41" spans="1:4" x14ac:dyDescent="0.3">
      <c r="A41" t="s">
        <v>47</v>
      </c>
      <c r="B41" t="s">
        <v>48</v>
      </c>
      <c r="C41" t="s">
        <v>49</v>
      </c>
      <c r="D41" t="s">
        <v>3986</v>
      </c>
    </row>
    <row r="42" spans="1:4" x14ac:dyDescent="0.3">
      <c r="A42" t="s">
        <v>47</v>
      </c>
      <c r="B42" t="s">
        <v>150</v>
      </c>
      <c r="C42" t="s">
        <v>169</v>
      </c>
      <c r="D42" t="s">
        <v>325</v>
      </c>
    </row>
    <row r="43" spans="1:4" x14ac:dyDescent="0.3">
      <c r="A43" t="s">
        <v>47</v>
      </c>
      <c r="B43" t="s">
        <v>150</v>
      </c>
      <c r="C43" t="s">
        <v>169</v>
      </c>
      <c r="D43" t="s">
        <v>170</v>
      </c>
    </row>
    <row r="44" spans="1:4" x14ac:dyDescent="0.3">
      <c r="A44" t="s">
        <v>47</v>
      </c>
      <c r="B44" t="s">
        <v>150</v>
      </c>
      <c r="C44" t="s">
        <v>169</v>
      </c>
      <c r="D44" t="s">
        <v>589</v>
      </c>
    </row>
    <row r="45" spans="1:4" x14ac:dyDescent="0.3">
      <c r="A45" t="s">
        <v>47</v>
      </c>
      <c r="B45" t="s">
        <v>150</v>
      </c>
      <c r="C45" t="s">
        <v>169</v>
      </c>
      <c r="D45" t="s">
        <v>184</v>
      </c>
    </row>
    <row r="46" spans="1:4" x14ac:dyDescent="0.3">
      <c r="A46" t="s">
        <v>47</v>
      </c>
      <c r="B46" t="s">
        <v>150</v>
      </c>
      <c r="C46" t="s">
        <v>151</v>
      </c>
      <c r="D46" t="s">
        <v>3986</v>
      </c>
    </row>
    <row r="47" spans="1:4" x14ac:dyDescent="0.3">
      <c r="A47" t="s">
        <v>47</v>
      </c>
      <c r="B47" t="s">
        <v>150</v>
      </c>
      <c r="C47" t="s">
        <v>354</v>
      </c>
      <c r="D47" t="s">
        <v>3986</v>
      </c>
    </row>
    <row r="48" spans="1:4" x14ac:dyDescent="0.3">
      <c r="A48" t="s">
        <v>47</v>
      </c>
      <c r="B48" t="s">
        <v>150</v>
      </c>
      <c r="C48" t="s">
        <v>497</v>
      </c>
      <c r="D48" t="s">
        <v>498</v>
      </c>
    </row>
    <row r="49" spans="1:4" x14ac:dyDescent="0.3">
      <c r="A49" t="s">
        <v>47</v>
      </c>
      <c r="B49" t="s">
        <v>150</v>
      </c>
      <c r="C49" t="s">
        <v>497</v>
      </c>
      <c r="D49" t="s">
        <v>514</v>
      </c>
    </row>
    <row r="50" spans="1:4" x14ac:dyDescent="0.3">
      <c r="A50" t="s">
        <v>47</v>
      </c>
      <c r="B50" t="s">
        <v>1604</v>
      </c>
      <c r="C50" t="s">
        <v>3986</v>
      </c>
      <c r="D50" t="s">
        <v>3986</v>
      </c>
    </row>
    <row r="51" spans="1:4" x14ac:dyDescent="0.3">
      <c r="A51" t="s">
        <v>47</v>
      </c>
      <c r="B51" t="s">
        <v>1498</v>
      </c>
      <c r="C51" t="s">
        <v>1499</v>
      </c>
      <c r="D51" t="s">
        <v>1500</v>
      </c>
    </row>
    <row r="52" spans="1:4" x14ac:dyDescent="0.3">
      <c r="A52" t="s">
        <v>47</v>
      </c>
      <c r="B52" t="s">
        <v>365</v>
      </c>
      <c r="C52" t="s">
        <v>3926</v>
      </c>
      <c r="D52" t="s">
        <v>366</v>
      </c>
    </row>
    <row r="53" spans="1:4" x14ac:dyDescent="0.3">
      <c r="A53" t="s">
        <v>2816</v>
      </c>
      <c r="B53" t="s">
        <v>2817</v>
      </c>
      <c r="C53" t="s">
        <v>3986</v>
      </c>
      <c r="D53" t="s">
        <v>3986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36"/>
  <sheetViews>
    <sheetView workbookViewId="0"/>
  </sheetViews>
  <sheetFormatPr defaultRowHeight="15.05" x14ac:dyDescent="0.3"/>
  <cols>
    <col min="1" max="1" width="30.33203125" customWidth="1"/>
    <col min="2" max="2" width="18.44140625" customWidth="1"/>
    <col min="3" max="3" width="27.44140625" style="14" bestFit="1" customWidth="1"/>
  </cols>
  <sheetData>
    <row r="1" spans="1:3" x14ac:dyDescent="0.3">
      <c r="A1" t="s">
        <v>2913</v>
      </c>
      <c r="B1" t="s">
        <v>2914</v>
      </c>
      <c r="C1" t="s">
        <v>2915</v>
      </c>
    </row>
    <row r="2" spans="1:3" x14ac:dyDescent="0.3">
      <c r="A2" t="s">
        <v>2916</v>
      </c>
      <c r="B2" t="s">
        <v>2917</v>
      </c>
      <c r="C2" t="s">
        <v>2918</v>
      </c>
    </row>
    <row r="3" spans="1:3" x14ac:dyDescent="0.3">
      <c r="A3" t="s">
        <v>2919</v>
      </c>
      <c r="B3" t="s">
        <v>2920</v>
      </c>
      <c r="C3" t="s">
        <v>2918</v>
      </c>
    </row>
    <row r="4" spans="1:3" ht="30.05" x14ac:dyDescent="0.3">
      <c r="A4" t="s">
        <v>2921</v>
      </c>
      <c r="B4" s="2" t="s">
        <v>2922</v>
      </c>
      <c r="C4" t="s">
        <v>2918</v>
      </c>
    </row>
    <row r="5" spans="1:3" ht="30.05" x14ac:dyDescent="0.3">
      <c r="A5" t="s">
        <v>2923</v>
      </c>
      <c r="B5" s="2" t="s">
        <v>2924</v>
      </c>
      <c r="C5" t="s">
        <v>2918</v>
      </c>
    </row>
    <row r="6" spans="1:3" x14ac:dyDescent="0.3">
      <c r="A6" t="s">
        <v>2925</v>
      </c>
      <c r="B6" t="s">
        <v>2926</v>
      </c>
      <c r="C6" t="s">
        <v>2927</v>
      </c>
    </row>
    <row r="7" spans="1:3" x14ac:dyDescent="0.3">
      <c r="A7" t="s">
        <v>2928</v>
      </c>
      <c r="B7" t="s">
        <v>2929</v>
      </c>
      <c r="C7" t="s">
        <v>2930</v>
      </c>
    </row>
    <row r="8" spans="1:3" x14ac:dyDescent="0.3">
      <c r="A8" t="s">
        <v>2931</v>
      </c>
      <c r="B8" t="s">
        <v>2932</v>
      </c>
      <c r="C8" t="s">
        <v>2933</v>
      </c>
    </row>
    <row r="9" spans="1:3" ht="30.05" x14ac:dyDescent="0.3">
      <c r="A9" t="s">
        <v>2934</v>
      </c>
      <c r="B9" s="2" t="s">
        <v>2935</v>
      </c>
      <c r="C9" t="s">
        <v>2936</v>
      </c>
    </row>
    <row r="10" spans="1:3" ht="30.05" x14ac:dyDescent="0.3">
      <c r="A10" t="s">
        <v>255</v>
      </c>
      <c r="B10" s="2" t="s">
        <v>2937</v>
      </c>
      <c r="C10" t="s">
        <v>2936</v>
      </c>
    </row>
    <row r="11" spans="1:3" x14ac:dyDescent="0.3">
      <c r="A11" t="s">
        <v>2938</v>
      </c>
      <c r="B11" t="s">
        <v>2938</v>
      </c>
      <c r="C11" t="s">
        <v>2939</v>
      </c>
    </row>
    <row r="12" spans="1:3" x14ac:dyDescent="0.3">
      <c r="A12" t="s">
        <v>2940</v>
      </c>
      <c r="B12" t="s">
        <v>2940</v>
      </c>
      <c r="C12" t="s">
        <v>2939</v>
      </c>
    </row>
    <row r="13" spans="1:3" x14ac:dyDescent="0.3">
      <c r="A13" t="s">
        <v>2941</v>
      </c>
      <c r="B13" t="s">
        <v>2942</v>
      </c>
      <c r="C13" t="s">
        <v>2943</v>
      </c>
    </row>
    <row r="14" spans="1:3" x14ac:dyDescent="0.3">
      <c r="A14" t="s">
        <v>2944</v>
      </c>
      <c r="B14" t="s">
        <v>2945</v>
      </c>
      <c r="C14" t="s">
        <v>2943</v>
      </c>
    </row>
    <row r="15" spans="1:3" x14ac:dyDescent="0.3">
      <c r="A15" t="s">
        <v>2946</v>
      </c>
      <c r="B15" t="s">
        <v>2947</v>
      </c>
      <c r="C15" t="s">
        <v>2943</v>
      </c>
    </row>
    <row r="16" spans="1:3" x14ac:dyDescent="0.3">
      <c r="A16" t="s">
        <v>2948</v>
      </c>
      <c r="B16" t="s">
        <v>2949</v>
      </c>
      <c r="C16" t="s">
        <v>2943</v>
      </c>
    </row>
    <row r="17" spans="1:3" x14ac:dyDescent="0.3">
      <c r="A17" t="s">
        <v>2950</v>
      </c>
      <c r="B17" t="s">
        <v>2951</v>
      </c>
      <c r="C17" t="s">
        <v>2943</v>
      </c>
    </row>
    <row r="18" spans="1:3" x14ac:dyDescent="0.3">
      <c r="A18" t="s">
        <v>2952</v>
      </c>
      <c r="B18" t="s">
        <v>2953</v>
      </c>
      <c r="C18" t="s">
        <v>2943</v>
      </c>
    </row>
    <row r="19" spans="1:3" x14ac:dyDescent="0.3">
      <c r="A19" t="s">
        <v>2954</v>
      </c>
      <c r="B19" t="s">
        <v>2945</v>
      </c>
      <c r="C19" t="s">
        <v>2943</v>
      </c>
    </row>
    <row r="20" spans="1:3" x14ac:dyDescent="0.3">
      <c r="A20" t="s">
        <v>2955</v>
      </c>
      <c r="B20" t="s">
        <v>2956</v>
      </c>
      <c r="C20" t="s">
        <v>2957</v>
      </c>
    </row>
    <row r="21" spans="1:3" x14ac:dyDescent="0.3">
      <c r="A21" t="s">
        <v>2958</v>
      </c>
      <c r="B21" t="s">
        <v>2959</v>
      </c>
      <c r="C21" t="s">
        <v>2957</v>
      </c>
    </row>
    <row r="22" spans="1:3" x14ac:dyDescent="0.3">
      <c r="A22" t="s">
        <v>2960</v>
      </c>
      <c r="B22" t="s">
        <v>1705</v>
      </c>
      <c r="C22" t="s">
        <v>2961</v>
      </c>
    </row>
    <row r="23" spans="1:3" x14ac:dyDescent="0.3">
      <c r="A23" t="s">
        <v>2962</v>
      </c>
      <c r="B23" t="s">
        <v>2963</v>
      </c>
      <c r="C23" t="s">
        <v>2961</v>
      </c>
    </row>
    <row r="24" spans="1:3" x14ac:dyDescent="0.3">
      <c r="A24" t="s">
        <v>1511</v>
      </c>
      <c r="B24" t="s">
        <v>1712</v>
      </c>
      <c r="C24" t="s">
        <v>2964</v>
      </c>
    </row>
    <row r="25" spans="1:3" x14ac:dyDescent="0.3">
      <c r="A25" t="s">
        <v>2965</v>
      </c>
      <c r="B25" t="s">
        <v>2966</v>
      </c>
      <c r="C25" t="s">
        <v>2964</v>
      </c>
    </row>
    <row r="26" spans="1:3" x14ac:dyDescent="0.3">
      <c r="A26" t="s">
        <v>2967</v>
      </c>
      <c r="B26" t="s">
        <v>2968</v>
      </c>
      <c r="C26" t="s">
        <v>2964</v>
      </c>
    </row>
    <row r="27" spans="1:3" x14ac:dyDescent="0.3">
      <c r="A27" t="s">
        <v>2969</v>
      </c>
      <c r="B27" t="s">
        <v>2970</v>
      </c>
      <c r="C27" t="s">
        <v>2964</v>
      </c>
    </row>
    <row r="28" spans="1:3" x14ac:dyDescent="0.3">
      <c r="A28" t="s">
        <v>2971</v>
      </c>
      <c r="B28" t="s">
        <v>2972</v>
      </c>
      <c r="C28" t="s">
        <v>2964</v>
      </c>
    </row>
    <row r="29" spans="1:3" x14ac:dyDescent="0.3">
      <c r="A29" t="s">
        <v>2973</v>
      </c>
      <c r="B29" t="s">
        <v>2974</v>
      </c>
      <c r="C29" t="s">
        <v>2964</v>
      </c>
    </row>
    <row r="30" spans="1:3" x14ac:dyDescent="0.3">
      <c r="A30" t="s">
        <v>2975</v>
      </c>
      <c r="B30" t="s">
        <v>2966</v>
      </c>
      <c r="C30" t="s">
        <v>2964</v>
      </c>
    </row>
    <row r="31" spans="1:3" x14ac:dyDescent="0.3">
      <c r="A31" t="s">
        <v>2976</v>
      </c>
      <c r="B31" t="s">
        <v>2977</v>
      </c>
      <c r="C31" t="s">
        <v>2978</v>
      </c>
    </row>
    <row r="32" spans="1:3" x14ac:dyDescent="0.3">
      <c r="A32" t="s">
        <v>2979</v>
      </c>
      <c r="B32" t="s">
        <v>2980</v>
      </c>
      <c r="C32" t="s">
        <v>2981</v>
      </c>
    </row>
    <row r="33" spans="1:3" x14ac:dyDescent="0.3">
      <c r="A33" t="s">
        <v>2982</v>
      </c>
      <c r="B33" t="s">
        <v>2983</v>
      </c>
      <c r="C33" t="s">
        <v>2981</v>
      </c>
    </row>
    <row r="34" spans="1:3" x14ac:dyDescent="0.3">
      <c r="A34" t="s">
        <v>2984</v>
      </c>
      <c r="B34" t="s">
        <v>2985</v>
      </c>
      <c r="C34" t="s">
        <v>2981</v>
      </c>
    </row>
    <row r="35" spans="1:3" x14ac:dyDescent="0.3">
      <c r="A35" t="s">
        <v>2986</v>
      </c>
      <c r="B35" t="s">
        <v>2987</v>
      </c>
      <c r="C35" t="s">
        <v>2981</v>
      </c>
    </row>
    <row r="36" spans="1:3" x14ac:dyDescent="0.3">
      <c r="A36" t="s">
        <v>2988</v>
      </c>
      <c r="B36" t="s">
        <v>2989</v>
      </c>
      <c r="C36" t="s">
        <v>2981</v>
      </c>
    </row>
    <row r="37" spans="1:3" x14ac:dyDescent="0.3">
      <c r="A37" t="s">
        <v>2990</v>
      </c>
      <c r="B37" t="s">
        <v>2991</v>
      </c>
      <c r="C37" t="s">
        <v>2981</v>
      </c>
    </row>
    <row r="38" spans="1:3" x14ac:dyDescent="0.3">
      <c r="A38" t="s">
        <v>2992</v>
      </c>
      <c r="B38" t="s">
        <v>2993</v>
      </c>
      <c r="C38" t="s">
        <v>2981</v>
      </c>
    </row>
    <row r="39" spans="1:3" x14ac:dyDescent="0.3">
      <c r="A39" t="s">
        <v>2994</v>
      </c>
      <c r="B39" t="s">
        <v>2995</v>
      </c>
      <c r="C39" t="s">
        <v>2996</v>
      </c>
    </row>
    <row r="40" spans="1:3" x14ac:dyDescent="0.3">
      <c r="A40" t="s">
        <v>2997</v>
      </c>
      <c r="B40" t="s">
        <v>2998</v>
      </c>
      <c r="C40" t="s">
        <v>2999</v>
      </c>
    </row>
    <row r="41" spans="1:3" x14ac:dyDescent="0.3">
      <c r="A41" t="s">
        <v>3000</v>
      </c>
      <c r="B41" t="s">
        <v>3001</v>
      </c>
      <c r="C41" t="s">
        <v>2999</v>
      </c>
    </row>
    <row r="42" spans="1:3" x14ac:dyDescent="0.3">
      <c r="A42" t="s">
        <v>3002</v>
      </c>
      <c r="B42" t="s">
        <v>3003</v>
      </c>
      <c r="C42" t="s">
        <v>2999</v>
      </c>
    </row>
    <row r="43" spans="1:3" x14ac:dyDescent="0.3">
      <c r="A43" t="s">
        <v>3004</v>
      </c>
      <c r="B43" t="s">
        <v>3005</v>
      </c>
      <c r="C43" t="s">
        <v>3006</v>
      </c>
    </row>
    <row r="44" spans="1:3" x14ac:dyDescent="0.3">
      <c r="A44" t="s">
        <v>3007</v>
      </c>
      <c r="B44" t="s">
        <v>3008</v>
      </c>
      <c r="C44" t="s">
        <v>3009</v>
      </c>
    </row>
    <row r="45" spans="1:3" x14ac:dyDescent="0.3">
      <c r="A45" t="s">
        <v>3010</v>
      </c>
      <c r="B45" t="s">
        <v>3011</v>
      </c>
      <c r="C45" t="s">
        <v>3012</v>
      </c>
    </row>
    <row r="46" spans="1:3" x14ac:dyDescent="0.3">
      <c r="A46" t="s">
        <v>3013</v>
      </c>
      <c r="B46" t="s">
        <v>3014</v>
      </c>
      <c r="C46" t="s">
        <v>3012</v>
      </c>
    </row>
    <row r="47" spans="1:3" x14ac:dyDescent="0.3">
      <c r="A47" t="s">
        <v>3015</v>
      </c>
      <c r="B47" t="s">
        <v>3016</v>
      </c>
      <c r="C47" t="s">
        <v>3012</v>
      </c>
    </row>
    <row r="48" spans="1:3" x14ac:dyDescent="0.3">
      <c r="A48" t="s">
        <v>3017</v>
      </c>
      <c r="B48" t="s">
        <v>3018</v>
      </c>
      <c r="C48" t="s">
        <v>3012</v>
      </c>
    </row>
    <row r="49" spans="1:3" x14ac:dyDescent="0.3">
      <c r="A49" t="s">
        <v>3019</v>
      </c>
      <c r="B49" t="s">
        <v>3020</v>
      </c>
      <c r="C49" t="s">
        <v>3012</v>
      </c>
    </row>
    <row r="50" spans="1:3" x14ac:dyDescent="0.3">
      <c r="A50" t="s">
        <v>3021</v>
      </c>
      <c r="B50" t="s">
        <v>3022</v>
      </c>
      <c r="C50" t="s">
        <v>3012</v>
      </c>
    </row>
    <row r="51" spans="1:3" x14ac:dyDescent="0.3">
      <c r="A51" t="s">
        <v>3023</v>
      </c>
      <c r="B51" t="s">
        <v>3024</v>
      </c>
      <c r="C51" t="s">
        <v>3012</v>
      </c>
    </row>
    <row r="52" spans="1:3" x14ac:dyDescent="0.3">
      <c r="A52" t="s">
        <v>3025</v>
      </c>
      <c r="B52" t="s">
        <v>3026</v>
      </c>
      <c r="C52" t="s">
        <v>3027</v>
      </c>
    </row>
    <row r="53" spans="1:3" x14ac:dyDescent="0.3">
      <c r="A53" t="s">
        <v>442</v>
      </c>
      <c r="B53" t="s">
        <v>443</v>
      </c>
      <c r="C53"/>
    </row>
    <row r="54" spans="1:3" x14ac:dyDescent="0.3">
      <c r="A54" t="s">
        <v>3028</v>
      </c>
      <c r="B54" t="s">
        <v>3029</v>
      </c>
      <c r="C54" t="s">
        <v>3030</v>
      </c>
    </row>
    <row r="55" spans="1:3" x14ac:dyDescent="0.3">
      <c r="A55" t="s">
        <v>326</v>
      </c>
      <c r="B55" t="s">
        <v>327</v>
      </c>
      <c r="C55"/>
    </row>
    <row r="56" spans="1:3" x14ac:dyDescent="0.3">
      <c r="A56" t="s">
        <v>3031</v>
      </c>
      <c r="B56" s="2" t="s">
        <v>3032</v>
      </c>
      <c r="C56" t="s">
        <v>3033</v>
      </c>
    </row>
    <row r="57" spans="1:3" ht="30.05" x14ac:dyDescent="0.3">
      <c r="A57" t="s">
        <v>3034</v>
      </c>
      <c r="B57" s="2" t="s">
        <v>3035</v>
      </c>
      <c r="C57" t="s">
        <v>3036</v>
      </c>
    </row>
    <row r="58" spans="1:3" x14ac:dyDescent="0.3">
      <c r="A58" t="s">
        <v>3037</v>
      </c>
      <c r="B58" s="2" t="s">
        <v>3038</v>
      </c>
      <c r="C58" t="s">
        <v>3039</v>
      </c>
    </row>
    <row r="59" spans="1:3" ht="30.05" x14ac:dyDescent="0.3">
      <c r="A59" t="s">
        <v>3040</v>
      </c>
      <c r="B59" s="2" t="s">
        <v>3041</v>
      </c>
      <c r="C59" t="s">
        <v>3042</v>
      </c>
    </row>
    <row r="60" spans="1:3" x14ac:dyDescent="0.3">
      <c r="A60" t="s">
        <v>3043</v>
      </c>
      <c r="B60" t="s">
        <v>3044</v>
      </c>
      <c r="C60" t="s">
        <v>3045</v>
      </c>
    </row>
    <row r="61" spans="1:3" x14ac:dyDescent="0.3">
      <c r="A61" t="s">
        <v>3046</v>
      </c>
      <c r="B61" t="s">
        <v>3047</v>
      </c>
      <c r="C61" t="s">
        <v>3048</v>
      </c>
    </row>
    <row r="62" spans="1:3" x14ac:dyDescent="0.3">
      <c r="A62" t="s">
        <v>3049</v>
      </c>
      <c r="B62" t="s">
        <v>3050</v>
      </c>
      <c r="C62" t="s">
        <v>3051</v>
      </c>
    </row>
    <row r="63" spans="1:3" x14ac:dyDescent="0.3">
      <c r="A63" t="s">
        <v>3052</v>
      </c>
      <c r="B63" t="s">
        <v>3053</v>
      </c>
      <c r="C63" t="s">
        <v>3054</v>
      </c>
    </row>
    <row r="64" spans="1:3" x14ac:dyDescent="0.3">
      <c r="A64" t="s">
        <v>1664</v>
      </c>
      <c r="B64" t="s">
        <v>3055</v>
      </c>
      <c r="C64" t="s">
        <v>3056</v>
      </c>
    </row>
    <row r="65" spans="1:3" x14ac:dyDescent="0.3">
      <c r="A65" t="s">
        <v>3057</v>
      </c>
      <c r="B65" t="s">
        <v>3058</v>
      </c>
      <c r="C65" t="s">
        <v>3059</v>
      </c>
    </row>
    <row r="66" spans="1:3" x14ac:dyDescent="0.3">
      <c r="A66" t="s">
        <v>3060</v>
      </c>
      <c r="B66" t="s">
        <v>3061</v>
      </c>
      <c r="C66" t="s">
        <v>3062</v>
      </c>
    </row>
    <row r="67" spans="1:3" x14ac:dyDescent="0.3">
      <c r="A67" t="s">
        <v>3063</v>
      </c>
      <c r="B67" t="s">
        <v>3064</v>
      </c>
      <c r="C67" t="s">
        <v>3065</v>
      </c>
    </row>
    <row r="68" spans="1:3" x14ac:dyDescent="0.3">
      <c r="A68" t="s">
        <v>3066</v>
      </c>
      <c r="B68" t="s">
        <v>3067</v>
      </c>
      <c r="C68" t="s">
        <v>3065</v>
      </c>
    </row>
    <row r="69" spans="1:3" x14ac:dyDescent="0.3">
      <c r="A69" t="s">
        <v>3068</v>
      </c>
      <c r="B69" s="2" t="s">
        <v>3069</v>
      </c>
      <c r="C69" t="s">
        <v>3070</v>
      </c>
    </row>
    <row r="70" spans="1:3" x14ac:dyDescent="0.3">
      <c r="A70" t="s">
        <v>3071</v>
      </c>
      <c r="B70" t="s">
        <v>1515</v>
      </c>
      <c r="C70" t="s">
        <v>3072</v>
      </c>
    </row>
    <row r="71" spans="1:3" x14ac:dyDescent="0.3">
      <c r="A71" t="s">
        <v>3073</v>
      </c>
      <c r="B71" t="s">
        <v>3074</v>
      </c>
      <c r="C71" t="s">
        <v>3075</v>
      </c>
    </row>
    <row r="72" spans="1:3" ht="45.1" x14ac:dyDescent="0.3">
      <c r="A72" t="s">
        <v>3076</v>
      </c>
      <c r="B72" s="2" t="s">
        <v>3077</v>
      </c>
      <c r="C72" t="s">
        <v>3078</v>
      </c>
    </row>
    <row r="73" spans="1:3" x14ac:dyDescent="0.3">
      <c r="A73" t="s">
        <v>3079</v>
      </c>
      <c r="B73" t="s">
        <v>3080</v>
      </c>
      <c r="C73" t="s">
        <v>3081</v>
      </c>
    </row>
    <row r="74" spans="1:3" x14ac:dyDescent="0.3">
      <c r="A74" t="s">
        <v>3082</v>
      </c>
      <c r="B74" t="s">
        <v>3080</v>
      </c>
      <c r="C74" t="s">
        <v>3081</v>
      </c>
    </row>
    <row r="75" spans="1:3" x14ac:dyDescent="0.3">
      <c r="A75" t="s">
        <v>3083</v>
      </c>
      <c r="B75" t="s">
        <v>3084</v>
      </c>
      <c r="C75" t="s">
        <v>3085</v>
      </c>
    </row>
    <row r="76" spans="1:3" x14ac:dyDescent="0.3">
      <c r="A76" t="s">
        <v>3086</v>
      </c>
      <c r="B76" t="s">
        <v>3087</v>
      </c>
      <c r="C76" t="s">
        <v>2964</v>
      </c>
    </row>
    <row r="77" spans="1:3" x14ac:dyDescent="0.3">
      <c r="A77" t="s">
        <v>3088</v>
      </c>
      <c r="B77" t="s">
        <v>3088</v>
      </c>
      <c r="C77" t="s">
        <v>3072</v>
      </c>
    </row>
    <row r="78" spans="1:3" x14ac:dyDescent="0.3">
      <c r="A78" t="s">
        <v>259</v>
      </c>
      <c r="B78" t="s">
        <v>3089</v>
      </c>
      <c r="C78" t="s">
        <v>3027</v>
      </c>
    </row>
    <row r="79" spans="1:3" x14ac:dyDescent="0.3">
      <c r="A79" t="s">
        <v>136</v>
      </c>
      <c r="B79" t="s">
        <v>3090</v>
      </c>
      <c r="C79" t="s">
        <v>3091</v>
      </c>
    </row>
    <row r="80" spans="1:3" x14ac:dyDescent="0.3">
      <c r="A80" t="s">
        <v>1446</v>
      </c>
      <c r="B80" t="s">
        <v>3092</v>
      </c>
      <c r="C80" t="s">
        <v>2964</v>
      </c>
    </row>
    <row r="81" spans="1:3" x14ac:dyDescent="0.3">
      <c r="A81" t="s">
        <v>3093</v>
      </c>
      <c r="B81" t="s">
        <v>3094</v>
      </c>
      <c r="C81" t="s">
        <v>3095</v>
      </c>
    </row>
    <row r="82" spans="1:3" x14ac:dyDescent="0.3">
      <c r="A82" t="s">
        <v>3096</v>
      </c>
      <c r="B82" t="s">
        <v>3097</v>
      </c>
      <c r="C82" t="s">
        <v>3098</v>
      </c>
    </row>
    <row r="83" spans="1:3" x14ac:dyDescent="0.3">
      <c r="A83" t="s">
        <v>1518</v>
      </c>
      <c r="B83" t="s">
        <v>1518</v>
      </c>
      <c r="C83" t="s">
        <v>3099</v>
      </c>
    </row>
    <row r="84" spans="1:3" x14ac:dyDescent="0.3">
      <c r="A84" t="s">
        <v>3100</v>
      </c>
      <c r="B84" t="s">
        <v>3101</v>
      </c>
      <c r="C84" t="s">
        <v>3042</v>
      </c>
    </row>
    <row r="85" spans="1:3" x14ac:dyDescent="0.3">
      <c r="A85" t="s">
        <v>3102</v>
      </c>
      <c r="B85" t="s">
        <v>3102</v>
      </c>
      <c r="C85" t="s">
        <v>3042</v>
      </c>
    </row>
    <row r="86" spans="1:3" x14ac:dyDescent="0.3">
      <c r="A86" t="s">
        <v>3103</v>
      </c>
      <c r="B86" t="s">
        <v>3104</v>
      </c>
      <c r="C86" t="s">
        <v>3070</v>
      </c>
    </row>
    <row r="87" spans="1:3" x14ac:dyDescent="0.3">
      <c r="A87" t="s">
        <v>3105</v>
      </c>
      <c r="B87" t="s">
        <v>3106</v>
      </c>
      <c r="C87" t="s">
        <v>3075</v>
      </c>
    </row>
    <row r="88" spans="1:3" x14ac:dyDescent="0.3">
      <c r="A88" t="s">
        <v>3107</v>
      </c>
      <c r="B88" t="s">
        <v>3108</v>
      </c>
      <c r="C88" t="s">
        <v>3109</v>
      </c>
    </row>
    <row r="89" spans="1:3" x14ac:dyDescent="0.3">
      <c r="A89" t="s">
        <v>3110</v>
      </c>
      <c r="B89" t="s">
        <v>3111</v>
      </c>
      <c r="C89" t="s">
        <v>3112</v>
      </c>
    </row>
    <row r="90" spans="1:3" x14ac:dyDescent="0.3">
      <c r="A90" t="s">
        <v>3113</v>
      </c>
      <c r="B90" t="s">
        <v>3114</v>
      </c>
      <c r="C90" t="s">
        <v>3072</v>
      </c>
    </row>
    <row r="91" spans="1:3" x14ac:dyDescent="0.3">
      <c r="A91" t="s">
        <v>1262</v>
      </c>
      <c r="B91" t="s">
        <v>3115</v>
      </c>
      <c r="C91" t="s">
        <v>3072</v>
      </c>
    </row>
    <row r="92" spans="1:3" x14ac:dyDescent="0.3">
      <c r="A92" t="s">
        <v>3116</v>
      </c>
      <c r="B92" t="s">
        <v>3117</v>
      </c>
      <c r="C92"/>
    </row>
    <row r="93" spans="1:3" x14ac:dyDescent="0.3">
      <c r="A93" t="s">
        <v>3118</v>
      </c>
      <c r="B93" t="s">
        <v>3117</v>
      </c>
      <c r="C93"/>
    </row>
    <row r="94" spans="1:3" x14ac:dyDescent="0.3">
      <c r="A94" t="s">
        <v>3119</v>
      </c>
      <c r="B94" t="s">
        <v>3120</v>
      </c>
      <c r="C94" t="s">
        <v>3075</v>
      </c>
    </row>
    <row r="95" spans="1:3" x14ac:dyDescent="0.3">
      <c r="A95" t="s">
        <v>3121</v>
      </c>
      <c r="B95" t="s">
        <v>3122</v>
      </c>
      <c r="C95" t="s">
        <v>3075</v>
      </c>
    </row>
    <row r="96" spans="1:3" x14ac:dyDescent="0.3">
      <c r="A96" t="s">
        <v>3123</v>
      </c>
      <c r="B96" t="s">
        <v>3124</v>
      </c>
      <c r="C96" t="s">
        <v>3075</v>
      </c>
    </row>
    <row r="97" spans="1:3" x14ac:dyDescent="0.3">
      <c r="A97" t="s">
        <v>3125</v>
      </c>
      <c r="B97" t="s">
        <v>3126</v>
      </c>
      <c r="C97" t="s">
        <v>3075</v>
      </c>
    </row>
    <row r="98" spans="1:3" x14ac:dyDescent="0.3">
      <c r="A98" t="s">
        <v>3127</v>
      </c>
      <c r="B98" t="s">
        <v>3128</v>
      </c>
      <c r="C98" t="s">
        <v>3075</v>
      </c>
    </row>
    <row r="99" spans="1:3" x14ac:dyDescent="0.3">
      <c r="A99" t="s">
        <v>3129</v>
      </c>
      <c r="B99" t="s">
        <v>3130</v>
      </c>
      <c r="C99" t="s">
        <v>3075</v>
      </c>
    </row>
    <row r="100" spans="1:3" x14ac:dyDescent="0.3">
      <c r="A100" t="s">
        <v>3131</v>
      </c>
      <c r="B100" t="s">
        <v>3132</v>
      </c>
      <c r="C100" t="s">
        <v>3075</v>
      </c>
    </row>
    <row r="101" spans="1:3" x14ac:dyDescent="0.3">
      <c r="A101" t="s">
        <v>3133</v>
      </c>
      <c r="B101" t="s">
        <v>3132</v>
      </c>
      <c r="C101" t="s">
        <v>3075</v>
      </c>
    </row>
    <row r="102" spans="1:3" x14ac:dyDescent="0.3">
      <c r="A102" t="s">
        <v>3134</v>
      </c>
      <c r="B102" t="s">
        <v>3135</v>
      </c>
      <c r="C102" t="s">
        <v>3075</v>
      </c>
    </row>
    <row r="103" spans="1:3" x14ac:dyDescent="0.3">
      <c r="A103" t="s">
        <v>3136</v>
      </c>
      <c r="B103" t="s">
        <v>3137</v>
      </c>
      <c r="C103" t="s">
        <v>3075</v>
      </c>
    </row>
    <row r="104" spans="1:3" x14ac:dyDescent="0.3">
      <c r="A104" t="s">
        <v>3138</v>
      </c>
      <c r="B104" t="s">
        <v>3139</v>
      </c>
      <c r="C104" t="s">
        <v>3140</v>
      </c>
    </row>
    <row r="105" spans="1:3" x14ac:dyDescent="0.3">
      <c r="A105" t="s">
        <v>3141</v>
      </c>
      <c r="B105" t="s">
        <v>3106</v>
      </c>
      <c r="C105" t="s">
        <v>3142</v>
      </c>
    </row>
    <row r="106" spans="1:3" x14ac:dyDescent="0.3">
      <c r="A106" t="s">
        <v>3143</v>
      </c>
      <c r="B106" t="s">
        <v>3144</v>
      </c>
      <c r="C106" t="s">
        <v>3142</v>
      </c>
    </row>
    <row r="107" spans="1:3" x14ac:dyDescent="0.3">
      <c r="A107" t="s">
        <v>3145</v>
      </c>
      <c r="B107" t="s">
        <v>3146</v>
      </c>
      <c r="C107" t="s">
        <v>3142</v>
      </c>
    </row>
    <row r="108" spans="1:3" x14ac:dyDescent="0.3">
      <c r="A108" t="s">
        <v>3147</v>
      </c>
      <c r="B108" t="s">
        <v>3148</v>
      </c>
      <c r="C108" t="s">
        <v>3149</v>
      </c>
    </row>
    <row r="109" spans="1:3" x14ac:dyDescent="0.3">
      <c r="A109" t="s">
        <v>3150</v>
      </c>
      <c r="B109" t="s">
        <v>3151</v>
      </c>
      <c r="C109" t="s">
        <v>3149</v>
      </c>
    </row>
    <row r="110" spans="1:3" x14ac:dyDescent="0.3">
      <c r="A110" t="s">
        <v>3152</v>
      </c>
      <c r="B110" t="s">
        <v>3148</v>
      </c>
      <c r="C110" t="s">
        <v>3149</v>
      </c>
    </row>
    <row r="111" spans="1:3" x14ac:dyDescent="0.3">
      <c r="A111" t="s">
        <v>3153</v>
      </c>
      <c r="B111" t="s">
        <v>3153</v>
      </c>
      <c r="C111" t="s">
        <v>3154</v>
      </c>
    </row>
    <row r="112" spans="1:3" x14ac:dyDescent="0.3">
      <c r="A112" t="s">
        <v>3155</v>
      </c>
      <c r="B112" t="s">
        <v>3156</v>
      </c>
      <c r="C112" t="s">
        <v>3157</v>
      </c>
    </row>
    <row r="113" spans="1:3" x14ac:dyDescent="0.3">
      <c r="A113" t="s">
        <v>3158</v>
      </c>
      <c r="B113" t="s">
        <v>3159</v>
      </c>
      <c r="C113" t="s">
        <v>3160</v>
      </c>
    </row>
    <row r="114" spans="1:3" x14ac:dyDescent="0.3">
      <c r="A114" t="s">
        <v>3161</v>
      </c>
      <c r="B114" t="s">
        <v>3162</v>
      </c>
      <c r="C114" t="s">
        <v>3163</v>
      </c>
    </row>
    <row r="115" spans="1:3" x14ac:dyDescent="0.3">
      <c r="A115" t="s">
        <v>3164</v>
      </c>
      <c r="B115" t="s">
        <v>3165</v>
      </c>
      <c r="C115" t="s">
        <v>3163</v>
      </c>
    </row>
    <row r="116" spans="1:3" x14ac:dyDescent="0.3">
      <c r="A116" t="s">
        <v>3166</v>
      </c>
      <c r="B116" t="s">
        <v>1515</v>
      </c>
      <c r="C116" t="s">
        <v>3072</v>
      </c>
    </row>
    <row r="117" spans="1:3" x14ac:dyDescent="0.3">
      <c r="A117" t="s">
        <v>1256</v>
      </c>
      <c r="B117" t="s">
        <v>1256</v>
      </c>
      <c r="C117" t="s">
        <v>3167</v>
      </c>
    </row>
    <row r="118" spans="1:3" x14ac:dyDescent="0.3">
      <c r="A118" t="s">
        <v>3168</v>
      </c>
      <c r="B118" t="s">
        <v>3169</v>
      </c>
      <c r="C118" t="s">
        <v>3163</v>
      </c>
    </row>
    <row r="119" spans="1:3" x14ac:dyDescent="0.3">
      <c r="A119" t="s">
        <v>3170</v>
      </c>
      <c r="B119" t="s">
        <v>3171</v>
      </c>
      <c r="C119" t="s">
        <v>3163</v>
      </c>
    </row>
    <row r="120" spans="1:3" x14ac:dyDescent="0.3">
      <c r="A120" t="s">
        <v>425</v>
      </c>
      <c r="B120" t="s">
        <v>425</v>
      </c>
      <c r="C120" t="s">
        <v>3172</v>
      </c>
    </row>
    <row r="121" spans="1:3" x14ac:dyDescent="0.3">
      <c r="A121" t="s">
        <v>424</v>
      </c>
      <c r="B121" t="s">
        <v>3173</v>
      </c>
      <c r="C121"/>
    </row>
    <row r="122" spans="1:3" x14ac:dyDescent="0.3">
      <c r="A122" t="s">
        <v>1487</v>
      </c>
      <c r="B122" t="s">
        <v>3174</v>
      </c>
      <c r="C122" t="s">
        <v>3172</v>
      </c>
    </row>
    <row r="123" spans="1:3" x14ac:dyDescent="0.3">
      <c r="A123" t="s">
        <v>1443</v>
      </c>
      <c r="B123" t="s">
        <v>3175</v>
      </c>
      <c r="C123" t="s">
        <v>3176</v>
      </c>
    </row>
    <row r="124" spans="1:3" x14ac:dyDescent="0.3">
      <c r="A124" t="s">
        <v>3177</v>
      </c>
      <c r="B124" t="s">
        <v>3175</v>
      </c>
      <c r="C124" t="s">
        <v>3176</v>
      </c>
    </row>
    <row r="125" spans="1:3" x14ac:dyDescent="0.3">
      <c r="A125" t="s">
        <v>299</v>
      </c>
      <c r="B125" t="s">
        <v>460</v>
      </c>
      <c r="C125" t="s">
        <v>3178</v>
      </c>
    </row>
    <row r="126" spans="1:3" x14ac:dyDescent="0.3">
      <c r="A126" t="s">
        <v>29</v>
      </c>
      <c r="B126" t="s">
        <v>460</v>
      </c>
      <c r="C126"/>
    </row>
    <row r="127" spans="1:3" x14ac:dyDescent="0.3">
      <c r="A127" t="s">
        <v>3179</v>
      </c>
      <c r="B127" t="s">
        <v>3180</v>
      </c>
      <c r="C127" t="s">
        <v>3178</v>
      </c>
    </row>
    <row r="128" spans="1:3" x14ac:dyDescent="0.3">
      <c r="A128" t="s">
        <v>3181</v>
      </c>
      <c r="B128" t="s">
        <v>3182</v>
      </c>
      <c r="C128" t="s">
        <v>3176</v>
      </c>
    </row>
    <row r="129" spans="1:3" x14ac:dyDescent="0.3">
      <c r="A129" t="s">
        <v>3183</v>
      </c>
      <c r="B129" t="s">
        <v>3184</v>
      </c>
      <c r="C129" t="s">
        <v>3176</v>
      </c>
    </row>
    <row r="130" spans="1:3" x14ac:dyDescent="0.3">
      <c r="A130" t="s">
        <v>3185</v>
      </c>
      <c r="B130" t="s">
        <v>3182</v>
      </c>
      <c r="C130" t="s">
        <v>3176</v>
      </c>
    </row>
    <row r="131" spans="1:3" x14ac:dyDescent="0.3">
      <c r="A131" t="s">
        <v>2825</v>
      </c>
      <c r="B131" t="s">
        <v>3186</v>
      </c>
      <c r="C131" t="s">
        <v>3187</v>
      </c>
    </row>
    <row r="132" spans="1:3" x14ac:dyDescent="0.3">
      <c r="A132" t="s">
        <v>3188</v>
      </c>
      <c r="B132" t="s">
        <v>3189</v>
      </c>
      <c r="C132" t="s">
        <v>3190</v>
      </c>
    </row>
    <row r="133" spans="1:3" x14ac:dyDescent="0.3">
      <c r="A133" t="s">
        <v>3191</v>
      </c>
      <c r="B133" t="s">
        <v>3192</v>
      </c>
      <c r="C133" t="s">
        <v>3193</v>
      </c>
    </row>
    <row r="134" spans="1:3" x14ac:dyDescent="0.3">
      <c r="A134" t="s">
        <v>3194</v>
      </c>
      <c r="B134" t="s">
        <v>3195</v>
      </c>
      <c r="C134" t="s">
        <v>3196</v>
      </c>
    </row>
    <row r="135" spans="1:3" x14ac:dyDescent="0.3">
      <c r="A135" t="s">
        <v>31</v>
      </c>
      <c r="B135" t="s">
        <v>573</v>
      </c>
      <c r="C135" t="s">
        <v>3197</v>
      </c>
    </row>
    <row r="136" spans="1:3" x14ac:dyDescent="0.3">
      <c r="A136" t="s">
        <v>1340</v>
      </c>
      <c r="B136" t="s">
        <v>3198</v>
      </c>
      <c r="C136" t="s">
        <v>3197</v>
      </c>
    </row>
    <row r="137" spans="1:3" x14ac:dyDescent="0.3">
      <c r="A137" t="s">
        <v>3199</v>
      </c>
      <c r="B137" t="s">
        <v>3200</v>
      </c>
      <c r="C137" t="s">
        <v>3201</v>
      </c>
    </row>
    <row r="138" spans="1:3" x14ac:dyDescent="0.3">
      <c r="A138" t="s">
        <v>196</v>
      </c>
      <c r="B138" t="s">
        <v>197</v>
      </c>
      <c r="C138"/>
    </row>
    <row r="139" spans="1:3" x14ac:dyDescent="0.3">
      <c r="A139" t="s">
        <v>3202</v>
      </c>
      <c r="B139" t="s">
        <v>1705</v>
      </c>
      <c r="C139" t="s">
        <v>3203</v>
      </c>
    </row>
    <row r="140" spans="1:3" x14ac:dyDescent="0.3">
      <c r="A140" t="s">
        <v>50</v>
      </c>
      <c r="B140" t="s">
        <v>1705</v>
      </c>
      <c r="C140" t="s">
        <v>3203</v>
      </c>
    </row>
    <row r="141" spans="1:3" x14ac:dyDescent="0.3">
      <c r="A141" t="s">
        <v>3204</v>
      </c>
      <c r="B141" t="s">
        <v>3205</v>
      </c>
      <c r="C141"/>
    </row>
    <row r="142" spans="1:3" x14ac:dyDescent="0.3">
      <c r="A142" t="s">
        <v>3206</v>
      </c>
      <c r="B142" t="s">
        <v>3207</v>
      </c>
      <c r="C142" t="s">
        <v>3208</v>
      </c>
    </row>
    <row r="143" spans="1:3" x14ac:dyDescent="0.3">
      <c r="A143" t="s">
        <v>3209</v>
      </c>
      <c r="B143" t="s">
        <v>3210</v>
      </c>
      <c r="C143" t="s">
        <v>3208</v>
      </c>
    </row>
    <row r="144" spans="1:3" x14ac:dyDescent="0.3">
      <c r="A144" t="s">
        <v>3211</v>
      </c>
      <c r="B144" t="s">
        <v>3212</v>
      </c>
      <c r="C144" t="s">
        <v>3208</v>
      </c>
    </row>
    <row r="145" spans="1:3" x14ac:dyDescent="0.3">
      <c r="A145" t="s">
        <v>1623</v>
      </c>
      <c r="B145" t="s">
        <v>3213</v>
      </c>
      <c r="C145" t="s">
        <v>3208</v>
      </c>
    </row>
    <row r="146" spans="1:3" x14ac:dyDescent="0.3">
      <c r="A146" t="s">
        <v>1628</v>
      </c>
      <c r="B146" t="s">
        <v>3214</v>
      </c>
      <c r="C146" t="s">
        <v>3215</v>
      </c>
    </row>
    <row r="147" spans="1:3" x14ac:dyDescent="0.3">
      <c r="A147" t="s">
        <v>3216</v>
      </c>
      <c r="B147" t="s">
        <v>3217</v>
      </c>
      <c r="C147" t="s">
        <v>3218</v>
      </c>
    </row>
    <row r="148" spans="1:3" x14ac:dyDescent="0.3">
      <c r="A148" t="s">
        <v>3219</v>
      </c>
      <c r="B148" t="s">
        <v>3220</v>
      </c>
      <c r="C148" t="s">
        <v>3215</v>
      </c>
    </row>
    <row r="149" spans="1:3" x14ac:dyDescent="0.3">
      <c r="A149" t="s">
        <v>1383</v>
      </c>
      <c r="B149" t="s">
        <v>3221</v>
      </c>
      <c r="C149" t="s">
        <v>3222</v>
      </c>
    </row>
    <row r="150" spans="1:3" x14ac:dyDescent="0.3">
      <c r="A150" t="s">
        <v>3223</v>
      </c>
      <c r="B150" t="s">
        <v>3224</v>
      </c>
      <c r="C150" t="s">
        <v>3222</v>
      </c>
    </row>
    <row r="151" spans="1:3" x14ac:dyDescent="0.3">
      <c r="A151" t="s">
        <v>3225</v>
      </c>
      <c r="B151" t="s">
        <v>3226</v>
      </c>
      <c r="C151" t="s">
        <v>3222</v>
      </c>
    </row>
    <row r="152" spans="1:3" x14ac:dyDescent="0.3">
      <c r="A152" t="s">
        <v>3227</v>
      </c>
      <c r="B152" t="s">
        <v>3228</v>
      </c>
      <c r="C152" t="s">
        <v>3222</v>
      </c>
    </row>
    <row r="153" spans="1:3" x14ac:dyDescent="0.3">
      <c r="A153" t="s">
        <v>368</v>
      </c>
      <c r="B153" t="s">
        <v>501</v>
      </c>
      <c r="C153" t="s">
        <v>3229</v>
      </c>
    </row>
    <row r="154" spans="1:3" ht="15.05" customHeight="1" x14ac:dyDescent="0.3">
      <c r="A154" t="s">
        <v>3230</v>
      </c>
      <c r="B154" t="s">
        <v>3231</v>
      </c>
      <c r="C154" t="s">
        <v>3229</v>
      </c>
    </row>
    <row r="155" spans="1:3" x14ac:dyDescent="0.3">
      <c r="A155" t="s">
        <v>3232</v>
      </c>
      <c r="B155" t="s">
        <v>3233</v>
      </c>
      <c r="C155" t="s">
        <v>3234</v>
      </c>
    </row>
    <row r="156" spans="1:3" x14ac:dyDescent="0.3">
      <c r="A156" t="s">
        <v>81</v>
      </c>
      <c r="B156" t="s">
        <v>3235</v>
      </c>
      <c r="C156" t="s">
        <v>3236</v>
      </c>
    </row>
    <row r="157" spans="1:3" x14ac:dyDescent="0.3">
      <c r="A157" t="s">
        <v>3237</v>
      </c>
      <c r="B157" t="s">
        <v>3238</v>
      </c>
      <c r="C157" t="s">
        <v>3239</v>
      </c>
    </row>
    <row r="158" spans="1:3" x14ac:dyDescent="0.3">
      <c r="A158" t="s">
        <v>3240</v>
      </c>
      <c r="B158" t="s">
        <v>3241</v>
      </c>
      <c r="C158" t="s">
        <v>3242</v>
      </c>
    </row>
    <row r="159" spans="1:3" x14ac:dyDescent="0.3">
      <c r="A159" t="s">
        <v>3243</v>
      </c>
      <c r="B159" t="s">
        <v>3244</v>
      </c>
      <c r="C159" t="s">
        <v>3245</v>
      </c>
    </row>
    <row r="160" spans="1:3" x14ac:dyDescent="0.3">
      <c r="A160" t="s">
        <v>31</v>
      </c>
      <c r="B160" t="s">
        <v>573</v>
      </c>
      <c r="C160"/>
    </row>
    <row r="161" spans="1:3" x14ac:dyDescent="0.3">
      <c r="A161" t="s">
        <v>3246</v>
      </c>
      <c r="B161" t="s">
        <v>3247</v>
      </c>
      <c r="C161" t="s">
        <v>3248</v>
      </c>
    </row>
    <row r="162" spans="1:3" x14ac:dyDescent="0.3">
      <c r="A162" t="s">
        <v>3249</v>
      </c>
      <c r="B162" t="s">
        <v>3250</v>
      </c>
      <c r="C162" t="s">
        <v>3236</v>
      </c>
    </row>
    <row r="163" spans="1:3" x14ac:dyDescent="0.3">
      <c r="A163" t="s">
        <v>41</v>
      </c>
      <c r="B163" t="s">
        <v>197</v>
      </c>
      <c r="C163" t="s">
        <v>3251</v>
      </c>
    </row>
    <row r="164" spans="1:3" x14ac:dyDescent="0.3">
      <c r="A164" t="s">
        <v>3252</v>
      </c>
      <c r="B164" t="s">
        <v>3253</v>
      </c>
      <c r="C164" t="s">
        <v>3251</v>
      </c>
    </row>
    <row r="165" spans="1:3" x14ac:dyDescent="0.3">
      <c r="A165" t="s">
        <v>3254</v>
      </c>
      <c r="B165" t="s">
        <v>3255</v>
      </c>
      <c r="C165" t="s">
        <v>3256</v>
      </c>
    </row>
    <row r="166" spans="1:3" x14ac:dyDescent="0.3">
      <c r="A166" t="s">
        <v>3257</v>
      </c>
      <c r="B166" t="s">
        <v>3258</v>
      </c>
      <c r="C166" t="s">
        <v>3099</v>
      </c>
    </row>
    <row r="167" spans="1:3" x14ac:dyDescent="0.3">
      <c r="A167" t="s">
        <v>98</v>
      </c>
      <c r="B167" t="s">
        <v>3259</v>
      </c>
      <c r="C167" t="s">
        <v>3229</v>
      </c>
    </row>
    <row r="168" spans="1:3" x14ac:dyDescent="0.3">
      <c r="A168" t="s">
        <v>3260</v>
      </c>
      <c r="B168" t="s">
        <v>3261</v>
      </c>
      <c r="C168" t="s">
        <v>3262</v>
      </c>
    </row>
    <row r="169" spans="1:3" x14ac:dyDescent="0.3">
      <c r="A169" t="s">
        <v>196</v>
      </c>
      <c r="B169" t="s">
        <v>3263</v>
      </c>
      <c r="C169" t="s">
        <v>3248</v>
      </c>
    </row>
    <row r="170" spans="1:3" x14ac:dyDescent="0.3">
      <c r="A170" t="s">
        <v>1684</v>
      </c>
      <c r="B170" t="s">
        <v>2963</v>
      </c>
      <c r="C170" t="s">
        <v>3264</v>
      </c>
    </row>
    <row r="171" spans="1:3" x14ac:dyDescent="0.3">
      <c r="A171" t="s">
        <v>1501</v>
      </c>
      <c r="B171" t="s">
        <v>3108</v>
      </c>
      <c r="C171" t="s">
        <v>3264</v>
      </c>
    </row>
    <row r="172" spans="1:3" x14ac:dyDescent="0.3">
      <c r="A172" t="s">
        <v>3265</v>
      </c>
      <c r="B172" t="s">
        <v>3266</v>
      </c>
      <c r="C172" t="s">
        <v>3264</v>
      </c>
    </row>
    <row r="173" spans="1:3" x14ac:dyDescent="0.3">
      <c r="A173" t="s">
        <v>3267</v>
      </c>
      <c r="B173" t="s">
        <v>3268</v>
      </c>
      <c r="C173" t="s">
        <v>3264</v>
      </c>
    </row>
    <row r="174" spans="1:3" x14ac:dyDescent="0.3">
      <c r="A174" t="s">
        <v>3269</v>
      </c>
      <c r="B174" t="s">
        <v>3270</v>
      </c>
      <c r="C174" t="s">
        <v>3264</v>
      </c>
    </row>
    <row r="175" spans="1:3" x14ac:dyDescent="0.3">
      <c r="A175" t="s">
        <v>3271</v>
      </c>
      <c r="B175" t="s">
        <v>3272</v>
      </c>
      <c r="C175" t="s">
        <v>3264</v>
      </c>
    </row>
    <row r="176" spans="1:3" x14ac:dyDescent="0.3">
      <c r="A176" t="s">
        <v>3273</v>
      </c>
      <c r="B176" t="s">
        <v>3274</v>
      </c>
      <c r="C176" t="s">
        <v>3264</v>
      </c>
    </row>
    <row r="177" spans="1:3" x14ac:dyDescent="0.3">
      <c r="A177" t="s">
        <v>3275</v>
      </c>
      <c r="B177" t="s">
        <v>3276</v>
      </c>
      <c r="C177" t="s">
        <v>3264</v>
      </c>
    </row>
    <row r="178" spans="1:3" x14ac:dyDescent="0.3">
      <c r="A178" t="s">
        <v>3277</v>
      </c>
      <c r="B178" t="s">
        <v>1212</v>
      </c>
      <c r="C178" t="s">
        <v>3264</v>
      </c>
    </row>
    <row r="179" spans="1:3" x14ac:dyDescent="0.3">
      <c r="A179" t="s">
        <v>3278</v>
      </c>
      <c r="B179" t="s">
        <v>3279</v>
      </c>
      <c r="C179" t="s">
        <v>3251</v>
      </c>
    </row>
    <row r="180" spans="1:3" x14ac:dyDescent="0.3">
      <c r="A180" t="s">
        <v>3280</v>
      </c>
      <c r="B180" t="s">
        <v>3281</v>
      </c>
      <c r="C180" t="s">
        <v>3264</v>
      </c>
    </row>
    <row r="181" spans="1:3" x14ac:dyDescent="0.3">
      <c r="A181" t="s">
        <v>1260</v>
      </c>
      <c r="B181" t="s">
        <v>3282</v>
      </c>
      <c r="C181" t="s">
        <v>3264</v>
      </c>
    </row>
    <row r="182" spans="1:3" x14ac:dyDescent="0.3">
      <c r="A182" t="s">
        <v>3283</v>
      </c>
      <c r="B182" t="s">
        <v>3284</v>
      </c>
      <c r="C182" t="s">
        <v>3264</v>
      </c>
    </row>
    <row r="183" spans="1:3" x14ac:dyDescent="0.3">
      <c r="A183" t="s">
        <v>3285</v>
      </c>
      <c r="B183" t="s">
        <v>3286</v>
      </c>
      <c r="C183" t="s">
        <v>3264</v>
      </c>
    </row>
    <row r="184" spans="1:3" x14ac:dyDescent="0.3">
      <c r="A184" t="s">
        <v>3287</v>
      </c>
      <c r="B184" t="s">
        <v>3288</v>
      </c>
      <c r="C184" t="s">
        <v>3264</v>
      </c>
    </row>
    <row r="185" spans="1:3" x14ac:dyDescent="0.3">
      <c r="A185" t="s">
        <v>3289</v>
      </c>
      <c r="B185" t="s">
        <v>3290</v>
      </c>
      <c r="C185" t="s">
        <v>3264</v>
      </c>
    </row>
    <row r="186" spans="1:3" x14ac:dyDescent="0.3">
      <c r="A186" t="s">
        <v>3291</v>
      </c>
      <c r="B186" t="s">
        <v>3292</v>
      </c>
      <c r="C186" t="s">
        <v>3264</v>
      </c>
    </row>
    <row r="187" spans="1:3" x14ac:dyDescent="0.3">
      <c r="A187" t="s">
        <v>2769</v>
      </c>
      <c r="B187" t="s">
        <v>3293</v>
      </c>
      <c r="C187" t="s">
        <v>3264</v>
      </c>
    </row>
    <row r="188" spans="1:3" x14ac:dyDescent="0.3">
      <c r="A188" t="s">
        <v>3294</v>
      </c>
      <c r="B188" t="s">
        <v>3295</v>
      </c>
      <c r="C188" t="s">
        <v>3264</v>
      </c>
    </row>
    <row r="189" spans="1:3" x14ac:dyDescent="0.3">
      <c r="A189" t="s">
        <v>3296</v>
      </c>
      <c r="B189" t="s">
        <v>3297</v>
      </c>
      <c r="C189" t="s">
        <v>3264</v>
      </c>
    </row>
    <row r="190" spans="1:3" x14ac:dyDescent="0.3">
      <c r="A190" t="s">
        <v>3298</v>
      </c>
      <c r="B190" t="s">
        <v>3297</v>
      </c>
      <c r="C190" t="s">
        <v>3264</v>
      </c>
    </row>
    <row r="191" spans="1:3" x14ac:dyDescent="0.3">
      <c r="A191" t="s">
        <v>3299</v>
      </c>
      <c r="B191" t="s">
        <v>3297</v>
      </c>
      <c r="C191" t="s">
        <v>3264</v>
      </c>
    </row>
    <row r="192" spans="1:3" x14ac:dyDescent="0.3">
      <c r="A192" t="s">
        <v>3300</v>
      </c>
      <c r="B192" t="s">
        <v>3297</v>
      </c>
      <c r="C192" t="s">
        <v>3264</v>
      </c>
    </row>
    <row r="193" spans="1:3" x14ac:dyDescent="0.3">
      <c r="A193" t="s">
        <v>3301</v>
      </c>
      <c r="B193" t="s">
        <v>3297</v>
      </c>
      <c r="C193" t="s">
        <v>3264</v>
      </c>
    </row>
    <row r="194" spans="1:3" x14ac:dyDescent="0.3">
      <c r="A194" t="s">
        <v>1466</v>
      </c>
      <c r="B194" t="s">
        <v>3302</v>
      </c>
      <c r="C194" t="s">
        <v>3264</v>
      </c>
    </row>
    <row r="195" spans="1:3" x14ac:dyDescent="0.3">
      <c r="A195" t="s">
        <v>3303</v>
      </c>
      <c r="B195" t="s">
        <v>3304</v>
      </c>
      <c r="C195" t="s">
        <v>3264</v>
      </c>
    </row>
    <row r="196" spans="1:3" x14ac:dyDescent="0.3">
      <c r="A196" t="s">
        <v>3305</v>
      </c>
      <c r="B196" t="s">
        <v>3306</v>
      </c>
      <c r="C196" t="s">
        <v>3264</v>
      </c>
    </row>
    <row r="197" spans="1:3" x14ac:dyDescent="0.3">
      <c r="A197" t="s">
        <v>3307</v>
      </c>
      <c r="B197" t="s">
        <v>3308</v>
      </c>
      <c r="C197" t="s">
        <v>3264</v>
      </c>
    </row>
    <row r="198" spans="1:3" x14ac:dyDescent="0.3">
      <c r="A198" t="s">
        <v>1237</v>
      </c>
      <c r="B198" t="s">
        <v>1238</v>
      </c>
      <c r="C198"/>
    </row>
    <row r="199" spans="1:3" x14ac:dyDescent="0.3">
      <c r="A199" t="s">
        <v>3309</v>
      </c>
      <c r="B199" t="s">
        <v>3310</v>
      </c>
      <c r="C199" t="s">
        <v>3264</v>
      </c>
    </row>
    <row r="200" spans="1:3" x14ac:dyDescent="0.3">
      <c r="A200" t="s">
        <v>3311</v>
      </c>
      <c r="B200" t="s">
        <v>3312</v>
      </c>
      <c r="C200" t="s">
        <v>3264</v>
      </c>
    </row>
    <row r="201" spans="1:3" x14ac:dyDescent="0.3">
      <c r="A201" t="s">
        <v>3313</v>
      </c>
      <c r="B201" t="s">
        <v>3314</v>
      </c>
      <c r="C201" t="s">
        <v>3264</v>
      </c>
    </row>
    <row r="202" spans="1:3" x14ac:dyDescent="0.3">
      <c r="A202" t="s">
        <v>3315</v>
      </c>
      <c r="B202" t="s">
        <v>3282</v>
      </c>
      <c r="C202" t="s">
        <v>3264</v>
      </c>
    </row>
    <row r="203" spans="1:3" x14ac:dyDescent="0.3">
      <c r="A203" t="s">
        <v>3316</v>
      </c>
      <c r="B203" t="s">
        <v>3306</v>
      </c>
      <c r="C203" t="s">
        <v>3264</v>
      </c>
    </row>
    <row r="204" spans="1:3" x14ac:dyDescent="0.3">
      <c r="A204" t="s">
        <v>3317</v>
      </c>
      <c r="B204" t="s">
        <v>3318</v>
      </c>
      <c r="C204" t="s">
        <v>3262</v>
      </c>
    </row>
    <row r="205" spans="1:3" x14ac:dyDescent="0.3">
      <c r="A205" t="s">
        <v>3319</v>
      </c>
      <c r="B205" t="s">
        <v>3320</v>
      </c>
      <c r="C205" t="s">
        <v>3208</v>
      </c>
    </row>
    <row r="206" spans="1:3" x14ac:dyDescent="0.3">
      <c r="A206" t="s">
        <v>3211</v>
      </c>
      <c r="B206" t="s">
        <v>3212</v>
      </c>
      <c r="C206" t="s">
        <v>3208</v>
      </c>
    </row>
    <row r="207" spans="1:3" x14ac:dyDescent="0.3">
      <c r="A207" t="s">
        <v>3321</v>
      </c>
      <c r="B207" t="s">
        <v>3132</v>
      </c>
      <c r="C207" t="s">
        <v>3075</v>
      </c>
    </row>
    <row r="208" spans="1:3" x14ac:dyDescent="0.3">
      <c r="A208" t="s">
        <v>3322</v>
      </c>
      <c r="B208" t="s">
        <v>2929</v>
      </c>
      <c r="C208" t="s">
        <v>3075</v>
      </c>
    </row>
    <row r="209" spans="1:3" x14ac:dyDescent="0.3">
      <c r="A209" t="s">
        <v>3323</v>
      </c>
      <c r="B209" t="s">
        <v>3323</v>
      </c>
      <c r="C209" t="s">
        <v>3324</v>
      </c>
    </row>
    <row r="210" spans="1:3" x14ac:dyDescent="0.3">
      <c r="A210" t="s">
        <v>197</v>
      </c>
      <c r="B210" t="s">
        <v>197</v>
      </c>
      <c r="C210" t="s">
        <v>3325</v>
      </c>
    </row>
    <row r="211" spans="1:3" x14ac:dyDescent="0.3">
      <c r="A211" t="s">
        <v>3326</v>
      </c>
      <c r="B211" t="s">
        <v>3326</v>
      </c>
      <c r="C211" t="s">
        <v>3325</v>
      </c>
    </row>
    <row r="212" spans="1:3" x14ac:dyDescent="0.3">
      <c r="A212" t="s">
        <v>3327</v>
      </c>
      <c r="B212" t="s">
        <v>3327</v>
      </c>
      <c r="C212" t="s">
        <v>3328</v>
      </c>
    </row>
    <row r="213" spans="1:3" x14ac:dyDescent="0.3">
      <c r="A213" t="s">
        <v>3329</v>
      </c>
      <c r="B213" t="s">
        <v>3329</v>
      </c>
      <c r="C213" t="s">
        <v>3330</v>
      </c>
    </row>
    <row r="214" spans="1:3" x14ac:dyDescent="0.3">
      <c r="A214" t="s">
        <v>2977</v>
      </c>
      <c r="B214" t="s">
        <v>2977</v>
      </c>
      <c r="C214" t="s">
        <v>3331</v>
      </c>
    </row>
    <row r="215" spans="1:3" x14ac:dyDescent="0.3">
      <c r="A215" t="s">
        <v>3332</v>
      </c>
      <c r="B215" t="s">
        <v>3332</v>
      </c>
      <c r="C215" t="s">
        <v>3333</v>
      </c>
    </row>
    <row r="216" spans="1:3" x14ac:dyDescent="0.3">
      <c r="A216" t="s">
        <v>3334</v>
      </c>
      <c r="B216" t="s">
        <v>3334</v>
      </c>
      <c r="C216" t="s">
        <v>3335</v>
      </c>
    </row>
    <row r="217" spans="1:3" x14ac:dyDescent="0.3">
      <c r="A217" t="s">
        <v>3235</v>
      </c>
      <c r="B217" t="s">
        <v>3235</v>
      </c>
      <c r="C217" t="s">
        <v>3336</v>
      </c>
    </row>
    <row r="218" spans="1:3" x14ac:dyDescent="0.3">
      <c r="A218" t="s">
        <v>3337</v>
      </c>
      <c r="B218" t="s">
        <v>3337</v>
      </c>
      <c r="C218" t="s">
        <v>3325</v>
      </c>
    </row>
    <row r="219" spans="1:3" x14ac:dyDescent="0.3">
      <c r="A219" t="s">
        <v>3338</v>
      </c>
      <c r="B219" t="s">
        <v>3338</v>
      </c>
      <c r="C219" t="s">
        <v>3339</v>
      </c>
    </row>
    <row r="220" spans="1:3" x14ac:dyDescent="0.3">
      <c r="A220" t="s">
        <v>3340</v>
      </c>
      <c r="B220" t="s">
        <v>3340</v>
      </c>
      <c r="C220" t="s">
        <v>3341</v>
      </c>
    </row>
    <row r="221" spans="1:3" x14ac:dyDescent="0.3">
      <c r="A221" t="s">
        <v>1705</v>
      </c>
      <c r="B221" t="s">
        <v>1705</v>
      </c>
      <c r="C221" t="s">
        <v>3342</v>
      </c>
    </row>
    <row r="222" spans="1:3" x14ac:dyDescent="0.3">
      <c r="A222" t="s">
        <v>3343</v>
      </c>
      <c r="B222" t="s">
        <v>3343</v>
      </c>
      <c r="C222" t="s">
        <v>3342</v>
      </c>
    </row>
    <row r="223" spans="1:3" x14ac:dyDescent="0.3">
      <c r="A223" t="s">
        <v>3279</v>
      </c>
      <c r="B223" t="s">
        <v>3279</v>
      </c>
      <c r="C223" t="s">
        <v>3325</v>
      </c>
    </row>
    <row r="224" spans="1:3" x14ac:dyDescent="0.3">
      <c r="A224" t="s">
        <v>3344</v>
      </c>
      <c r="B224" t="s">
        <v>3344</v>
      </c>
      <c r="C224" t="s">
        <v>3345</v>
      </c>
    </row>
    <row r="225" spans="1:3" x14ac:dyDescent="0.3">
      <c r="A225" t="s">
        <v>3310</v>
      </c>
      <c r="B225" t="s">
        <v>3310</v>
      </c>
      <c r="C225" t="s">
        <v>3336</v>
      </c>
    </row>
    <row r="226" spans="1:3" x14ac:dyDescent="0.3">
      <c r="A226" t="s">
        <v>1212</v>
      </c>
      <c r="B226" t="s">
        <v>1212</v>
      </c>
      <c r="C226" t="s">
        <v>3346</v>
      </c>
    </row>
    <row r="227" spans="1:3" x14ac:dyDescent="0.3">
      <c r="A227" t="s">
        <v>3347</v>
      </c>
      <c r="B227" t="s">
        <v>3347</v>
      </c>
      <c r="C227" t="s">
        <v>3348</v>
      </c>
    </row>
    <row r="228" spans="1:3" x14ac:dyDescent="0.3">
      <c r="A228" t="s">
        <v>3282</v>
      </c>
      <c r="B228" t="s">
        <v>3282</v>
      </c>
      <c r="C228" t="s">
        <v>3339</v>
      </c>
    </row>
    <row r="229" spans="1:3" x14ac:dyDescent="0.3">
      <c r="A229" t="s">
        <v>3349</v>
      </c>
      <c r="B229" t="s">
        <v>3349</v>
      </c>
      <c r="C229" t="s">
        <v>3350</v>
      </c>
    </row>
    <row r="230" spans="1:3" x14ac:dyDescent="0.3">
      <c r="A230" t="s">
        <v>3351</v>
      </c>
      <c r="B230" t="s">
        <v>3351</v>
      </c>
      <c r="C230" t="s">
        <v>3352</v>
      </c>
    </row>
    <row r="231" spans="1:3" x14ac:dyDescent="0.3">
      <c r="A231" t="s">
        <v>3353</v>
      </c>
      <c r="B231" t="s">
        <v>3353</v>
      </c>
      <c r="C231" t="s">
        <v>3354</v>
      </c>
    </row>
    <row r="232" spans="1:3" x14ac:dyDescent="0.3">
      <c r="A232" t="s">
        <v>3355</v>
      </c>
      <c r="B232" t="s">
        <v>3356</v>
      </c>
      <c r="C232" t="s">
        <v>3357</v>
      </c>
    </row>
    <row r="233" spans="1:3" x14ac:dyDescent="0.3">
      <c r="A233" t="s">
        <v>1712</v>
      </c>
      <c r="B233" t="s">
        <v>1712</v>
      </c>
      <c r="C233" t="s">
        <v>3346</v>
      </c>
    </row>
    <row r="234" spans="1:3" x14ac:dyDescent="0.3">
      <c r="A234" t="s">
        <v>2972</v>
      </c>
      <c r="B234" t="s">
        <v>2972</v>
      </c>
      <c r="C234" t="s">
        <v>3342</v>
      </c>
    </row>
    <row r="235" spans="1:3" x14ac:dyDescent="0.3">
      <c r="A235" t="s">
        <v>3358</v>
      </c>
      <c r="B235" t="s">
        <v>3358</v>
      </c>
      <c r="C235" t="s">
        <v>3359</v>
      </c>
    </row>
    <row r="236" spans="1:3" x14ac:dyDescent="0.3">
      <c r="A236" t="s">
        <v>3360</v>
      </c>
      <c r="B236" t="s">
        <v>3360</v>
      </c>
      <c r="C236" t="s">
        <v>3361</v>
      </c>
    </row>
    <row r="237" spans="1:3" x14ac:dyDescent="0.3">
      <c r="A237" t="s">
        <v>1518</v>
      </c>
      <c r="B237" t="s">
        <v>1518</v>
      </c>
      <c r="C237" t="s">
        <v>3362</v>
      </c>
    </row>
    <row r="238" spans="1:3" x14ac:dyDescent="0.3">
      <c r="A238" t="s">
        <v>3363</v>
      </c>
      <c r="B238" t="s">
        <v>3364</v>
      </c>
      <c r="C238" t="s">
        <v>3362</v>
      </c>
    </row>
    <row r="239" spans="1:3" x14ac:dyDescent="0.3">
      <c r="A239" t="s">
        <v>3365</v>
      </c>
      <c r="B239" t="s">
        <v>3365</v>
      </c>
      <c r="C239" t="s">
        <v>3362</v>
      </c>
    </row>
    <row r="240" spans="1:3" x14ac:dyDescent="0.3">
      <c r="A240" t="s">
        <v>3366</v>
      </c>
      <c r="B240" t="s">
        <v>3366</v>
      </c>
      <c r="C240" t="s">
        <v>3367</v>
      </c>
    </row>
    <row r="241" spans="1:3" x14ac:dyDescent="0.3">
      <c r="A241" t="s">
        <v>3368</v>
      </c>
      <c r="B241" t="s">
        <v>3368</v>
      </c>
      <c r="C241" t="s">
        <v>3369</v>
      </c>
    </row>
    <row r="242" spans="1:3" x14ac:dyDescent="0.3">
      <c r="A242" t="s">
        <v>3370</v>
      </c>
      <c r="B242" t="s">
        <v>3370</v>
      </c>
      <c r="C242" t="s">
        <v>3325</v>
      </c>
    </row>
    <row r="243" spans="1:3" x14ac:dyDescent="0.3">
      <c r="A243" t="s">
        <v>3371</v>
      </c>
      <c r="B243" t="s">
        <v>3371</v>
      </c>
      <c r="C243" t="s">
        <v>3336</v>
      </c>
    </row>
    <row r="244" spans="1:3" x14ac:dyDescent="0.3">
      <c r="A244" t="s">
        <v>3372</v>
      </c>
      <c r="B244" t="s">
        <v>3372</v>
      </c>
      <c r="C244" t="s">
        <v>3373</v>
      </c>
    </row>
    <row r="245" spans="1:3" x14ac:dyDescent="0.3">
      <c r="A245" t="s">
        <v>3374</v>
      </c>
      <c r="B245" t="s">
        <v>3374</v>
      </c>
      <c r="C245" t="s">
        <v>3339</v>
      </c>
    </row>
    <row r="246" spans="1:3" x14ac:dyDescent="0.3">
      <c r="A246" t="s">
        <v>3375</v>
      </c>
      <c r="B246" t="s">
        <v>3375</v>
      </c>
      <c r="C246" t="s">
        <v>3376</v>
      </c>
    </row>
    <row r="247" spans="1:3" x14ac:dyDescent="0.3">
      <c r="A247" t="s">
        <v>3377</v>
      </c>
      <c r="B247" t="s">
        <v>3377</v>
      </c>
      <c r="C247" t="s">
        <v>3378</v>
      </c>
    </row>
    <row r="248" spans="1:3" x14ac:dyDescent="0.3">
      <c r="A248" t="s">
        <v>3379</v>
      </c>
      <c r="B248" t="s">
        <v>3379</v>
      </c>
      <c r="C248" t="s">
        <v>3380</v>
      </c>
    </row>
    <row r="249" spans="1:3" x14ac:dyDescent="0.3">
      <c r="A249" t="s">
        <v>3381</v>
      </c>
      <c r="B249" t="s">
        <v>3381</v>
      </c>
      <c r="C249" t="s">
        <v>3380</v>
      </c>
    </row>
    <row r="250" spans="1:3" ht="16.899999999999999" x14ac:dyDescent="0.35">
      <c r="A250" t="s">
        <v>3038</v>
      </c>
      <c r="B250" s="3" t="s">
        <v>3038</v>
      </c>
      <c r="C250" s="20" t="s">
        <v>3382</v>
      </c>
    </row>
    <row r="251" spans="1:3" ht="16.899999999999999" x14ac:dyDescent="0.35">
      <c r="A251" t="s">
        <v>3383</v>
      </c>
      <c r="B251" s="3" t="s">
        <v>3383</v>
      </c>
      <c r="C251" s="20" t="s">
        <v>3339</v>
      </c>
    </row>
    <row r="252" spans="1:3" ht="16.899999999999999" x14ac:dyDescent="0.35">
      <c r="A252" t="s">
        <v>3026</v>
      </c>
      <c r="B252" s="15" t="s">
        <v>3026</v>
      </c>
      <c r="C252" s="20" t="s">
        <v>3384</v>
      </c>
    </row>
    <row r="253" spans="1:3" ht="16.899999999999999" x14ac:dyDescent="0.35">
      <c r="A253" t="s">
        <v>3011</v>
      </c>
      <c r="B253" s="15" t="s">
        <v>3011</v>
      </c>
      <c r="C253" s="20" t="s">
        <v>3385</v>
      </c>
    </row>
    <row r="254" spans="1:3" ht="16.899999999999999" x14ac:dyDescent="0.35">
      <c r="A254" t="s">
        <v>3386</v>
      </c>
      <c r="B254" s="3" t="s">
        <v>3386</v>
      </c>
      <c r="C254" s="20" t="s">
        <v>3384</v>
      </c>
    </row>
    <row r="255" spans="1:3" ht="16.899999999999999" x14ac:dyDescent="0.35">
      <c r="A255" t="s">
        <v>3053</v>
      </c>
      <c r="B255" s="3" t="s">
        <v>3053</v>
      </c>
      <c r="C255" s="20" t="s">
        <v>3369</v>
      </c>
    </row>
    <row r="256" spans="1:3" ht="16.899999999999999" x14ac:dyDescent="0.35">
      <c r="A256" t="s">
        <v>3055</v>
      </c>
      <c r="B256" s="3" t="s">
        <v>3055</v>
      </c>
      <c r="C256" s="20" t="s">
        <v>3339</v>
      </c>
    </row>
    <row r="257" spans="1:3" ht="16.899999999999999" x14ac:dyDescent="0.35">
      <c r="A257" t="s">
        <v>3387</v>
      </c>
      <c r="B257" s="15" t="s">
        <v>3387</v>
      </c>
      <c r="C257" s="20" t="s">
        <v>3388</v>
      </c>
    </row>
    <row r="258" spans="1:3" ht="16.899999999999999" x14ac:dyDescent="0.35">
      <c r="A258" t="s">
        <v>3389</v>
      </c>
      <c r="B258" s="15" t="s">
        <v>3389</v>
      </c>
      <c r="C258" s="20" t="s">
        <v>3390</v>
      </c>
    </row>
    <row r="259" spans="1:3" ht="16.899999999999999" x14ac:dyDescent="0.35">
      <c r="A259" t="s">
        <v>3391</v>
      </c>
      <c r="B259" s="3" t="s">
        <v>3391</v>
      </c>
      <c r="C259" s="20" t="s">
        <v>3392</v>
      </c>
    </row>
    <row r="260" spans="1:3" ht="16.899999999999999" x14ac:dyDescent="0.35">
      <c r="A260" t="s">
        <v>2929</v>
      </c>
      <c r="B260" s="3" t="s">
        <v>2929</v>
      </c>
      <c r="C260" s="20" t="s">
        <v>3393</v>
      </c>
    </row>
    <row r="261" spans="1:3" ht="16.899999999999999" x14ac:dyDescent="0.35">
      <c r="A261" t="s">
        <v>1515</v>
      </c>
      <c r="B261" s="3" t="s">
        <v>1515</v>
      </c>
      <c r="C261" s="20" t="s">
        <v>3394</v>
      </c>
    </row>
    <row r="262" spans="1:3" ht="16.899999999999999" x14ac:dyDescent="0.35">
      <c r="A262" t="s">
        <v>3395</v>
      </c>
      <c r="B262" s="3" t="s">
        <v>3395</v>
      </c>
      <c r="C262" s="20" t="s">
        <v>3394</v>
      </c>
    </row>
    <row r="263" spans="1:3" ht="16.899999999999999" x14ac:dyDescent="0.35">
      <c r="A263" t="s">
        <v>3396</v>
      </c>
      <c r="B263" s="3" t="s">
        <v>3397</v>
      </c>
      <c r="C263" s="20" t="s">
        <v>3335</v>
      </c>
    </row>
    <row r="264" spans="1:3" ht="16.899999999999999" x14ac:dyDescent="0.35">
      <c r="A264" t="s">
        <v>3398</v>
      </c>
      <c r="B264" s="3" t="s">
        <v>3399</v>
      </c>
      <c r="C264" s="20" t="s">
        <v>3400</v>
      </c>
    </row>
    <row r="265" spans="1:3" ht="16.899999999999999" x14ac:dyDescent="0.35">
      <c r="A265" t="s">
        <v>3401</v>
      </c>
      <c r="B265" s="3" t="s">
        <v>1705</v>
      </c>
      <c r="C265" s="20" t="s">
        <v>3342</v>
      </c>
    </row>
    <row r="266" spans="1:3" ht="16.899999999999999" x14ac:dyDescent="0.35">
      <c r="A266" t="s">
        <v>3402</v>
      </c>
      <c r="B266" s="3" t="s">
        <v>3302</v>
      </c>
      <c r="C266" s="20" t="s">
        <v>3342</v>
      </c>
    </row>
    <row r="267" spans="1:3" ht="16.899999999999999" x14ac:dyDescent="0.35">
      <c r="A267" t="s">
        <v>3403</v>
      </c>
      <c r="B267" s="3" t="s">
        <v>3205</v>
      </c>
      <c r="C267" s="20" t="s">
        <v>3342</v>
      </c>
    </row>
    <row r="268" spans="1:3" ht="16.899999999999999" x14ac:dyDescent="0.35">
      <c r="A268" t="s">
        <v>3404</v>
      </c>
      <c r="B268" s="3" t="s">
        <v>3405</v>
      </c>
      <c r="C268" s="20" t="s">
        <v>3342</v>
      </c>
    </row>
    <row r="269" spans="1:3" ht="16.899999999999999" x14ac:dyDescent="0.35">
      <c r="A269" t="s">
        <v>3406</v>
      </c>
      <c r="B269" s="3" t="s">
        <v>3306</v>
      </c>
      <c r="C269" s="20" t="s">
        <v>3342</v>
      </c>
    </row>
    <row r="270" spans="1:3" ht="16.899999999999999" x14ac:dyDescent="0.35">
      <c r="A270" t="s">
        <v>3407</v>
      </c>
      <c r="B270" s="3" t="s">
        <v>3310</v>
      </c>
      <c r="C270" s="20" t="s">
        <v>3342</v>
      </c>
    </row>
    <row r="271" spans="1:3" ht="16.899999999999999" x14ac:dyDescent="0.35">
      <c r="A271" t="s">
        <v>3408</v>
      </c>
      <c r="B271" s="3" t="s">
        <v>1712</v>
      </c>
      <c r="C271" s="20" t="s">
        <v>3346</v>
      </c>
    </row>
    <row r="272" spans="1:3" ht="16.899999999999999" x14ac:dyDescent="0.35">
      <c r="A272" t="s">
        <v>3409</v>
      </c>
      <c r="B272" s="3" t="s">
        <v>3410</v>
      </c>
      <c r="C272" s="20" t="s">
        <v>3345</v>
      </c>
    </row>
    <row r="273" spans="1:3" ht="16.899999999999999" x14ac:dyDescent="0.35">
      <c r="A273" t="s">
        <v>3411</v>
      </c>
      <c r="B273" s="15" t="s">
        <v>197</v>
      </c>
      <c r="C273" s="20" t="s">
        <v>3412</v>
      </c>
    </row>
    <row r="274" spans="1:3" ht="16.899999999999999" x14ac:dyDescent="0.35">
      <c r="A274" t="s">
        <v>3413</v>
      </c>
      <c r="B274" s="15" t="s">
        <v>3414</v>
      </c>
      <c r="C274" s="20" t="s">
        <v>3415</v>
      </c>
    </row>
    <row r="275" spans="1:3" ht="16.899999999999999" x14ac:dyDescent="0.35">
      <c r="A275" t="s">
        <v>3416</v>
      </c>
      <c r="B275" s="3" t="s">
        <v>3417</v>
      </c>
      <c r="C275" s="20" t="s">
        <v>3412</v>
      </c>
    </row>
    <row r="276" spans="1:3" ht="16.899999999999999" x14ac:dyDescent="0.35">
      <c r="A276" t="s">
        <v>3418</v>
      </c>
      <c r="B276" s="3" t="s">
        <v>3419</v>
      </c>
      <c r="C276" s="20" t="s">
        <v>3331</v>
      </c>
    </row>
    <row r="277" spans="1:3" ht="16.899999999999999" x14ac:dyDescent="0.35">
      <c r="A277" t="s">
        <v>3420</v>
      </c>
      <c r="B277" s="3" t="s">
        <v>3421</v>
      </c>
      <c r="C277" s="20" t="s">
        <v>3422</v>
      </c>
    </row>
    <row r="278" spans="1:3" ht="16.899999999999999" x14ac:dyDescent="0.35">
      <c r="A278" t="s">
        <v>3423</v>
      </c>
      <c r="B278" s="15" t="s">
        <v>3424</v>
      </c>
      <c r="C278" s="20" t="s">
        <v>3422</v>
      </c>
    </row>
    <row r="279" spans="1:3" ht="16.899999999999999" x14ac:dyDescent="0.35">
      <c r="A279" t="s">
        <v>3425</v>
      </c>
      <c r="B279" s="15" t="s">
        <v>3426</v>
      </c>
      <c r="C279" s="20" t="s">
        <v>3427</v>
      </c>
    </row>
    <row r="280" spans="1:3" ht="16.899999999999999" x14ac:dyDescent="0.35">
      <c r="A280" t="s">
        <v>3428</v>
      </c>
      <c r="B280" s="3" t="s">
        <v>3026</v>
      </c>
      <c r="C280" s="20" t="s">
        <v>3384</v>
      </c>
    </row>
    <row r="281" spans="1:3" ht="16.899999999999999" x14ac:dyDescent="0.35">
      <c r="A281" t="s">
        <v>3429</v>
      </c>
      <c r="B281" s="3" t="s">
        <v>3053</v>
      </c>
      <c r="C281" s="20" t="s">
        <v>3369</v>
      </c>
    </row>
    <row r="282" spans="1:3" ht="16.899999999999999" x14ac:dyDescent="0.35">
      <c r="A282" t="s">
        <v>3430</v>
      </c>
      <c r="B282" s="3" t="s">
        <v>3431</v>
      </c>
      <c r="C282" s="20" t="s">
        <v>3385</v>
      </c>
    </row>
    <row r="283" spans="1:3" ht="16.899999999999999" x14ac:dyDescent="0.35">
      <c r="A283" t="s">
        <v>3432</v>
      </c>
      <c r="B283" s="3" t="s">
        <v>3433</v>
      </c>
      <c r="C283" s="20" t="s">
        <v>3385</v>
      </c>
    </row>
    <row r="284" spans="1:3" ht="16.899999999999999" x14ac:dyDescent="0.35">
      <c r="A284" t="s">
        <v>3434</v>
      </c>
      <c r="B284" s="3" t="s">
        <v>3435</v>
      </c>
      <c r="C284" s="20" t="s">
        <v>3342</v>
      </c>
    </row>
    <row r="285" spans="1:3" ht="16.899999999999999" x14ac:dyDescent="0.35">
      <c r="A285" t="s">
        <v>3436</v>
      </c>
      <c r="B285" s="3" t="s">
        <v>3437</v>
      </c>
      <c r="C285" s="20" t="s">
        <v>3412</v>
      </c>
    </row>
    <row r="286" spans="1:3" ht="16.899999999999999" x14ac:dyDescent="0.35">
      <c r="A286" t="s">
        <v>3438</v>
      </c>
      <c r="B286" s="3" t="s">
        <v>3439</v>
      </c>
      <c r="C286" s="20" t="s">
        <v>3440</v>
      </c>
    </row>
    <row r="287" spans="1:3" ht="16.899999999999999" x14ac:dyDescent="0.35">
      <c r="A287" t="s">
        <v>3441</v>
      </c>
      <c r="B287" s="3" t="s">
        <v>3442</v>
      </c>
      <c r="C287" s="20" t="s">
        <v>3336</v>
      </c>
    </row>
    <row r="288" spans="1:3" ht="16.899999999999999" x14ac:dyDescent="0.35">
      <c r="A288" t="s">
        <v>3443</v>
      </c>
      <c r="B288" s="3" t="s">
        <v>3444</v>
      </c>
      <c r="C288" s="20" t="s">
        <v>3445</v>
      </c>
    </row>
    <row r="289" spans="1:3" ht="16.899999999999999" x14ac:dyDescent="0.35">
      <c r="A289" t="s">
        <v>3446</v>
      </c>
      <c r="B289" s="3" t="s">
        <v>3447</v>
      </c>
      <c r="C289" s="20" t="s">
        <v>3448</v>
      </c>
    </row>
    <row r="290" spans="1:3" ht="16.899999999999999" x14ac:dyDescent="0.35">
      <c r="A290" t="s">
        <v>3449</v>
      </c>
      <c r="B290" s="3" t="s">
        <v>1515</v>
      </c>
      <c r="C290" s="20" t="s">
        <v>3367</v>
      </c>
    </row>
    <row r="291" spans="1:3" ht="16.899999999999999" x14ac:dyDescent="0.35">
      <c r="A291" t="s">
        <v>3450</v>
      </c>
      <c r="B291" s="3" t="s">
        <v>3055</v>
      </c>
      <c r="C291" s="20" t="s">
        <v>3339</v>
      </c>
    </row>
    <row r="292" spans="1:3" ht="16.899999999999999" x14ac:dyDescent="0.35">
      <c r="A292" t="s">
        <v>3451</v>
      </c>
      <c r="B292" s="3" t="s">
        <v>3452</v>
      </c>
      <c r="C292" s="20" t="s">
        <v>3339</v>
      </c>
    </row>
    <row r="293" spans="1:3" ht="16.899999999999999" x14ac:dyDescent="0.35">
      <c r="A293" t="s">
        <v>3453</v>
      </c>
      <c r="B293" s="3" t="s">
        <v>3454</v>
      </c>
      <c r="C293" s="20" t="s">
        <v>3455</v>
      </c>
    </row>
    <row r="294" spans="1:3" ht="16.899999999999999" x14ac:dyDescent="0.35">
      <c r="A294" t="s">
        <v>3456</v>
      </c>
      <c r="B294" s="15" t="s">
        <v>3457</v>
      </c>
      <c r="C294" s="20" t="s">
        <v>3354</v>
      </c>
    </row>
    <row r="295" spans="1:3" ht="16.899999999999999" x14ac:dyDescent="0.35">
      <c r="A295" t="s">
        <v>3458</v>
      </c>
      <c r="B295" s="15" t="s">
        <v>3459</v>
      </c>
      <c r="C295" s="20" t="s">
        <v>3460</v>
      </c>
    </row>
    <row r="296" spans="1:3" ht="16.899999999999999" x14ac:dyDescent="0.35">
      <c r="A296" t="s">
        <v>3461</v>
      </c>
      <c r="B296" s="3" t="s">
        <v>3462</v>
      </c>
      <c r="C296" s="20" t="s">
        <v>3460</v>
      </c>
    </row>
    <row r="297" spans="1:3" ht="16.899999999999999" x14ac:dyDescent="0.35">
      <c r="A297" t="s">
        <v>3463</v>
      </c>
      <c r="B297" s="3" t="s">
        <v>3366</v>
      </c>
      <c r="C297" s="20" t="s">
        <v>3367</v>
      </c>
    </row>
    <row r="298" spans="1:3" ht="16.899999999999999" x14ac:dyDescent="0.35">
      <c r="A298" t="s">
        <v>3464</v>
      </c>
      <c r="B298" s="3" t="s">
        <v>3465</v>
      </c>
      <c r="C298" s="20" t="s">
        <v>3367</v>
      </c>
    </row>
    <row r="299" spans="1:3" ht="16.899999999999999" x14ac:dyDescent="0.35">
      <c r="A299" t="s">
        <v>3466</v>
      </c>
      <c r="B299" s="15" t="s">
        <v>3467</v>
      </c>
      <c r="C299" s="20" t="s">
        <v>3440</v>
      </c>
    </row>
    <row r="300" spans="1:3" ht="16.899999999999999" x14ac:dyDescent="0.35">
      <c r="A300" t="s">
        <v>3468</v>
      </c>
      <c r="B300" s="15" t="s">
        <v>3106</v>
      </c>
      <c r="C300" s="20" t="s">
        <v>3469</v>
      </c>
    </row>
    <row r="301" spans="1:3" ht="16.899999999999999" x14ac:dyDescent="0.35">
      <c r="A301" t="s">
        <v>3470</v>
      </c>
      <c r="B301" s="3" t="s">
        <v>3471</v>
      </c>
      <c r="C301" s="20" t="s">
        <v>3469</v>
      </c>
    </row>
    <row r="302" spans="1:3" ht="16.899999999999999" x14ac:dyDescent="0.35">
      <c r="A302" t="s">
        <v>3472</v>
      </c>
      <c r="B302" s="3" t="s">
        <v>3473</v>
      </c>
      <c r="C302" s="20" t="s">
        <v>3469</v>
      </c>
    </row>
    <row r="303" spans="1:3" ht="16.899999999999999" x14ac:dyDescent="0.35">
      <c r="A303" t="s">
        <v>3474</v>
      </c>
      <c r="B303" s="3" t="s">
        <v>3475</v>
      </c>
      <c r="C303" s="20" t="s">
        <v>3469</v>
      </c>
    </row>
    <row r="304" spans="1:3" ht="16.899999999999999" x14ac:dyDescent="0.35">
      <c r="A304" t="s">
        <v>3476</v>
      </c>
      <c r="B304" s="3" t="s">
        <v>3477</v>
      </c>
      <c r="C304" s="20" t="s">
        <v>3469</v>
      </c>
    </row>
    <row r="305" spans="1:3" ht="16.899999999999999" x14ac:dyDescent="0.35">
      <c r="A305" t="s">
        <v>3478</v>
      </c>
      <c r="B305" s="3" t="s">
        <v>3479</v>
      </c>
      <c r="C305" s="20" t="s">
        <v>3469</v>
      </c>
    </row>
    <row r="306" spans="1:3" ht="16.899999999999999" x14ac:dyDescent="0.35">
      <c r="A306" t="s">
        <v>3480</v>
      </c>
      <c r="B306" s="3" t="s">
        <v>3481</v>
      </c>
      <c r="C306" s="20" t="s">
        <v>3469</v>
      </c>
    </row>
    <row r="307" spans="1:3" ht="16.899999999999999" x14ac:dyDescent="0.35">
      <c r="A307" t="s">
        <v>3482</v>
      </c>
      <c r="B307" s="3" t="s">
        <v>3483</v>
      </c>
      <c r="C307" s="20" t="s">
        <v>3376</v>
      </c>
    </row>
    <row r="308" spans="1:3" ht="16.899999999999999" x14ac:dyDescent="0.35">
      <c r="A308" t="s">
        <v>3484</v>
      </c>
      <c r="B308" s="3" t="s">
        <v>3485</v>
      </c>
      <c r="C308" s="20" t="s">
        <v>3486</v>
      </c>
    </row>
    <row r="309" spans="1:3" ht="16.899999999999999" x14ac:dyDescent="0.35">
      <c r="A309" t="s">
        <v>3487</v>
      </c>
      <c r="B309" s="3" t="s">
        <v>3488</v>
      </c>
      <c r="C309" s="20" t="s">
        <v>3486</v>
      </c>
    </row>
    <row r="310" spans="1:3" ht="16.899999999999999" x14ac:dyDescent="0.35">
      <c r="A310" t="s">
        <v>3489</v>
      </c>
      <c r="B310" s="3" t="s">
        <v>3490</v>
      </c>
      <c r="C310" s="20" t="s">
        <v>3378</v>
      </c>
    </row>
    <row r="311" spans="1:3" ht="16.899999999999999" x14ac:dyDescent="0.35">
      <c r="A311" t="s">
        <v>3491</v>
      </c>
      <c r="B311" s="3" t="s">
        <v>1518</v>
      </c>
      <c r="C311" s="20" t="s">
        <v>3362</v>
      </c>
    </row>
    <row r="312" spans="1:3" ht="16.899999999999999" x14ac:dyDescent="0.35">
      <c r="A312" t="s">
        <v>3492</v>
      </c>
      <c r="B312" s="3" t="s">
        <v>3493</v>
      </c>
      <c r="C312" s="20" t="s">
        <v>3494</v>
      </c>
    </row>
    <row r="313" spans="1:3" ht="16.899999999999999" x14ac:dyDescent="0.35">
      <c r="A313" t="s">
        <v>3495</v>
      </c>
      <c r="B313" s="3" t="s">
        <v>3379</v>
      </c>
      <c r="C313" s="20" t="s">
        <v>3380</v>
      </c>
    </row>
    <row r="314" spans="1:3" ht="16.899999999999999" x14ac:dyDescent="0.35">
      <c r="A314" t="s">
        <v>3496</v>
      </c>
      <c r="B314" s="3" t="s">
        <v>3497</v>
      </c>
      <c r="C314" s="20" t="s">
        <v>3380</v>
      </c>
    </row>
    <row r="315" spans="1:3" ht="16.899999999999999" x14ac:dyDescent="0.35">
      <c r="A315" t="s">
        <v>3498</v>
      </c>
      <c r="B315" s="15" t="s">
        <v>3182</v>
      </c>
      <c r="C315" s="20" t="s">
        <v>3499</v>
      </c>
    </row>
    <row r="316" spans="1:3" ht="16.899999999999999" x14ac:dyDescent="0.35">
      <c r="A316" t="s">
        <v>3500</v>
      </c>
      <c r="B316" s="15" t="s">
        <v>3501</v>
      </c>
      <c r="C316" s="20" t="s">
        <v>3502</v>
      </c>
    </row>
    <row r="317" spans="1:3" ht="16.899999999999999" x14ac:dyDescent="0.35">
      <c r="A317" t="s">
        <v>3503</v>
      </c>
      <c r="B317" s="3" t="s">
        <v>3504</v>
      </c>
      <c r="C317" s="20" t="s">
        <v>3502</v>
      </c>
    </row>
    <row r="318" spans="1:3" ht="16.899999999999999" x14ac:dyDescent="0.35">
      <c r="A318" t="s">
        <v>3505</v>
      </c>
      <c r="B318" s="3" t="s">
        <v>3506</v>
      </c>
      <c r="C318" s="20" t="s">
        <v>3507</v>
      </c>
    </row>
    <row r="319" spans="1:3" ht="16.899999999999999" x14ac:dyDescent="0.35">
      <c r="A319" t="s">
        <v>3508</v>
      </c>
      <c r="B319" s="3" t="s">
        <v>3509</v>
      </c>
      <c r="C319" s="20" t="s">
        <v>3507</v>
      </c>
    </row>
    <row r="320" spans="1:3" ht="16.899999999999999" x14ac:dyDescent="0.35">
      <c r="A320" t="s">
        <v>3510</v>
      </c>
      <c r="B320" s="15" t="s">
        <v>3511</v>
      </c>
      <c r="C320" s="20" t="s">
        <v>3507</v>
      </c>
    </row>
    <row r="321" spans="1:3" ht="16.899999999999999" x14ac:dyDescent="0.35">
      <c r="A321" t="s">
        <v>3512</v>
      </c>
      <c r="B321" s="15" t="s">
        <v>3207</v>
      </c>
      <c r="C321" s="20" t="s">
        <v>3335</v>
      </c>
    </row>
    <row r="322" spans="1:3" ht="16.899999999999999" x14ac:dyDescent="0.35">
      <c r="A322" t="s">
        <v>3513</v>
      </c>
      <c r="B322" s="3" t="s">
        <v>2942</v>
      </c>
      <c r="C322" s="20" t="s">
        <v>3514</v>
      </c>
    </row>
    <row r="323" spans="1:3" ht="16.899999999999999" x14ac:dyDescent="0.35">
      <c r="A323" t="s">
        <v>3515</v>
      </c>
      <c r="B323" s="3" t="s">
        <v>3516</v>
      </c>
      <c r="C323" s="20" t="s">
        <v>3517</v>
      </c>
    </row>
    <row r="324" spans="1:3" x14ac:dyDescent="0.3">
      <c r="A324" t="s">
        <v>3518</v>
      </c>
      <c r="B324" t="s">
        <v>3519</v>
      </c>
      <c r="C324" s="14" t="s">
        <v>3517</v>
      </c>
    </row>
    <row r="325" spans="1:3" x14ac:dyDescent="0.3">
      <c r="A325" t="s">
        <v>3520</v>
      </c>
      <c r="B325" t="s">
        <v>3521</v>
      </c>
      <c r="C325" s="14" t="s">
        <v>3522</v>
      </c>
    </row>
    <row r="326" spans="1:3" x14ac:dyDescent="0.3">
      <c r="A326" t="s">
        <v>3523</v>
      </c>
      <c r="B326" t="s">
        <v>3524</v>
      </c>
      <c r="C326" s="14" t="s">
        <v>3522</v>
      </c>
    </row>
    <row r="327" spans="1:3" x14ac:dyDescent="0.3">
      <c r="A327" t="s">
        <v>3525</v>
      </c>
      <c r="B327" t="s">
        <v>3391</v>
      </c>
      <c r="C327" s="14" t="s">
        <v>3526</v>
      </c>
    </row>
    <row r="328" spans="1:3" x14ac:dyDescent="0.3">
      <c r="A328" t="s">
        <v>3527</v>
      </c>
      <c r="B328" t="s">
        <v>3528</v>
      </c>
      <c r="C328" s="14" t="s">
        <v>3336</v>
      </c>
    </row>
    <row r="329" spans="1:3" x14ac:dyDescent="0.3">
      <c r="A329" t="s">
        <v>3529</v>
      </c>
      <c r="B329" t="s">
        <v>2929</v>
      </c>
      <c r="C329" s="14" t="s">
        <v>3393</v>
      </c>
    </row>
    <row r="330" spans="1:3" x14ac:dyDescent="0.3">
      <c r="A330" t="s">
        <v>3530</v>
      </c>
      <c r="B330" t="s">
        <v>3531</v>
      </c>
      <c r="C330" s="14" t="s">
        <v>3393</v>
      </c>
    </row>
    <row r="331" spans="1:3" x14ac:dyDescent="0.3">
      <c r="A331" t="s">
        <v>3532</v>
      </c>
      <c r="B331" t="s">
        <v>3235</v>
      </c>
      <c r="C331" s="14" t="s">
        <v>3336</v>
      </c>
    </row>
    <row r="332" spans="1:3" x14ac:dyDescent="0.3">
      <c r="A332" t="s">
        <v>3533</v>
      </c>
      <c r="B332" t="s">
        <v>3241</v>
      </c>
      <c r="C332" s="14" t="s">
        <v>3336</v>
      </c>
    </row>
    <row r="333" spans="1:3" x14ac:dyDescent="0.3">
      <c r="A333" t="s">
        <v>3534</v>
      </c>
      <c r="B333" t="s">
        <v>3535</v>
      </c>
      <c r="C333" s="14" t="s">
        <v>3336</v>
      </c>
    </row>
    <row r="334" spans="1:3" x14ac:dyDescent="0.3">
      <c r="A334" t="s">
        <v>3536</v>
      </c>
      <c r="B334" t="s">
        <v>3537</v>
      </c>
      <c r="C334" s="14" t="s">
        <v>3336</v>
      </c>
    </row>
    <row r="335" spans="1:3" x14ac:dyDescent="0.3">
      <c r="A335" t="s">
        <v>3538</v>
      </c>
      <c r="B335" t="s">
        <v>3038</v>
      </c>
      <c r="C335" s="14" t="s">
        <v>3382</v>
      </c>
    </row>
    <row r="336" spans="1:3" x14ac:dyDescent="0.3">
      <c r="A336" t="s">
        <v>3539</v>
      </c>
      <c r="B336" t="s">
        <v>3540</v>
      </c>
      <c r="C336" s="14" t="s">
        <v>3341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F554"/>
  <sheetViews>
    <sheetView topLeftCell="A418" workbookViewId="0">
      <selection activeCell="E470" sqref="E470:E472"/>
    </sheetView>
  </sheetViews>
  <sheetFormatPr defaultRowHeight="15.05" x14ac:dyDescent="0.3"/>
  <cols>
    <col min="1" max="2" width="19.33203125" style="12" bestFit="1" customWidth="1"/>
  </cols>
  <sheetData>
    <row r="1" spans="1:3" x14ac:dyDescent="0.3">
      <c r="A1" s="12" t="s">
        <v>2913</v>
      </c>
      <c r="B1" s="12" t="s">
        <v>2914</v>
      </c>
      <c r="C1" t="s">
        <v>3541</v>
      </c>
    </row>
    <row r="2" spans="1:3" x14ac:dyDescent="0.3">
      <c r="A2" s="12" t="s">
        <v>3542</v>
      </c>
      <c r="B2" s="12" t="s">
        <v>3543</v>
      </c>
      <c r="C2">
        <v>1</v>
      </c>
    </row>
    <row r="3" spans="1:3" x14ac:dyDescent="0.3">
      <c r="A3" s="12" t="s">
        <v>983</v>
      </c>
      <c r="B3" s="12" t="s">
        <v>3543</v>
      </c>
      <c r="C3">
        <v>2</v>
      </c>
    </row>
    <row r="4" spans="1:3" x14ac:dyDescent="0.3">
      <c r="A4" s="12" t="s">
        <v>3544</v>
      </c>
      <c r="B4" s="12" t="s">
        <v>3545</v>
      </c>
      <c r="C4">
        <v>3</v>
      </c>
    </row>
    <row r="5" spans="1:3" x14ac:dyDescent="0.3">
      <c r="A5" s="12" t="s">
        <v>3546</v>
      </c>
      <c r="B5" s="12" t="s">
        <v>3547</v>
      </c>
      <c r="C5">
        <v>4</v>
      </c>
    </row>
    <row r="6" spans="1:3" x14ac:dyDescent="0.3">
      <c r="A6" s="12" t="s">
        <v>3548</v>
      </c>
      <c r="B6" s="12" t="s">
        <v>3549</v>
      </c>
      <c r="C6">
        <v>5</v>
      </c>
    </row>
    <row r="7" spans="1:3" x14ac:dyDescent="0.3">
      <c r="A7" s="12" t="s">
        <v>3550</v>
      </c>
      <c r="B7" s="12" t="s">
        <v>3551</v>
      </c>
      <c r="C7">
        <v>6</v>
      </c>
    </row>
    <row r="8" spans="1:3" x14ac:dyDescent="0.3">
      <c r="A8" s="12" t="s">
        <v>3552</v>
      </c>
      <c r="B8" s="13" t="s">
        <v>3553</v>
      </c>
      <c r="C8">
        <v>7</v>
      </c>
    </row>
    <row r="9" spans="1:3" x14ac:dyDescent="0.3">
      <c r="A9" s="12" t="s">
        <v>1440</v>
      </c>
      <c r="B9" s="13" t="s">
        <v>3553</v>
      </c>
      <c r="C9">
        <v>8</v>
      </c>
    </row>
    <row r="10" spans="1:3" x14ac:dyDescent="0.3">
      <c r="A10" s="12" t="s">
        <v>3555</v>
      </c>
      <c r="B10" s="13" t="s">
        <v>3553</v>
      </c>
      <c r="C10">
        <v>9</v>
      </c>
    </row>
    <row r="11" spans="1:3" x14ac:dyDescent="0.3">
      <c r="A11" s="69" t="s">
        <v>3553</v>
      </c>
      <c r="B11" s="69" t="s">
        <v>3553</v>
      </c>
      <c r="C11">
        <v>10</v>
      </c>
    </row>
    <row r="12" spans="1:3" x14ac:dyDescent="0.3">
      <c r="A12" s="69" t="s">
        <v>2767</v>
      </c>
      <c r="B12" s="69" t="s">
        <v>2767</v>
      </c>
      <c r="C12">
        <v>11</v>
      </c>
    </row>
    <row r="13" spans="1:3" x14ac:dyDescent="0.3">
      <c r="A13" s="12" t="s">
        <v>3556</v>
      </c>
      <c r="B13" s="12" t="s">
        <v>3557</v>
      </c>
      <c r="C13">
        <v>12</v>
      </c>
    </row>
    <row r="14" spans="1:3" x14ac:dyDescent="0.3">
      <c r="A14" s="12" t="s">
        <v>3558</v>
      </c>
      <c r="B14" s="12" t="s">
        <v>1448</v>
      </c>
      <c r="C14">
        <v>13</v>
      </c>
    </row>
    <row r="15" spans="1:3" x14ac:dyDescent="0.3">
      <c r="A15" s="12" t="s">
        <v>3559</v>
      </c>
      <c r="B15" s="12" t="s">
        <v>1448</v>
      </c>
      <c r="C15">
        <v>14</v>
      </c>
    </row>
    <row r="16" spans="1:3" x14ac:dyDescent="0.3">
      <c r="A16" s="12" t="s">
        <v>1448</v>
      </c>
      <c r="B16" s="12" t="s">
        <v>1448</v>
      </c>
      <c r="C16">
        <v>15</v>
      </c>
    </row>
    <row r="17" spans="1:3" x14ac:dyDescent="0.3">
      <c r="A17" s="12" t="s">
        <v>2753</v>
      </c>
      <c r="B17" s="13" t="s">
        <v>1580</v>
      </c>
      <c r="C17">
        <v>16</v>
      </c>
    </row>
    <row r="18" spans="1:3" x14ac:dyDescent="0.3">
      <c r="A18" s="12" t="s">
        <v>3560</v>
      </c>
      <c r="B18" s="13" t="s">
        <v>1580</v>
      </c>
      <c r="C18">
        <v>17</v>
      </c>
    </row>
    <row r="19" spans="1:3" x14ac:dyDescent="0.3">
      <c r="A19" s="12" t="s">
        <v>3561</v>
      </c>
      <c r="B19" s="13" t="s">
        <v>1580</v>
      </c>
      <c r="C19">
        <v>18</v>
      </c>
    </row>
    <row r="20" spans="1:3" x14ac:dyDescent="0.3">
      <c r="A20" s="12" t="s">
        <v>1953</v>
      </c>
      <c r="B20" s="12" t="s">
        <v>1580</v>
      </c>
      <c r="C20">
        <v>19</v>
      </c>
    </row>
    <row r="21" spans="1:3" x14ac:dyDescent="0.3">
      <c r="A21" s="12" t="s">
        <v>1371</v>
      </c>
      <c r="B21" s="12" t="s">
        <v>1580</v>
      </c>
      <c r="C21">
        <v>20</v>
      </c>
    </row>
    <row r="22" spans="1:3" x14ac:dyDescent="0.3">
      <c r="A22" s="12" t="s">
        <v>3562</v>
      </c>
      <c r="B22" s="12" t="s">
        <v>1580</v>
      </c>
      <c r="C22">
        <v>21</v>
      </c>
    </row>
    <row r="23" spans="1:3" x14ac:dyDescent="0.3">
      <c r="A23" s="12" t="s">
        <v>3563</v>
      </c>
      <c r="B23" s="12" t="s">
        <v>3564</v>
      </c>
      <c r="C23">
        <v>22</v>
      </c>
    </row>
    <row r="24" spans="1:3" x14ac:dyDescent="0.3">
      <c r="A24" s="12" t="s">
        <v>1613</v>
      </c>
      <c r="B24" s="12" t="s">
        <v>1376</v>
      </c>
      <c r="C24">
        <v>23</v>
      </c>
    </row>
    <row r="25" spans="1:3" x14ac:dyDescent="0.3">
      <c r="A25" s="12" t="s">
        <v>3565</v>
      </c>
      <c r="B25" s="12" t="s">
        <v>1376</v>
      </c>
      <c r="C25">
        <v>24</v>
      </c>
    </row>
    <row r="26" spans="1:3" x14ac:dyDescent="0.3">
      <c r="A26" s="12" t="s">
        <v>1376</v>
      </c>
      <c r="B26" s="12" t="s">
        <v>1376</v>
      </c>
      <c r="C26">
        <v>25</v>
      </c>
    </row>
    <row r="27" spans="1:3" x14ac:dyDescent="0.3">
      <c r="A27" s="16" t="s">
        <v>3566</v>
      </c>
      <c r="B27" s="16" t="s">
        <v>1376</v>
      </c>
      <c r="C27">
        <v>26</v>
      </c>
    </row>
    <row r="28" spans="1:3" x14ac:dyDescent="0.3">
      <c r="A28" s="12" t="s">
        <v>3567</v>
      </c>
      <c r="B28" s="12" t="s">
        <v>3568</v>
      </c>
      <c r="C28">
        <v>27</v>
      </c>
    </row>
    <row r="29" spans="1:3" x14ac:dyDescent="0.3">
      <c r="A29" s="69" t="s">
        <v>2758</v>
      </c>
      <c r="B29" s="69" t="s">
        <v>2758</v>
      </c>
      <c r="C29">
        <v>28</v>
      </c>
    </row>
    <row r="30" spans="1:3" x14ac:dyDescent="0.3">
      <c r="A30" s="12" t="s">
        <v>1379</v>
      </c>
      <c r="B30" s="12" t="s">
        <v>1379</v>
      </c>
      <c r="C30">
        <v>29</v>
      </c>
    </row>
    <row r="31" spans="1:3" x14ac:dyDescent="0.3">
      <c r="A31" s="12" t="s">
        <v>1616</v>
      </c>
      <c r="B31" s="12" t="s">
        <v>1379</v>
      </c>
      <c r="C31">
        <v>30</v>
      </c>
    </row>
    <row r="32" spans="1:3" x14ac:dyDescent="0.3">
      <c r="A32" s="12" t="s">
        <v>3569</v>
      </c>
      <c r="B32" s="12" t="s">
        <v>1379</v>
      </c>
      <c r="C32">
        <v>31</v>
      </c>
    </row>
    <row r="33" spans="1:3" x14ac:dyDescent="0.3">
      <c r="A33" s="16" t="s">
        <v>3570</v>
      </c>
      <c r="B33" s="16" t="s">
        <v>1379</v>
      </c>
      <c r="C33">
        <v>32</v>
      </c>
    </row>
    <row r="34" spans="1:3" x14ac:dyDescent="0.3">
      <c r="A34" s="12" t="s">
        <v>3571</v>
      </c>
      <c r="B34" s="12" t="s">
        <v>3572</v>
      </c>
      <c r="C34">
        <v>33</v>
      </c>
    </row>
    <row r="35" spans="1:3" x14ac:dyDescent="0.3">
      <c r="A35" s="12" t="s">
        <v>3573</v>
      </c>
      <c r="B35" s="13" t="s">
        <v>3572</v>
      </c>
      <c r="C35">
        <v>34</v>
      </c>
    </row>
    <row r="36" spans="1:3" x14ac:dyDescent="0.3">
      <c r="A36" s="12" t="s">
        <v>1653</v>
      </c>
      <c r="B36" s="12" t="s">
        <v>3572</v>
      </c>
      <c r="C36">
        <v>35</v>
      </c>
    </row>
    <row r="37" spans="1:3" x14ac:dyDescent="0.3">
      <c r="A37" s="12" t="s">
        <v>3574</v>
      </c>
      <c r="B37" s="12" t="s">
        <v>3575</v>
      </c>
      <c r="C37">
        <v>36</v>
      </c>
    </row>
    <row r="38" spans="1:3" x14ac:dyDescent="0.3">
      <c r="A38" s="12" t="s">
        <v>179</v>
      </c>
      <c r="B38" s="12" t="s">
        <v>179</v>
      </c>
      <c r="C38">
        <v>37</v>
      </c>
    </row>
    <row r="39" spans="1:3" x14ac:dyDescent="0.3">
      <c r="A39" s="12" t="s">
        <v>61</v>
      </c>
      <c r="B39" s="12" t="s">
        <v>61</v>
      </c>
      <c r="C39">
        <v>38</v>
      </c>
    </row>
    <row r="40" spans="1:3" x14ac:dyDescent="0.3">
      <c r="A40" s="16" t="s">
        <v>55</v>
      </c>
      <c r="B40" s="16" t="s">
        <v>55</v>
      </c>
      <c r="C40">
        <v>39</v>
      </c>
    </row>
    <row r="41" spans="1:3" x14ac:dyDescent="0.3">
      <c r="A41" s="16" t="s">
        <v>3554</v>
      </c>
      <c r="B41" s="16" t="s">
        <v>3930</v>
      </c>
      <c r="C41">
        <v>40</v>
      </c>
    </row>
    <row r="42" spans="1:3" x14ac:dyDescent="0.3">
      <c r="A42" s="16" t="s">
        <v>52</v>
      </c>
      <c r="B42" s="16" t="s">
        <v>52</v>
      </c>
      <c r="C42">
        <v>41</v>
      </c>
    </row>
    <row r="43" spans="1:3" x14ac:dyDescent="0.3">
      <c r="A43" s="16" t="s">
        <v>43</v>
      </c>
      <c r="B43" s="16" t="s">
        <v>43</v>
      </c>
      <c r="C43">
        <v>42</v>
      </c>
    </row>
    <row r="44" spans="1:3" x14ac:dyDescent="0.3">
      <c r="A44" s="12" t="s">
        <v>58</v>
      </c>
      <c r="B44" s="12" t="s">
        <v>58</v>
      </c>
      <c r="C44">
        <v>43</v>
      </c>
    </row>
    <row r="45" spans="1:3" x14ac:dyDescent="0.3">
      <c r="A45" s="12" t="s">
        <v>176</v>
      </c>
      <c r="B45" s="12" t="s">
        <v>176</v>
      </c>
      <c r="C45">
        <v>44</v>
      </c>
    </row>
    <row r="46" spans="1:3" x14ac:dyDescent="0.3">
      <c r="A46" s="12" t="s">
        <v>505</v>
      </c>
      <c r="B46" s="12" t="s">
        <v>505</v>
      </c>
      <c r="C46">
        <v>45</v>
      </c>
    </row>
    <row r="47" spans="1:3" x14ac:dyDescent="0.3">
      <c r="A47" s="69" t="s">
        <v>3929</v>
      </c>
      <c r="B47" s="69" t="s">
        <v>3929</v>
      </c>
      <c r="C47">
        <v>46</v>
      </c>
    </row>
    <row r="48" spans="1:3" x14ac:dyDescent="0.3">
      <c r="A48" s="12" t="s">
        <v>3576</v>
      </c>
      <c r="B48" s="12" t="s">
        <v>3576</v>
      </c>
      <c r="C48">
        <v>47</v>
      </c>
    </row>
    <row r="49" spans="1:3" x14ac:dyDescent="0.3">
      <c r="A49" t="s">
        <v>494</v>
      </c>
      <c r="B49" t="s">
        <v>494</v>
      </c>
      <c r="C49">
        <v>48</v>
      </c>
    </row>
    <row r="50" spans="1:3" x14ac:dyDescent="0.3">
      <c r="A50" s="12" t="s">
        <v>3577</v>
      </c>
      <c r="B50" s="12" t="s">
        <v>3577</v>
      </c>
      <c r="C50">
        <v>49</v>
      </c>
    </row>
    <row r="51" spans="1:3" x14ac:dyDescent="0.3">
      <c r="A51" s="12" t="s">
        <v>3578</v>
      </c>
      <c r="B51" s="12" t="s">
        <v>3578</v>
      </c>
      <c r="C51">
        <v>50</v>
      </c>
    </row>
    <row r="52" spans="1:3" x14ac:dyDescent="0.3">
      <c r="A52" s="12" t="s">
        <v>3579</v>
      </c>
      <c r="B52" s="12" t="s">
        <v>3579</v>
      </c>
      <c r="C52">
        <v>51</v>
      </c>
    </row>
    <row r="53" spans="1:3" x14ac:dyDescent="0.3">
      <c r="A53" s="12" t="s">
        <v>3580</v>
      </c>
      <c r="B53" s="12" t="s">
        <v>3580</v>
      </c>
      <c r="C53">
        <v>52</v>
      </c>
    </row>
    <row r="54" spans="1:3" x14ac:dyDescent="0.3">
      <c r="A54" s="12" t="s">
        <v>3581</v>
      </c>
      <c r="B54" s="12" t="s">
        <v>3581</v>
      </c>
      <c r="C54">
        <v>53</v>
      </c>
    </row>
    <row r="55" spans="1:3" x14ac:dyDescent="0.3">
      <c r="A55" s="12" t="s">
        <v>3582</v>
      </c>
      <c r="B55" s="12" t="s">
        <v>3582</v>
      </c>
      <c r="C55">
        <v>54</v>
      </c>
    </row>
    <row r="56" spans="1:3" x14ac:dyDescent="0.3">
      <c r="A56" s="12" t="s">
        <v>3583</v>
      </c>
      <c r="B56" s="12" t="s">
        <v>3584</v>
      </c>
      <c r="C56">
        <v>55</v>
      </c>
    </row>
    <row r="57" spans="1:3" x14ac:dyDescent="0.3">
      <c r="A57" s="12" t="s">
        <v>3585</v>
      </c>
      <c r="B57" s="12" t="s">
        <v>3586</v>
      </c>
      <c r="C57">
        <v>56</v>
      </c>
    </row>
    <row r="58" spans="1:3" x14ac:dyDescent="0.3">
      <c r="A58" s="12" t="s">
        <v>3931</v>
      </c>
      <c r="B58" s="12" t="s">
        <v>3673</v>
      </c>
      <c r="C58">
        <v>57</v>
      </c>
    </row>
    <row r="59" spans="1:3" x14ac:dyDescent="0.3">
      <c r="A59" s="12" t="s">
        <v>3932</v>
      </c>
      <c r="B59" s="12" t="s">
        <v>3674</v>
      </c>
      <c r="C59">
        <v>58</v>
      </c>
    </row>
    <row r="60" spans="1:3" x14ac:dyDescent="0.3">
      <c r="A60" s="12" t="s">
        <v>3933</v>
      </c>
      <c r="B60" s="12" t="s">
        <v>3675</v>
      </c>
      <c r="C60">
        <v>59</v>
      </c>
    </row>
    <row r="61" spans="1:3" x14ac:dyDescent="0.3">
      <c r="A61" s="12" t="s">
        <v>3934</v>
      </c>
      <c r="B61" s="12" t="s">
        <v>3676</v>
      </c>
      <c r="C61">
        <v>60</v>
      </c>
    </row>
    <row r="62" spans="1:3" x14ac:dyDescent="0.3">
      <c r="A62" s="12" t="s">
        <v>3935</v>
      </c>
      <c r="B62" s="12" t="s">
        <v>3677</v>
      </c>
      <c r="C62">
        <v>61</v>
      </c>
    </row>
    <row r="63" spans="1:3" x14ac:dyDescent="0.3">
      <c r="A63" s="12" t="s">
        <v>3936</v>
      </c>
      <c r="B63" s="12" t="s">
        <v>3678</v>
      </c>
      <c r="C63">
        <v>62</v>
      </c>
    </row>
    <row r="64" spans="1:3" x14ac:dyDescent="0.3">
      <c r="A64" s="12" t="s">
        <v>3937</v>
      </c>
      <c r="B64" s="12" t="s">
        <v>3679</v>
      </c>
      <c r="C64">
        <v>63</v>
      </c>
    </row>
    <row r="65" spans="1:3" x14ac:dyDescent="0.3">
      <c r="A65" s="12" t="s">
        <v>3938</v>
      </c>
      <c r="B65" s="12" t="s">
        <v>3680</v>
      </c>
      <c r="C65">
        <v>64</v>
      </c>
    </row>
    <row r="66" spans="1:3" x14ac:dyDescent="0.3">
      <c r="A66" s="12" t="s">
        <v>3939</v>
      </c>
      <c r="B66" s="12" t="s">
        <v>3681</v>
      </c>
      <c r="C66">
        <v>65</v>
      </c>
    </row>
    <row r="67" spans="1:3" x14ac:dyDescent="0.3">
      <c r="A67" s="12" t="s">
        <v>3940</v>
      </c>
      <c r="B67" s="12" t="s">
        <v>3682</v>
      </c>
      <c r="C67">
        <v>66</v>
      </c>
    </row>
    <row r="68" spans="1:3" x14ac:dyDescent="0.3">
      <c r="A68" s="12" t="s">
        <v>3941</v>
      </c>
      <c r="B68" s="12" t="s">
        <v>3683</v>
      </c>
      <c r="C68">
        <v>67</v>
      </c>
    </row>
    <row r="69" spans="1:3" x14ac:dyDescent="0.3">
      <c r="A69" s="12" t="s">
        <v>3942</v>
      </c>
      <c r="B69" s="12" t="s">
        <v>3684</v>
      </c>
      <c r="C69">
        <v>68</v>
      </c>
    </row>
    <row r="70" spans="1:3" x14ac:dyDescent="0.3">
      <c r="A70" s="12" t="s">
        <v>3943</v>
      </c>
      <c r="B70" s="12" t="s">
        <v>3685</v>
      </c>
      <c r="C70">
        <v>69</v>
      </c>
    </row>
    <row r="71" spans="1:3" x14ac:dyDescent="0.3">
      <c r="A71" s="12" t="s">
        <v>3944</v>
      </c>
      <c r="B71" s="12" t="s">
        <v>3686</v>
      </c>
      <c r="C71">
        <v>70</v>
      </c>
    </row>
    <row r="72" spans="1:3" x14ac:dyDescent="0.3">
      <c r="A72" s="12" t="s">
        <v>3945</v>
      </c>
      <c r="B72" s="12" t="s">
        <v>3687</v>
      </c>
      <c r="C72">
        <v>71</v>
      </c>
    </row>
    <row r="73" spans="1:3" x14ac:dyDescent="0.3">
      <c r="A73" s="12" t="s">
        <v>3946</v>
      </c>
      <c r="B73" s="12" t="s">
        <v>3688</v>
      </c>
      <c r="C73">
        <v>72</v>
      </c>
    </row>
    <row r="74" spans="1:3" x14ac:dyDescent="0.3">
      <c r="A74" s="12" t="s">
        <v>3947</v>
      </c>
      <c r="B74" s="12" t="s">
        <v>3689</v>
      </c>
      <c r="C74">
        <v>73</v>
      </c>
    </row>
    <row r="75" spans="1:3" x14ac:dyDescent="0.3">
      <c r="A75" s="12" t="s">
        <v>3948</v>
      </c>
      <c r="B75" s="12" t="s">
        <v>3690</v>
      </c>
      <c r="C75">
        <v>74</v>
      </c>
    </row>
    <row r="76" spans="1:3" x14ac:dyDescent="0.3">
      <c r="A76" s="12" t="s">
        <v>3605</v>
      </c>
      <c r="B76" s="12" t="s">
        <v>3606</v>
      </c>
      <c r="C76">
        <v>75</v>
      </c>
    </row>
    <row r="77" spans="1:3" x14ac:dyDescent="0.3">
      <c r="A77" s="12" t="s">
        <v>3607</v>
      </c>
      <c r="B77" s="12" t="s">
        <v>3608</v>
      </c>
      <c r="C77">
        <v>76</v>
      </c>
    </row>
    <row r="78" spans="1:3" x14ac:dyDescent="0.3">
      <c r="A78" s="12" t="s">
        <v>3587</v>
      </c>
      <c r="B78" s="12" t="s">
        <v>3588</v>
      </c>
      <c r="C78">
        <v>77</v>
      </c>
    </row>
    <row r="79" spans="1:3" x14ac:dyDescent="0.3">
      <c r="A79" s="12" t="s">
        <v>3602</v>
      </c>
      <c r="B79" s="13" t="s">
        <v>3588</v>
      </c>
      <c r="C79">
        <v>78</v>
      </c>
    </row>
    <row r="80" spans="1:3" x14ac:dyDescent="0.3">
      <c r="A80" s="12" t="s">
        <v>3599</v>
      </c>
      <c r="B80" s="13" t="s">
        <v>3588</v>
      </c>
      <c r="C80">
        <v>79</v>
      </c>
    </row>
    <row r="81" spans="1:3" x14ac:dyDescent="0.3">
      <c r="A81" s="12" t="s">
        <v>3593</v>
      </c>
      <c r="B81" s="12" t="s">
        <v>3594</v>
      </c>
      <c r="C81">
        <v>80</v>
      </c>
    </row>
    <row r="82" spans="1:3" x14ac:dyDescent="0.3">
      <c r="A82" s="12" t="s">
        <v>3589</v>
      </c>
      <c r="B82" s="12" t="s">
        <v>3590</v>
      </c>
      <c r="C82">
        <v>81</v>
      </c>
    </row>
    <row r="83" spans="1:3" x14ac:dyDescent="0.3">
      <c r="A83" s="12" t="s">
        <v>3600</v>
      </c>
      <c r="B83" s="13" t="s">
        <v>3590</v>
      </c>
      <c r="C83">
        <v>82</v>
      </c>
    </row>
    <row r="84" spans="1:3" x14ac:dyDescent="0.3">
      <c r="A84" s="12" t="s">
        <v>3595</v>
      </c>
      <c r="B84" s="12" t="s">
        <v>3596</v>
      </c>
      <c r="C84">
        <v>83</v>
      </c>
    </row>
    <row r="85" spans="1:3" x14ac:dyDescent="0.3">
      <c r="A85" s="12" t="s">
        <v>3603</v>
      </c>
      <c r="B85" s="13" t="s">
        <v>3590</v>
      </c>
      <c r="C85">
        <v>84</v>
      </c>
    </row>
    <row r="86" spans="1:3" x14ac:dyDescent="0.3">
      <c r="A86" s="12" t="s">
        <v>3604</v>
      </c>
      <c r="B86" s="13" t="s">
        <v>3592</v>
      </c>
      <c r="C86">
        <v>85</v>
      </c>
    </row>
    <row r="87" spans="1:3" x14ac:dyDescent="0.3">
      <c r="A87" s="12" t="s">
        <v>3601</v>
      </c>
      <c r="B87" s="13" t="s">
        <v>3592</v>
      </c>
      <c r="C87">
        <v>86</v>
      </c>
    </row>
    <row r="88" spans="1:3" x14ac:dyDescent="0.3">
      <c r="A88" s="12" t="s">
        <v>3591</v>
      </c>
      <c r="B88" s="12" t="s">
        <v>3592</v>
      </c>
      <c r="C88">
        <v>87</v>
      </c>
    </row>
    <row r="89" spans="1:3" x14ac:dyDescent="0.3">
      <c r="A89" s="12" t="s">
        <v>3597</v>
      </c>
      <c r="B89" s="12" t="s">
        <v>3598</v>
      </c>
      <c r="C89">
        <v>88</v>
      </c>
    </row>
    <row r="90" spans="1:3" x14ac:dyDescent="0.3">
      <c r="A90" s="12" t="s">
        <v>3609</v>
      </c>
      <c r="B90" s="12" t="s">
        <v>3588</v>
      </c>
      <c r="C90">
        <v>89</v>
      </c>
    </row>
    <row r="91" spans="1:3" x14ac:dyDescent="0.3">
      <c r="A91" s="12" t="s">
        <v>3600</v>
      </c>
      <c r="B91" s="12" t="s">
        <v>3590</v>
      </c>
      <c r="C91">
        <v>90</v>
      </c>
    </row>
    <row r="92" spans="1:3" x14ac:dyDescent="0.3">
      <c r="A92" s="12" t="s">
        <v>3610</v>
      </c>
      <c r="B92" s="12" t="s">
        <v>3592</v>
      </c>
      <c r="C92">
        <v>91</v>
      </c>
    </row>
    <row r="93" spans="1:3" x14ac:dyDescent="0.3">
      <c r="A93" s="12" t="s">
        <v>3611</v>
      </c>
      <c r="B93" s="12" t="s">
        <v>3612</v>
      </c>
      <c r="C93">
        <v>92</v>
      </c>
    </row>
    <row r="94" spans="1:3" x14ac:dyDescent="0.3">
      <c r="A94" s="12" t="s">
        <v>3613</v>
      </c>
      <c r="B94" s="12" t="s">
        <v>3613</v>
      </c>
      <c r="C94">
        <v>93</v>
      </c>
    </row>
    <row r="95" spans="1:3" x14ac:dyDescent="0.3">
      <c r="A95" s="12" t="s">
        <v>3554</v>
      </c>
      <c r="B95" s="12" t="s">
        <v>3554</v>
      </c>
      <c r="C95">
        <v>94</v>
      </c>
    </row>
    <row r="96" spans="1:3" x14ac:dyDescent="0.3">
      <c r="A96" s="12" t="s">
        <v>3614</v>
      </c>
      <c r="B96" s="12" t="s">
        <v>3614</v>
      </c>
      <c r="C96">
        <v>95</v>
      </c>
    </row>
    <row r="97" spans="1:3" x14ac:dyDescent="0.3">
      <c r="A97" s="12" t="s">
        <v>3615</v>
      </c>
      <c r="B97" s="12" t="s">
        <v>3615</v>
      </c>
      <c r="C97">
        <v>96</v>
      </c>
    </row>
    <row r="98" spans="1:3" x14ac:dyDescent="0.3">
      <c r="A98" s="16" t="s">
        <v>3625</v>
      </c>
      <c r="B98" s="16" t="s">
        <v>3625</v>
      </c>
      <c r="C98">
        <v>97</v>
      </c>
    </row>
    <row r="99" spans="1:3" x14ac:dyDescent="0.3">
      <c r="A99" s="12" t="s">
        <v>3949</v>
      </c>
      <c r="B99" s="12" t="s">
        <v>3949</v>
      </c>
      <c r="C99">
        <v>98</v>
      </c>
    </row>
    <row r="100" spans="1:3" x14ac:dyDescent="0.3">
      <c r="A100" s="16" t="s">
        <v>3950</v>
      </c>
      <c r="B100" s="16" t="s">
        <v>3950</v>
      </c>
      <c r="C100">
        <v>99</v>
      </c>
    </row>
    <row r="101" spans="1:3" x14ac:dyDescent="0.3">
      <c r="A101" s="12" t="s">
        <v>3617</v>
      </c>
      <c r="B101" s="12" t="s">
        <v>3617</v>
      </c>
      <c r="C101">
        <v>100</v>
      </c>
    </row>
    <row r="102" spans="1:3" x14ac:dyDescent="0.3">
      <c r="A102" s="12" t="s">
        <v>3616</v>
      </c>
      <c r="B102" s="12" t="s">
        <v>3616</v>
      </c>
      <c r="C102">
        <v>101</v>
      </c>
    </row>
    <row r="103" spans="1:3" x14ac:dyDescent="0.3">
      <c r="A103" s="12" t="s">
        <v>3951</v>
      </c>
      <c r="B103" s="12" t="s">
        <v>3951</v>
      </c>
      <c r="C103">
        <v>102</v>
      </c>
    </row>
    <row r="104" spans="1:3" x14ac:dyDescent="0.3">
      <c r="A104" s="12" t="s">
        <v>3952</v>
      </c>
      <c r="B104" s="12" t="s">
        <v>3952</v>
      </c>
      <c r="C104">
        <v>103</v>
      </c>
    </row>
    <row r="105" spans="1:3" x14ac:dyDescent="0.3">
      <c r="A105" s="12" t="s">
        <v>1992</v>
      </c>
      <c r="B105" s="12" t="s">
        <v>3618</v>
      </c>
      <c r="C105">
        <v>104</v>
      </c>
    </row>
    <row r="106" spans="1:3" x14ac:dyDescent="0.3">
      <c r="A106" s="12" t="s">
        <v>3619</v>
      </c>
      <c r="B106" s="12" t="s">
        <v>3619</v>
      </c>
      <c r="C106">
        <v>105</v>
      </c>
    </row>
    <row r="107" spans="1:3" x14ac:dyDescent="0.3">
      <c r="A107" s="12" t="s">
        <v>3620</v>
      </c>
      <c r="B107" s="12" t="s">
        <v>3620</v>
      </c>
      <c r="C107">
        <v>106</v>
      </c>
    </row>
    <row r="108" spans="1:3" x14ac:dyDescent="0.3">
      <c r="A108" s="12" t="s">
        <v>3621</v>
      </c>
      <c r="B108" s="12" t="s">
        <v>3621</v>
      </c>
      <c r="C108">
        <v>107</v>
      </c>
    </row>
    <row r="109" spans="1:3" x14ac:dyDescent="0.3">
      <c r="A109" s="12" t="s">
        <v>3622</v>
      </c>
      <c r="B109" s="12" t="s">
        <v>3622</v>
      </c>
      <c r="C109">
        <v>108</v>
      </c>
    </row>
    <row r="110" spans="1:3" x14ac:dyDescent="0.3">
      <c r="A110" s="12" t="s">
        <v>3623</v>
      </c>
      <c r="B110" s="12" t="s">
        <v>3623</v>
      </c>
      <c r="C110">
        <v>109</v>
      </c>
    </row>
    <row r="111" spans="1:3" x14ac:dyDescent="0.3">
      <c r="A111" s="12" t="s">
        <v>3624</v>
      </c>
      <c r="B111" s="12" t="s">
        <v>3624</v>
      </c>
      <c r="C111">
        <v>110</v>
      </c>
    </row>
    <row r="112" spans="1:3" x14ac:dyDescent="0.3">
      <c r="A112" s="16" t="s">
        <v>69</v>
      </c>
      <c r="B112" s="16" t="s">
        <v>69</v>
      </c>
      <c r="C112">
        <v>111</v>
      </c>
    </row>
    <row r="113" spans="1:3" x14ac:dyDescent="0.3">
      <c r="A113" s="12" t="s">
        <v>3626</v>
      </c>
      <c r="B113" s="12" t="s">
        <v>61</v>
      </c>
      <c r="C113">
        <v>112</v>
      </c>
    </row>
    <row r="114" spans="1:3" x14ac:dyDescent="0.3">
      <c r="A114" s="12" t="s">
        <v>3627</v>
      </c>
      <c r="B114" s="12" t="s">
        <v>55</v>
      </c>
      <c r="C114">
        <v>113</v>
      </c>
    </row>
    <row r="115" spans="1:3" x14ac:dyDescent="0.3">
      <c r="A115" s="12" t="s">
        <v>3628</v>
      </c>
      <c r="B115" s="12" t="s">
        <v>52</v>
      </c>
      <c r="C115">
        <v>114</v>
      </c>
    </row>
    <row r="116" spans="1:3" x14ac:dyDescent="0.3">
      <c r="A116" s="12" t="s">
        <v>3629</v>
      </c>
      <c r="B116" s="12" t="s">
        <v>43</v>
      </c>
      <c r="C116">
        <v>115</v>
      </c>
    </row>
    <row r="117" spans="1:3" x14ac:dyDescent="0.3">
      <c r="A117" s="12" t="s">
        <v>3630</v>
      </c>
      <c r="B117" s="12" t="s">
        <v>58</v>
      </c>
      <c r="C117">
        <v>116</v>
      </c>
    </row>
    <row r="118" spans="1:3" x14ac:dyDescent="0.3">
      <c r="A118" s="12" t="s">
        <v>3631</v>
      </c>
      <c r="B118" s="12" t="s">
        <v>3631</v>
      </c>
      <c r="C118">
        <v>117</v>
      </c>
    </row>
    <row r="119" spans="1:3" x14ac:dyDescent="0.3">
      <c r="A119" s="12" t="s">
        <v>3632</v>
      </c>
      <c r="B119" s="12" t="s">
        <v>3632</v>
      </c>
      <c r="C119">
        <v>118</v>
      </c>
    </row>
    <row r="120" spans="1:3" x14ac:dyDescent="0.3">
      <c r="A120" s="12" t="s">
        <v>3633</v>
      </c>
      <c r="B120" s="12" t="s">
        <v>3633</v>
      </c>
      <c r="C120">
        <v>119</v>
      </c>
    </row>
    <row r="121" spans="1:3" x14ac:dyDescent="0.3">
      <c r="A121" s="12" t="s">
        <v>3634</v>
      </c>
      <c r="B121" s="12" t="s">
        <v>3634</v>
      </c>
      <c r="C121">
        <v>120</v>
      </c>
    </row>
    <row r="122" spans="1:3" x14ac:dyDescent="0.3">
      <c r="A122" s="12" t="s">
        <v>1182</v>
      </c>
      <c r="B122" s="12" t="s">
        <v>1182</v>
      </c>
      <c r="C122">
        <v>121</v>
      </c>
    </row>
    <row r="123" spans="1:3" x14ac:dyDescent="0.3">
      <c r="A123" s="17" t="s">
        <v>3635</v>
      </c>
      <c r="B123" s="17" t="s">
        <v>3635</v>
      </c>
      <c r="C123">
        <v>122</v>
      </c>
    </row>
    <row r="124" spans="1:3" x14ac:dyDescent="0.3">
      <c r="A124" s="17" t="s">
        <v>3636</v>
      </c>
      <c r="B124" s="17" t="s">
        <v>3636</v>
      </c>
      <c r="C124">
        <v>123</v>
      </c>
    </row>
    <row r="125" spans="1:3" x14ac:dyDescent="0.3">
      <c r="A125" s="17" t="s">
        <v>3637</v>
      </c>
      <c r="B125" s="17" t="s">
        <v>3637</v>
      </c>
      <c r="C125">
        <v>124</v>
      </c>
    </row>
    <row r="126" spans="1:3" x14ac:dyDescent="0.3">
      <c r="A126" s="17" t="s">
        <v>3638</v>
      </c>
      <c r="B126" s="17" t="s">
        <v>3638</v>
      </c>
      <c r="C126">
        <v>125</v>
      </c>
    </row>
    <row r="127" spans="1:3" x14ac:dyDescent="0.3">
      <c r="A127" s="17" t="s">
        <v>3639</v>
      </c>
      <c r="B127" s="17" t="s">
        <v>3639</v>
      </c>
      <c r="C127">
        <v>126</v>
      </c>
    </row>
    <row r="128" spans="1:3" x14ac:dyDescent="0.3">
      <c r="A128" s="17" t="s">
        <v>3640</v>
      </c>
      <c r="B128" s="17" t="s">
        <v>3640</v>
      </c>
      <c r="C128">
        <v>127</v>
      </c>
    </row>
    <row r="129" spans="1:3" x14ac:dyDescent="0.3">
      <c r="A129" s="17" t="s">
        <v>3641</v>
      </c>
      <c r="B129" s="17" t="s">
        <v>3641</v>
      </c>
      <c r="C129">
        <v>128</v>
      </c>
    </row>
    <row r="130" spans="1:3" x14ac:dyDescent="0.3">
      <c r="A130" s="17" t="s">
        <v>3642</v>
      </c>
      <c r="B130" s="17" t="s">
        <v>3642</v>
      </c>
      <c r="C130">
        <v>129</v>
      </c>
    </row>
    <row r="131" spans="1:3" x14ac:dyDescent="0.3">
      <c r="A131" s="17" t="s">
        <v>3643</v>
      </c>
      <c r="B131" s="17" t="s">
        <v>3643</v>
      </c>
      <c r="C131">
        <v>130</v>
      </c>
    </row>
    <row r="132" spans="1:3" x14ac:dyDescent="0.3">
      <c r="A132" s="17" t="s">
        <v>3644</v>
      </c>
      <c r="B132" s="17" t="s">
        <v>3644</v>
      </c>
      <c r="C132">
        <v>131</v>
      </c>
    </row>
    <row r="133" spans="1:3" x14ac:dyDescent="0.3">
      <c r="A133" t="s">
        <v>3645</v>
      </c>
      <c r="B133" t="s">
        <v>3645</v>
      </c>
      <c r="C133">
        <v>132</v>
      </c>
    </row>
    <row r="134" spans="1:3" x14ac:dyDescent="0.3">
      <c r="A134" s="17" t="s">
        <v>3646</v>
      </c>
      <c r="B134" s="17" t="s">
        <v>3646</v>
      </c>
      <c r="C134">
        <v>133</v>
      </c>
    </row>
    <row r="135" spans="1:3" x14ac:dyDescent="0.3">
      <c r="A135" t="s">
        <v>3647</v>
      </c>
      <c r="B135" t="s">
        <v>3647</v>
      </c>
      <c r="C135">
        <v>134</v>
      </c>
    </row>
    <row r="136" spans="1:3" x14ac:dyDescent="0.3">
      <c r="A136" t="s">
        <v>3648</v>
      </c>
      <c r="B136" t="s">
        <v>3648</v>
      </c>
      <c r="C136">
        <v>135</v>
      </c>
    </row>
    <row r="137" spans="1:3" x14ac:dyDescent="0.3">
      <c r="A137" t="s">
        <v>3649</v>
      </c>
      <c r="B137" t="s">
        <v>3649</v>
      </c>
      <c r="C137">
        <v>136</v>
      </c>
    </row>
    <row r="138" spans="1:3" x14ac:dyDescent="0.3">
      <c r="A138" s="17" t="s">
        <v>3650</v>
      </c>
      <c r="B138" s="17" t="s">
        <v>3650</v>
      </c>
      <c r="C138">
        <v>137</v>
      </c>
    </row>
    <row r="139" spans="1:3" x14ac:dyDescent="0.3">
      <c r="A139" s="17" t="s">
        <v>3651</v>
      </c>
      <c r="B139" s="17" t="s">
        <v>3651</v>
      </c>
      <c r="C139">
        <v>138</v>
      </c>
    </row>
    <row r="140" spans="1:3" x14ac:dyDescent="0.3">
      <c r="A140" t="s">
        <v>3652</v>
      </c>
      <c r="B140" t="s">
        <v>3652</v>
      </c>
      <c r="C140">
        <v>139</v>
      </c>
    </row>
    <row r="141" spans="1:3" x14ac:dyDescent="0.3">
      <c r="A141" t="s">
        <v>3653</v>
      </c>
      <c r="B141" t="s">
        <v>3653</v>
      </c>
      <c r="C141">
        <v>140</v>
      </c>
    </row>
    <row r="142" spans="1:3" x14ac:dyDescent="0.3">
      <c r="A142" t="s">
        <v>3654</v>
      </c>
      <c r="B142" t="s">
        <v>3654</v>
      </c>
      <c r="C142">
        <v>141</v>
      </c>
    </row>
    <row r="143" spans="1:3" x14ac:dyDescent="0.3">
      <c r="A143" t="s">
        <v>3655</v>
      </c>
      <c r="B143" t="s">
        <v>3655</v>
      </c>
      <c r="C143">
        <v>142</v>
      </c>
    </row>
    <row r="144" spans="1:3" x14ac:dyDescent="0.3">
      <c r="A144" t="s">
        <v>3656</v>
      </c>
      <c r="B144" t="s">
        <v>3656</v>
      </c>
      <c r="C144">
        <v>143</v>
      </c>
    </row>
    <row r="145" spans="1:3" x14ac:dyDescent="0.3">
      <c r="A145" t="s">
        <v>3657</v>
      </c>
      <c r="B145" t="s">
        <v>3657</v>
      </c>
      <c r="C145">
        <v>144</v>
      </c>
    </row>
    <row r="146" spans="1:3" x14ac:dyDescent="0.3">
      <c r="A146" t="s">
        <v>3658</v>
      </c>
      <c r="B146" t="s">
        <v>3658</v>
      </c>
      <c r="C146">
        <v>145</v>
      </c>
    </row>
    <row r="147" spans="1:3" x14ac:dyDescent="0.3">
      <c r="A147" t="s">
        <v>3659</v>
      </c>
      <c r="B147" t="s">
        <v>3659</v>
      </c>
      <c r="C147">
        <v>146</v>
      </c>
    </row>
    <row r="148" spans="1:3" x14ac:dyDescent="0.3">
      <c r="A148" t="s">
        <v>3660</v>
      </c>
      <c r="B148" t="s">
        <v>3660</v>
      </c>
      <c r="C148">
        <v>147</v>
      </c>
    </row>
    <row r="149" spans="1:3" x14ac:dyDescent="0.3">
      <c r="A149" t="s">
        <v>3662</v>
      </c>
      <c r="B149" t="s">
        <v>3662</v>
      </c>
      <c r="C149">
        <v>148</v>
      </c>
    </row>
    <row r="150" spans="1:3" x14ac:dyDescent="0.3">
      <c r="A150" t="s">
        <v>3638</v>
      </c>
      <c r="B150" t="s">
        <v>3638</v>
      </c>
      <c r="C150">
        <v>149</v>
      </c>
    </row>
    <row r="151" spans="1:3" x14ac:dyDescent="0.3">
      <c r="A151" t="s">
        <v>3661</v>
      </c>
      <c r="B151" t="s">
        <v>3661</v>
      </c>
      <c r="C151">
        <v>150</v>
      </c>
    </row>
    <row r="152" spans="1:3" x14ac:dyDescent="0.3">
      <c r="A152" s="12" t="s">
        <v>3840</v>
      </c>
      <c r="B152" s="12" t="s">
        <v>3841</v>
      </c>
      <c r="C152">
        <v>151</v>
      </c>
    </row>
    <row r="153" spans="1:3" x14ac:dyDescent="0.3">
      <c r="A153" s="12" t="s">
        <v>3844</v>
      </c>
      <c r="B153" s="12" t="s">
        <v>3845</v>
      </c>
      <c r="C153">
        <v>152</v>
      </c>
    </row>
    <row r="154" spans="1:3" x14ac:dyDescent="0.3">
      <c r="A154" s="12" t="s">
        <v>3865</v>
      </c>
      <c r="B154" s="12" t="s">
        <v>3865</v>
      </c>
      <c r="C154">
        <v>153</v>
      </c>
    </row>
    <row r="155" spans="1:3" x14ac:dyDescent="0.3">
      <c r="A155" s="12" t="s">
        <v>3872</v>
      </c>
      <c r="B155" s="12" t="s">
        <v>3872</v>
      </c>
      <c r="C155">
        <v>154</v>
      </c>
    </row>
    <row r="156" spans="1:3" x14ac:dyDescent="0.3">
      <c r="A156" s="12" t="s">
        <v>3873</v>
      </c>
      <c r="B156" s="12" t="s">
        <v>3873</v>
      </c>
      <c r="C156">
        <v>155</v>
      </c>
    </row>
    <row r="157" spans="1:3" x14ac:dyDescent="0.3">
      <c r="A157" s="12" t="s">
        <v>3853</v>
      </c>
      <c r="B157" s="12" t="s">
        <v>3853</v>
      </c>
      <c r="C157">
        <v>156</v>
      </c>
    </row>
    <row r="158" spans="1:3" x14ac:dyDescent="0.3">
      <c r="A158" s="12" t="s">
        <v>3815</v>
      </c>
      <c r="B158" s="12" t="s">
        <v>3815</v>
      </c>
      <c r="C158">
        <v>157</v>
      </c>
    </row>
    <row r="159" spans="1:3" x14ac:dyDescent="0.3">
      <c r="A159" s="12" t="s">
        <v>3806</v>
      </c>
      <c r="B159" s="12" t="s">
        <v>3806</v>
      </c>
      <c r="C159">
        <v>158</v>
      </c>
    </row>
    <row r="160" spans="1:3" x14ac:dyDescent="0.3">
      <c r="A160" s="12" t="s">
        <v>3792</v>
      </c>
      <c r="B160" s="12" t="s">
        <v>3792</v>
      </c>
      <c r="C160">
        <v>159</v>
      </c>
    </row>
    <row r="161" spans="1:3" x14ac:dyDescent="0.3">
      <c r="A161" s="12" t="s">
        <v>3802</v>
      </c>
      <c r="B161" s="12" t="s">
        <v>3802</v>
      </c>
      <c r="C161">
        <v>160</v>
      </c>
    </row>
    <row r="162" spans="1:3" x14ac:dyDescent="0.3">
      <c r="A162" s="12" t="s">
        <v>3803</v>
      </c>
      <c r="B162" s="12" t="s">
        <v>3803</v>
      </c>
      <c r="C162">
        <v>161</v>
      </c>
    </row>
    <row r="163" spans="1:3" x14ac:dyDescent="0.3">
      <c r="A163" s="12" t="s">
        <v>3774</v>
      </c>
      <c r="B163" s="12" t="s">
        <v>3774</v>
      </c>
      <c r="C163">
        <v>162</v>
      </c>
    </row>
    <row r="164" spans="1:3" x14ac:dyDescent="0.3">
      <c r="A164" s="12" t="s">
        <v>3775</v>
      </c>
      <c r="B164" s="12" t="s">
        <v>3775</v>
      </c>
      <c r="C164">
        <v>163</v>
      </c>
    </row>
    <row r="165" spans="1:3" x14ac:dyDescent="0.3">
      <c r="A165" s="12" t="s">
        <v>3754</v>
      </c>
      <c r="B165" s="12" t="s">
        <v>3754</v>
      </c>
      <c r="C165">
        <v>164</v>
      </c>
    </row>
    <row r="166" spans="1:3" x14ac:dyDescent="0.3">
      <c r="A166" s="12" t="s">
        <v>3750</v>
      </c>
      <c r="B166" s="12" t="s">
        <v>3750</v>
      </c>
      <c r="C166">
        <v>165</v>
      </c>
    </row>
    <row r="167" spans="1:3" x14ac:dyDescent="0.3">
      <c r="A167" s="12" t="s">
        <v>3735</v>
      </c>
      <c r="B167" s="12" t="s">
        <v>3735</v>
      </c>
      <c r="C167">
        <v>166</v>
      </c>
    </row>
    <row r="168" spans="1:3" x14ac:dyDescent="0.3">
      <c r="A168" s="12" t="s">
        <v>3727</v>
      </c>
      <c r="B168" s="12" t="s">
        <v>3727</v>
      </c>
      <c r="C168">
        <v>167</v>
      </c>
    </row>
    <row r="169" spans="1:3" x14ac:dyDescent="0.3">
      <c r="A169" s="12" t="s">
        <v>3705</v>
      </c>
      <c r="B169" s="12" t="s">
        <v>3705</v>
      </c>
      <c r="C169">
        <v>168</v>
      </c>
    </row>
    <row r="170" spans="1:3" x14ac:dyDescent="0.3">
      <c r="A170" s="12" t="s">
        <v>3707</v>
      </c>
      <c r="B170" s="12" t="s">
        <v>3707</v>
      </c>
      <c r="C170">
        <v>169</v>
      </c>
    </row>
    <row r="171" spans="1:3" x14ac:dyDescent="0.3">
      <c r="A171" s="70">
        <v>-3</v>
      </c>
      <c r="B171" s="70">
        <v>-3</v>
      </c>
      <c r="C171">
        <v>170</v>
      </c>
    </row>
    <row r="172" spans="1:3" x14ac:dyDescent="0.3">
      <c r="A172" s="70">
        <v>1</v>
      </c>
      <c r="B172" s="71">
        <v>1</v>
      </c>
      <c r="C172">
        <v>171</v>
      </c>
    </row>
    <row r="173" spans="1:3" x14ac:dyDescent="0.3">
      <c r="A173" s="70">
        <v>2</v>
      </c>
      <c r="B173" s="70">
        <v>2</v>
      </c>
      <c r="C173">
        <v>172</v>
      </c>
    </row>
    <row r="174" spans="1:3" x14ac:dyDescent="0.3">
      <c r="A174" s="70">
        <v>3</v>
      </c>
      <c r="B174" s="70">
        <v>3</v>
      </c>
      <c r="C174">
        <v>173</v>
      </c>
    </row>
    <row r="175" spans="1:3" x14ac:dyDescent="0.3">
      <c r="A175" s="70">
        <v>4</v>
      </c>
      <c r="B175" s="70">
        <v>4</v>
      </c>
      <c r="C175">
        <v>174</v>
      </c>
    </row>
    <row r="176" spans="1:3" x14ac:dyDescent="0.3">
      <c r="A176" s="70">
        <v>5</v>
      </c>
      <c r="B176" s="70">
        <v>5</v>
      </c>
      <c r="C176">
        <v>175</v>
      </c>
    </row>
    <row r="177" spans="1:3" x14ac:dyDescent="0.3">
      <c r="A177" s="70">
        <v>6</v>
      </c>
      <c r="B177" s="70">
        <v>6</v>
      </c>
      <c r="C177">
        <v>176</v>
      </c>
    </row>
    <row r="178" spans="1:3" x14ac:dyDescent="0.3">
      <c r="A178" s="70">
        <v>7</v>
      </c>
      <c r="B178" s="70">
        <v>7</v>
      </c>
      <c r="C178">
        <v>177</v>
      </c>
    </row>
    <row r="179" spans="1:3" x14ac:dyDescent="0.3">
      <c r="A179" s="70">
        <v>8</v>
      </c>
      <c r="B179" s="70">
        <v>8</v>
      </c>
      <c r="C179">
        <v>178</v>
      </c>
    </row>
    <row r="180" spans="1:3" x14ac:dyDescent="0.3">
      <c r="A180" s="70">
        <v>9</v>
      </c>
      <c r="B180" s="70">
        <v>9</v>
      </c>
      <c r="C180">
        <v>179</v>
      </c>
    </row>
    <row r="181" spans="1:3" x14ac:dyDescent="0.3">
      <c r="A181" s="70">
        <v>10</v>
      </c>
      <c r="B181" s="70">
        <v>10</v>
      </c>
      <c r="C181">
        <v>180</v>
      </c>
    </row>
    <row r="182" spans="1:3" x14ac:dyDescent="0.3">
      <c r="A182" s="70">
        <v>11</v>
      </c>
      <c r="B182" s="70">
        <v>11</v>
      </c>
      <c r="C182">
        <v>181</v>
      </c>
    </row>
    <row r="183" spans="1:3" x14ac:dyDescent="0.3">
      <c r="A183" s="70">
        <v>12</v>
      </c>
      <c r="B183" s="70">
        <v>12</v>
      </c>
      <c r="C183">
        <v>182</v>
      </c>
    </row>
    <row r="184" spans="1:3" x14ac:dyDescent="0.3">
      <c r="A184" s="70">
        <v>13</v>
      </c>
      <c r="B184" s="70">
        <v>13</v>
      </c>
      <c r="C184">
        <v>183</v>
      </c>
    </row>
    <row r="185" spans="1:3" x14ac:dyDescent="0.3">
      <c r="A185" s="70">
        <v>14</v>
      </c>
      <c r="B185" s="70">
        <v>14</v>
      </c>
      <c r="C185">
        <v>184</v>
      </c>
    </row>
    <row r="186" spans="1:3" x14ac:dyDescent="0.3">
      <c r="A186" s="70">
        <v>15</v>
      </c>
      <c r="B186" s="70">
        <v>15</v>
      </c>
      <c r="C186">
        <v>185</v>
      </c>
    </row>
    <row r="187" spans="1:3" x14ac:dyDescent="0.3">
      <c r="A187" s="70">
        <v>16</v>
      </c>
      <c r="B187" s="70">
        <v>16</v>
      </c>
      <c r="C187">
        <v>186</v>
      </c>
    </row>
    <row r="188" spans="1:3" x14ac:dyDescent="0.3">
      <c r="A188" s="69">
        <v>28</v>
      </c>
      <c r="B188" s="69">
        <v>28</v>
      </c>
      <c r="C188">
        <v>187</v>
      </c>
    </row>
    <row r="189" spans="1:3" x14ac:dyDescent="0.3">
      <c r="A189" s="70">
        <v>29</v>
      </c>
      <c r="B189" s="70">
        <v>29</v>
      </c>
      <c r="C189">
        <v>188</v>
      </c>
    </row>
    <row r="190" spans="1:3" x14ac:dyDescent="0.3">
      <c r="A190" s="70">
        <v>30</v>
      </c>
      <c r="B190" s="70">
        <v>30</v>
      </c>
      <c r="C190">
        <v>189</v>
      </c>
    </row>
    <row r="191" spans="1:3" x14ac:dyDescent="0.3">
      <c r="A191" s="70">
        <v>31</v>
      </c>
      <c r="B191" s="70">
        <v>31</v>
      </c>
      <c r="C191">
        <v>190</v>
      </c>
    </row>
    <row r="192" spans="1:3" x14ac:dyDescent="0.3">
      <c r="A192" s="70">
        <v>32</v>
      </c>
      <c r="B192" s="70">
        <v>32</v>
      </c>
      <c r="C192">
        <v>191</v>
      </c>
    </row>
    <row r="193" spans="1:3" x14ac:dyDescent="0.3">
      <c r="A193" s="70">
        <v>33</v>
      </c>
      <c r="B193" s="70">
        <v>33</v>
      </c>
      <c r="C193">
        <v>192</v>
      </c>
    </row>
    <row r="194" spans="1:3" x14ac:dyDescent="0.3">
      <c r="A194" s="70">
        <v>34</v>
      </c>
      <c r="B194" s="70">
        <v>34</v>
      </c>
      <c r="C194">
        <v>193</v>
      </c>
    </row>
    <row r="195" spans="1:3" x14ac:dyDescent="0.3">
      <c r="A195" s="70">
        <v>35</v>
      </c>
      <c r="B195" s="70">
        <v>35</v>
      </c>
      <c r="C195">
        <v>194</v>
      </c>
    </row>
    <row r="196" spans="1:3" x14ac:dyDescent="0.3">
      <c r="A196" s="70">
        <v>36</v>
      </c>
      <c r="B196" s="70">
        <v>36</v>
      </c>
      <c r="C196">
        <v>195</v>
      </c>
    </row>
    <row r="197" spans="1:3" x14ac:dyDescent="0.3">
      <c r="A197" s="70">
        <v>37</v>
      </c>
      <c r="B197" s="70">
        <v>37</v>
      </c>
      <c r="C197">
        <v>196</v>
      </c>
    </row>
    <row r="198" spans="1:3" x14ac:dyDescent="0.3">
      <c r="A198" s="70">
        <v>38</v>
      </c>
      <c r="B198" s="70">
        <v>38</v>
      </c>
      <c r="C198">
        <v>197</v>
      </c>
    </row>
    <row r="199" spans="1:3" x14ac:dyDescent="0.3">
      <c r="A199" s="70">
        <v>39</v>
      </c>
      <c r="B199" s="70">
        <v>39</v>
      </c>
      <c r="C199">
        <v>198</v>
      </c>
    </row>
    <row r="200" spans="1:3" x14ac:dyDescent="0.3">
      <c r="A200" s="70">
        <v>40</v>
      </c>
      <c r="B200" s="70">
        <v>40</v>
      </c>
      <c r="C200">
        <v>199</v>
      </c>
    </row>
    <row r="201" spans="1:3" x14ac:dyDescent="0.3">
      <c r="A201" s="70">
        <v>41</v>
      </c>
      <c r="B201" s="70">
        <v>41</v>
      </c>
      <c r="C201">
        <v>200</v>
      </c>
    </row>
    <row r="202" spans="1:3" x14ac:dyDescent="0.3">
      <c r="A202" s="70">
        <v>42</v>
      </c>
      <c r="B202" s="70">
        <v>42</v>
      </c>
      <c r="C202">
        <v>201</v>
      </c>
    </row>
    <row r="203" spans="1:3" x14ac:dyDescent="0.3">
      <c r="A203" s="70">
        <v>43</v>
      </c>
      <c r="B203" s="70">
        <v>43</v>
      </c>
      <c r="C203">
        <v>202</v>
      </c>
    </row>
    <row r="204" spans="1:3" x14ac:dyDescent="0.3">
      <c r="A204" s="70">
        <v>44</v>
      </c>
      <c r="B204" s="70">
        <v>44</v>
      </c>
      <c r="C204">
        <v>203</v>
      </c>
    </row>
    <row r="205" spans="1:3" x14ac:dyDescent="0.3">
      <c r="A205" s="70">
        <v>45</v>
      </c>
      <c r="B205" s="70">
        <v>45</v>
      </c>
      <c r="C205">
        <v>204</v>
      </c>
    </row>
    <row r="206" spans="1:3" x14ac:dyDescent="0.3">
      <c r="A206" s="70">
        <v>46</v>
      </c>
      <c r="B206" s="70">
        <v>46</v>
      </c>
      <c r="C206">
        <v>205</v>
      </c>
    </row>
    <row r="207" spans="1:3" x14ac:dyDescent="0.3">
      <c r="A207" s="70">
        <v>47</v>
      </c>
      <c r="B207" s="70">
        <v>47</v>
      </c>
      <c r="C207">
        <v>206</v>
      </c>
    </row>
    <row r="208" spans="1:3" x14ac:dyDescent="0.3">
      <c r="A208" s="70">
        <v>48</v>
      </c>
      <c r="B208" s="70">
        <v>48</v>
      </c>
      <c r="C208">
        <v>207</v>
      </c>
    </row>
    <row r="209" spans="1:3" x14ac:dyDescent="0.3">
      <c r="A209" s="70">
        <v>50</v>
      </c>
      <c r="B209" s="70">
        <v>50</v>
      </c>
      <c r="C209">
        <v>208</v>
      </c>
    </row>
    <row r="210" spans="1:3" x14ac:dyDescent="0.3">
      <c r="A210" s="70">
        <v>52</v>
      </c>
      <c r="B210" s="70">
        <v>52</v>
      </c>
      <c r="C210">
        <v>209</v>
      </c>
    </row>
    <row r="211" spans="1:3" x14ac:dyDescent="0.3">
      <c r="A211" s="70">
        <v>53</v>
      </c>
      <c r="B211" s="70">
        <v>53</v>
      </c>
      <c r="C211">
        <v>210</v>
      </c>
    </row>
    <row r="212" spans="1:3" x14ac:dyDescent="0.3">
      <c r="A212" s="70">
        <v>54</v>
      </c>
      <c r="B212" s="70">
        <v>54</v>
      </c>
      <c r="C212">
        <v>211</v>
      </c>
    </row>
    <row r="213" spans="1:3" x14ac:dyDescent="0.3">
      <c r="A213" s="70">
        <v>55</v>
      </c>
      <c r="B213" s="70">
        <v>55</v>
      </c>
      <c r="C213">
        <v>212</v>
      </c>
    </row>
    <row r="214" spans="1:3" x14ac:dyDescent="0.3">
      <c r="A214" s="70">
        <v>56</v>
      </c>
      <c r="B214" s="70">
        <v>56</v>
      </c>
      <c r="C214">
        <v>213</v>
      </c>
    </row>
    <row r="215" spans="1:3" x14ac:dyDescent="0.3">
      <c r="A215" s="70">
        <v>57</v>
      </c>
      <c r="B215" s="70">
        <v>57</v>
      </c>
      <c r="C215">
        <v>214</v>
      </c>
    </row>
    <row r="216" spans="1:3" x14ac:dyDescent="0.3">
      <c r="A216" s="70">
        <v>58</v>
      </c>
      <c r="B216" s="70">
        <v>58</v>
      </c>
      <c r="C216">
        <v>215</v>
      </c>
    </row>
    <row r="217" spans="1:3" x14ac:dyDescent="0.3">
      <c r="A217" s="70">
        <v>59</v>
      </c>
      <c r="B217" s="70">
        <v>59</v>
      </c>
      <c r="C217">
        <v>216</v>
      </c>
    </row>
    <row r="218" spans="1:3" x14ac:dyDescent="0.3">
      <c r="A218" s="70">
        <v>60</v>
      </c>
      <c r="B218" s="70">
        <v>60</v>
      </c>
      <c r="C218">
        <v>217</v>
      </c>
    </row>
    <row r="219" spans="1:3" x14ac:dyDescent="0.3">
      <c r="A219" s="70">
        <v>61</v>
      </c>
      <c r="B219" s="70">
        <v>61</v>
      </c>
      <c r="C219">
        <v>218</v>
      </c>
    </row>
    <row r="220" spans="1:3" x14ac:dyDescent="0.3">
      <c r="A220" s="70">
        <v>104</v>
      </c>
      <c r="B220" s="70">
        <v>104</v>
      </c>
      <c r="C220">
        <v>219</v>
      </c>
    </row>
    <row r="221" spans="1:3" x14ac:dyDescent="0.3">
      <c r="A221" s="70">
        <v>110</v>
      </c>
      <c r="B221" s="70">
        <v>110</v>
      </c>
      <c r="C221">
        <v>220</v>
      </c>
    </row>
    <row r="222" spans="1:3" x14ac:dyDescent="0.3">
      <c r="A222" s="70">
        <v>116</v>
      </c>
      <c r="B222" s="70">
        <v>116</v>
      </c>
      <c r="C222">
        <v>221</v>
      </c>
    </row>
    <row r="223" spans="1:3" x14ac:dyDescent="0.3">
      <c r="A223" s="70">
        <v>122</v>
      </c>
      <c r="B223" s="70">
        <v>122</v>
      </c>
      <c r="C223">
        <v>222</v>
      </c>
    </row>
    <row r="224" spans="1:3" x14ac:dyDescent="0.3">
      <c r="A224" s="70">
        <v>128</v>
      </c>
      <c r="B224" s="70">
        <v>128</v>
      </c>
      <c r="C224">
        <v>223</v>
      </c>
    </row>
    <row r="225" spans="1:3" x14ac:dyDescent="0.3">
      <c r="A225" s="70">
        <v>134</v>
      </c>
      <c r="B225" s="70">
        <v>134</v>
      </c>
      <c r="C225">
        <v>224</v>
      </c>
    </row>
    <row r="226" spans="1:3" x14ac:dyDescent="0.3">
      <c r="A226" s="70">
        <v>135</v>
      </c>
      <c r="B226" s="70">
        <v>135</v>
      </c>
      <c r="C226">
        <v>225</v>
      </c>
    </row>
    <row r="227" spans="1:3" x14ac:dyDescent="0.3">
      <c r="A227" s="70">
        <v>140</v>
      </c>
      <c r="B227" s="70">
        <v>140</v>
      </c>
      <c r="C227">
        <v>226</v>
      </c>
    </row>
    <row r="228" spans="1:3" x14ac:dyDescent="0.3">
      <c r="A228" s="70">
        <v>145</v>
      </c>
      <c r="B228" s="70">
        <v>145</v>
      </c>
      <c r="C228">
        <v>227</v>
      </c>
    </row>
    <row r="229" spans="1:3" x14ac:dyDescent="0.3">
      <c r="A229" s="70">
        <v>152</v>
      </c>
      <c r="B229" s="70">
        <v>152</v>
      </c>
      <c r="C229">
        <v>228</v>
      </c>
    </row>
    <row r="230" spans="1:3" x14ac:dyDescent="0.3">
      <c r="A230" s="70">
        <v>164</v>
      </c>
      <c r="B230" s="70">
        <v>164</v>
      </c>
      <c r="C230">
        <v>229</v>
      </c>
    </row>
    <row r="231" spans="1:3" x14ac:dyDescent="0.3">
      <c r="A231" s="70">
        <v>176</v>
      </c>
      <c r="B231" s="70">
        <v>176</v>
      </c>
      <c r="C231">
        <v>230</v>
      </c>
    </row>
    <row r="232" spans="1:3" x14ac:dyDescent="0.3">
      <c r="A232" t="s">
        <v>3919</v>
      </c>
      <c r="B232" t="s">
        <v>3919</v>
      </c>
      <c r="C232">
        <v>231</v>
      </c>
    </row>
    <row r="233" spans="1:3" x14ac:dyDescent="0.3">
      <c r="A233" t="s">
        <v>3920</v>
      </c>
      <c r="B233" t="s">
        <v>3920</v>
      </c>
      <c r="C233">
        <v>232</v>
      </c>
    </row>
    <row r="234" spans="1:3" x14ac:dyDescent="0.3">
      <c r="A234" t="s">
        <v>3921</v>
      </c>
      <c r="B234" t="s">
        <v>3921</v>
      </c>
      <c r="C234">
        <v>233</v>
      </c>
    </row>
    <row r="235" spans="1:3" x14ac:dyDescent="0.3">
      <c r="A235" s="12" t="s">
        <v>3769</v>
      </c>
      <c r="B235" s="12" t="s">
        <v>3769</v>
      </c>
      <c r="C235">
        <v>234</v>
      </c>
    </row>
    <row r="236" spans="1:3" x14ac:dyDescent="0.3">
      <c r="A236" s="12" t="s">
        <v>3794</v>
      </c>
      <c r="B236" s="12" t="s">
        <v>3794</v>
      </c>
      <c r="C236">
        <v>235</v>
      </c>
    </row>
    <row r="237" spans="1:3" x14ac:dyDescent="0.3">
      <c r="A237" s="12" t="s">
        <v>3857</v>
      </c>
      <c r="B237" s="12" t="s">
        <v>3858</v>
      </c>
      <c r="C237">
        <v>236</v>
      </c>
    </row>
    <row r="238" spans="1:3" x14ac:dyDescent="0.3">
      <c r="A238" s="12" t="s">
        <v>3861</v>
      </c>
      <c r="B238" s="12" t="s">
        <v>3862</v>
      </c>
      <c r="C238">
        <v>237</v>
      </c>
    </row>
    <row r="239" spans="1:3" x14ac:dyDescent="0.3">
      <c r="A239" s="12" t="s">
        <v>3751</v>
      </c>
      <c r="B239" s="12" t="s">
        <v>3751</v>
      </c>
      <c r="C239">
        <v>238</v>
      </c>
    </row>
    <row r="240" spans="1:3" x14ac:dyDescent="0.3">
      <c r="A240" s="12" t="s">
        <v>3760</v>
      </c>
      <c r="B240" s="12" t="s">
        <v>3760</v>
      </c>
      <c r="C240">
        <v>239</v>
      </c>
    </row>
    <row r="241" spans="1:3" x14ac:dyDescent="0.3">
      <c r="A241" s="12" t="s">
        <v>3669</v>
      </c>
      <c r="B241" s="12" t="s">
        <v>3670</v>
      </c>
      <c r="C241">
        <v>240</v>
      </c>
    </row>
    <row r="242" spans="1:3" x14ac:dyDescent="0.3">
      <c r="A242" s="12" t="s">
        <v>3671</v>
      </c>
      <c r="B242" s="12" t="s">
        <v>3672</v>
      </c>
      <c r="C242">
        <v>241</v>
      </c>
    </row>
    <row r="243" spans="1:3" x14ac:dyDescent="0.3">
      <c r="A243" s="12" t="s">
        <v>3805</v>
      </c>
      <c r="B243" s="12" t="s">
        <v>3868</v>
      </c>
      <c r="C243">
        <v>242</v>
      </c>
    </row>
    <row r="244" spans="1:3" x14ac:dyDescent="0.3">
      <c r="A244" s="12" t="s">
        <v>3868</v>
      </c>
      <c r="B244" s="12" t="s">
        <v>3868</v>
      </c>
      <c r="C244">
        <v>243</v>
      </c>
    </row>
    <row r="245" spans="1:3" x14ac:dyDescent="0.3">
      <c r="A245" s="12" t="s">
        <v>3869</v>
      </c>
      <c r="B245" s="12" t="s">
        <v>3869</v>
      </c>
      <c r="C245">
        <v>244</v>
      </c>
    </row>
    <row r="246" spans="1:3" x14ac:dyDescent="0.3">
      <c r="A246" s="12" t="s">
        <v>3869</v>
      </c>
      <c r="B246" s="12" t="s">
        <v>3869</v>
      </c>
      <c r="C246">
        <v>245</v>
      </c>
    </row>
    <row r="247" spans="1:3" x14ac:dyDescent="0.3">
      <c r="A247" s="12" t="s">
        <v>64</v>
      </c>
      <c r="B247" s="12" t="s">
        <v>64</v>
      </c>
      <c r="C247">
        <v>246</v>
      </c>
    </row>
    <row r="248" spans="1:3" x14ac:dyDescent="0.3">
      <c r="A248" s="12" t="s">
        <v>3832</v>
      </c>
      <c r="B248" s="12" t="s">
        <v>64</v>
      </c>
      <c r="C248">
        <v>247</v>
      </c>
    </row>
    <row r="249" spans="1:3" x14ac:dyDescent="0.3">
      <c r="A249" s="12" t="s">
        <v>3846</v>
      </c>
      <c r="B249" s="12" t="s">
        <v>69</v>
      </c>
      <c r="C249">
        <v>248</v>
      </c>
    </row>
    <row r="250" spans="1:3" x14ac:dyDescent="0.3">
      <c r="A250" s="12" t="s">
        <v>69</v>
      </c>
      <c r="B250" s="12" t="s">
        <v>69</v>
      </c>
      <c r="C250">
        <v>249</v>
      </c>
    </row>
    <row r="251" spans="1:3" x14ac:dyDescent="0.3">
      <c r="A251" s="12" t="s">
        <v>3714</v>
      </c>
      <c r="B251" s="12" t="s">
        <v>3714</v>
      </c>
      <c r="C251">
        <v>250</v>
      </c>
    </row>
    <row r="252" spans="1:3" x14ac:dyDescent="0.3">
      <c r="A252" s="12" t="s">
        <v>3795</v>
      </c>
      <c r="B252" s="12" t="s">
        <v>3795</v>
      </c>
      <c r="C252">
        <v>251</v>
      </c>
    </row>
    <row r="253" spans="1:3" x14ac:dyDescent="0.3">
      <c r="A253" s="12" t="s">
        <v>3821</v>
      </c>
      <c r="B253" s="12" t="s">
        <v>3821</v>
      </c>
      <c r="C253">
        <v>252</v>
      </c>
    </row>
    <row r="254" spans="1:3" x14ac:dyDescent="0.3">
      <c r="A254" s="12" t="s">
        <v>3842</v>
      </c>
      <c r="B254" s="12" t="s">
        <v>3842</v>
      </c>
      <c r="C254">
        <v>253</v>
      </c>
    </row>
    <row r="255" spans="1:3" x14ac:dyDescent="0.3">
      <c r="A255" s="12" t="s">
        <v>3849</v>
      </c>
      <c r="B255" s="12" t="s">
        <v>3849</v>
      </c>
      <c r="C255">
        <v>254</v>
      </c>
    </row>
    <row r="256" spans="1:3" x14ac:dyDescent="0.3">
      <c r="A256" s="12" t="s">
        <v>3709</v>
      </c>
      <c r="B256" s="12" t="s">
        <v>3709</v>
      </c>
      <c r="C256">
        <v>255</v>
      </c>
    </row>
    <row r="257" spans="1:3" x14ac:dyDescent="0.3">
      <c r="A257" s="12" t="s">
        <v>3747</v>
      </c>
      <c r="B257" s="12" t="s">
        <v>3747</v>
      </c>
      <c r="C257">
        <v>256</v>
      </c>
    </row>
    <row r="258" spans="1:3" x14ac:dyDescent="0.3">
      <c r="A258" s="18" t="s">
        <v>3922</v>
      </c>
      <c r="B258" s="18" t="s">
        <v>3922</v>
      </c>
      <c r="C258">
        <v>257</v>
      </c>
    </row>
    <row r="259" spans="1:3" x14ac:dyDescent="0.3">
      <c r="A259" s="12" t="s">
        <v>3782</v>
      </c>
      <c r="B259" s="12" t="s">
        <v>3782</v>
      </c>
      <c r="C259">
        <v>258</v>
      </c>
    </row>
    <row r="260" spans="1:3" x14ac:dyDescent="0.3">
      <c r="A260" s="12" t="s">
        <v>3809</v>
      </c>
      <c r="B260" s="12" t="s">
        <v>3809</v>
      </c>
      <c r="C260">
        <v>259</v>
      </c>
    </row>
    <row r="261" spans="1:3" x14ac:dyDescent="0.3">
      <c r="A261" s="12" t="s">
        <v>1313</v>
      </c>
      <c r="B261" s="12" t="s">
        <v>1313</v>
      </c>
      <c r="C261">
        <v>260</v>
      </c>
    </row>
    <row r="262" spans="1:3" x14ac:dyDescent="0.3">
      <c r="A262" s="12" t="s">
        <v>3830</v>
      </c>
      <c r="B262" s="12" t="s">
        <v>3830</v>
      </c>
      <c r="C262">
        <v>261</v>
      </c>
    </row>
    <row r="263" spans="1:3" x14ac:dyDescent="0.3">
      <c r="A263" s="12" t="s">
        <v>3911</v>
      </c>
      <c r="B263" s="12" t="s">
        <v>3911</v>
      </c>
      <c r="C263">
        <v>262</v>
      </c>
    </row>
    <row r="264" spans="1:3" x14ac:dyDescent="0.3">
      <c r="A264" s="12" t="s">
        <v>3912</v>
      </c>
      <c r="B264" s="12" t="s">
        <v>3912</v>
      </c>
      <c r="C264">
        <v>263</v>
      </c>
    </row>
    <row r="265" spans="1:3" x14ac:dyDescent="0.3">
      <c r="A265" s="12" t="s">
        <v>3917</v>
      </c>
      <c r="B265" s="12" t="s">
        <v>3917</v>
      </c>
      <c r="C265">
        <v>264</v>
      </c>
    </row>
    <row r="266" spans="1:3" x14ac:dyDescent="0.3">
      <c r="A266" s="12" t="s">
        <v>3851</v>
      </c>
      <c r="B266" s="12" t="s">
        <v>3851</v>
      </c>
      <c r="C266">
        <v>265</v>
      </c>
    </row>
    <row r="267" spans="1:3" x14ac:dyDescent="0.3">
      <c r="A267" s="12" t="s">
        <v>3918</v>
      </c>
      <c r="B267" s="12" t="s">
        <v>3918</v>
      </c>
      <c r="C267">
        <v>266</v>
      </c>
    </row>
    <row r="268" spans="1:3" x14ac:dyDescent="0.3">
      <c r="A268" s="12" t="s">
        <v>3711</v>
      </c>
      <c r="B268" s="12" t="s">
        <v>3711</v>
      </c>
      <c r="C268">
        <v>267</v>
      </c>
    </row>
    <row r="269" spans="1:3" x14ac:dyDescent="0.3">
      <c r="A269" s="12" t="s">
        <v>3807</v>
      </c>
      <c r="B269" s="12" t="s">
        <v>3807</v>
      </c>
      <c r="C269">
        <v>268</v>
      </c>
    </row>
    <row r="270" spans="1:3" x14ac:dyDescent="0.3">
      <c r="A270" s="12" t="s">
        <v>3848</v>
      </c>
      <c r="B270" s="12" t="s">
        <v>3848</v>
      </c>
      <c r="C270">
        <v>269</v>
      </c>
    </row>
    <row r="271" spans="1:3" x14ac:dyDescent="0.3">
      <c r="A271" s="12" t="s">
        <v>3706</v>
      </c>
      <c r="B271" s="12" t="s">
        <v>3706</v>
      </c>
      <c r="C271">
        <v>270</v>
      </c>
    </row>
    <row r="272" spans="1:3" x14ac:dyDescent="0.3">
      <c r="A272" s="12" t="s">
        <v>3725</v>
      </c>
      <c r="B272" s="12" t="s">
        <v>3725</v>
      </c>
      <c r="C272">
        <v>271</v>
      </c>
    </row>
    <row r="273" spans="1:3" x14ac:dyDescent="0.3">
      <c r="A273" s="18" t="s">
        <v>3762</v>
      </c>
      <c r="B273" s="18" t="s">
        <v>3762</v>
      </c>
      <c r="C273">
        <v>272</v>
      </c>
    </row>
    <row r="274" spans="1:3" x14ac:dyDescent="0.3">
      <c r="A274" s="12" t="s">
        <v>3744</v>
      </c>
      <c r="B274" s="12" t="s">
        <v>3744</v>
      </c>
      <c r="C274">
        <v>273</v>
      </c>
    </row>
    <row r="275" spans="1:3" x14ac:dyDescent="0.3">
      <c r="A275" s="12" t="s">
        <v>3664</v>
      </c>
      <c r="B275" s="12" t="s">
        <v>3664</v>
      </c>
      <c r="C275">
        <v>274</v>
      </c>
    </row>
    <row r="276" spans="1:3" x14ac:dyDescent="0.3">
      <c r="A276" s="12" t="s">
        <v>3663</v>
      </c>
      <c r="B276" s="12" t="s">
        <v>3664</v>
      </c>
      <c r="C276">
        <v>275</v>
      </c>
    </row>
    <row r="277" spans="1:3" x14ac:dyDescent="0.3">
      <c r="A277" s="12" t="s">
        <v>3665</v>
      </c>
      <c r="B277" s="12" t="s">
        <v>3666</v>
      </c>
      <c r="C277">
        <v>276</v>
      </c>
    </row>
    <row r="278" spans="1:3" x14ac:dyDescent="0.3">
      <c r="A278" s="12" t="s">
        <v>3763</v>
      </c>
      <c r="B278" s="12" t="s">
        <v>3763</v>
      </c>
      <c r="C278">
        <v>277</v>
      </c>
    </row>
    <row r="279" spans="1:3" x14ac:dyDescent="0.3">
      <c r="A279" s="12" t="s">
        <v>3764</v>
      </c>
      <c r="B279" s="12" t="s">
        <v>3763</v>
      </c>
      <c r="C279">
        <v>278</v>
      </c>
    </row>
    <row r="280" spans="1:3" x14ac:dyDescent="0.3">
      <c r="A280" s="12" t="s">
        <v>3668</v>
      </c>
      <c r="B280" s="12" t="s">
        <v>3668</v>
      </c>
      <c r="C280">
        <v>279</v>
      </c>
    </row>
    <row r="281" spans="1:3" x14ac:dyDescent="0.3">
      <c r="A281" s="12" t="s">
        <v>3667</v>
      </c>
      <c r="B281" s="12" t="s">
        <v>3668</v>
      </c>
      <c r="C281">
        <v>280</v>
      </c>
    </row>
    <row r="282" spans="1:3" x14ac:dyDescent="0.3">
      <c r="A282" s="12" t="s">
        <v>3778</v>
      </c>
      <c r="B282" s="12" t="s">
        <v>3778</v>
      </c>
      <c r="C282">
        <v>281</v>
      </c>
    </row>
    <row r="283" spans="1:3" x14ac:dyDescent="0.3">
      <c r="A283" s="12" t="s">
        <v>3796</v>
      </c>
      <c r="B283" s="12" t="s">
        <v>3796</v>
      </c>
      <c r="C283">
        <v>282</v>
      </c>
    </row>
    <row r="284" spans="1:3" x14ac:dyDescent="0.3">
      <c r="A284" s="12" t="s">
        <v>3713</v>
      </c>
      <c r="B284" s="12" t="s">
        <v>3953</v>
      </c>
      <c r="C284">
        <v>283</v>
      </c>
    </row>
    <row r="285" spans="1:3" x14ac:dyDescent="0.3">
      <c r="A285" s="12" t="s">
        <v>3720</v>
      </c>
      <c r="B285" s="12" t="s">
        <v>1701</v>
      </c>
      <c r="C285">
        <v>284</v>
      </c>
    </row>
    <row r="286" spans="1:3" x14ac:dyDescent="0.3">
      <c r="A286" s="69" t="s">
        <v>1701</v>
      </c>
      <c r="B286" s="69" t="s">
        <v>1701</v>
      </c>
      <c r="C286">
        <v>285</v>
      </c>
    </row>
    <row r="287" spans="1:3" x14ac:dyDescent="0.3">
      <c r="A287" s="12" t="s">
        <v>3729</v>
      </c>
      <c r="B287" s="12" t="s">
        <v>1707</v>
      </c>
      <c r="C287">
        <v>286</v>
      </c>
    </row>
    <row r="288" spans="1:3" x14ac:dyDescent="0.3">
      <c r="A288" s="12" t="s">
        <v>1707</v>
      </c>
      <c r="B288" s="12" t="s">
        <v>1707</v>
      </c>
      <c r="C288">
        <v>287</v>
      </c>
    </row>
    <row r="289" spans="1:3" x14ac:dyDescent="0.3">
      <c r="A289" s="12" t="s">
        <v>3729</v>
      </c>
      <c r="B289" s="12" t="s">
        <v>1707</v>
      </c>
      <c r="C289">
        <v>288</v>
      </c>
    </row>
    <row r="290" spans="1:3" x14ac:dyDescent="0.3">
      <c r="A290" s="12" t="s">
        <v>3730</v>
      </c>
      <c r="B290" s="12" t="s">
        <v>3954</v>
      </c>
      <c r="C290">
        <v>289</v>
      </c>
    </row>
    <row r="291" spans="1:3" x14ac:dyDescent="0.3">
      <c r="A291" s="12" t="s">
        <v>1710</v>
      </c>
      <c r="B291" s="12" t="s">
        <v>1710</v>
      </c>
      <c r="C291">
        <v>290</v>
      </c>
    </row>
    <row r="292" spans="1:3" x14ac:dyDescent="0.3">
      <c r="A292" s="12" t="s">
        <v>3734</v>
      </c>
      <c r="B292" s="12" t="s">
        <v>1710</v>
      </c>
      <c r="C292">
        <v>291</v>
      </c>
    </row>
    <row r="293" spans="1:3" x14ac:dyDescent="0.3">
      <c r="A293" s="12" t="s">
        <v>3734</v>
      </c>
      <c r="B293" s="12" t="s">
        <v>1710</v>
      </c>
      <c r="C293">
        <v>292</v>
      </c>
    </row>
    <row r="294" spans="1:3" x14ac:dyDescent="0.3">
      <c r="A294" s="12" t="s">
        <v>3736</v>
      </c>
      <c r="B294" s="12" t="s">
        <v>3955</v>
      </c>
      <c r="C294">
        <v>293</v>
      </c>
    </row>
    <row r="295" spans="1:3" x14ac:dyDescent="0.3">
      <c r="A295" s="12" t="s">
        <v>3866</v>
      </c>
      <c r="B295" s="12" t="s">
        <v>3866</v>
      </c>
      <c r="C295">
        <v>294</v>
      </c>
    </row>
    <row r="296" spans="1:3" x14ac:dyDescent="0.3">
      <c r="A296" s="12" t="s">
        <v>3740</v>
      </c>
      <c r="B296" s="12" t="s">
        <v>3866</v>
      </c>
      <c r="C296">
        <v>295</v>
      </c>
    </row>
    <row r="297" spans="1:3" x14ac:dyDescent="0.3">
      <c r="A297" s="12" t="s">
        <v>3740</v>
      </c>
      <c r="B297" s="12" t="s">
        <v>3866</v>
      </c>
      <c r="C297">
        <v>296</v>
      </c>
    </row>
    <row r="298" spans="1:3" x14ac:dyDescent="0.3">
      <c r="A298" s="12" t="s">
        <v>3741</v>
      </c>
      <c r="B298" s="12" t="s">
        <v>3956</v>
      </c>
      <c r="C298">
        <v>297</v>
      </c>
    </row>
    <row r="299" spans="1:3" x14ac:dyDescent="0.3">
      <c r="A299" s="12" t="s">
        <v>3957</v>
      </c>
      <c r="B299" s="12" t="s">
        <v>3957</v>
      </c>
      <c r="C299">
        <v>298</v>
      </c>
    </row>
    <row r="300" spans="1:3" x14ac:dyDescent="0.3">
      <c r="A300" s="12" t="s">
        <v>3702</v>
      </c>
      <c r="B300" s="12" t="s">
        <v>3702</v>
      </c>
      <c r="C300">
        <v>299</v>
      </c>
    </row>
    <row r="301" spans="1:3" x14ac:dyDescent="0.3">
      <c r="A301" s="12" t="s">
        <v>3703</v>
      </c>
      <c r="B301" s="12" t="s">
        <v>3702</v>
      </c>
      <c r="C301">
        <v>300</v>
      </c>
    </row>
    <row r="302" spans="1:3" x14ac:dyDescent="0.3">
      <c r="A302" s="12" t="s">
        <v>3766</v>
      </c>
      <c r="B302" s="12" t="s">
        <v>3702</v>
      </c>
      <c r="C302">
        <v>301</v>
      </c>
    </row>
    <row r="303" spans="1:3" x14ac:dyDescent="0.3">
      <c r="A303" s="12" t="s">
        <v>3768</v>
      </c>
      <c r="B303" s="12" t="s">
        <v>3768</v>
      </c>
      <c r="C303">
        <v>302</v>
      </c>
    </row>
    <row r="304" spans="1:3" x14ac:dyDescent="0.3">
      <c r="A304" s="12" t="s">
        <v>3909</v>
      </c>
      <c r="B304" s="12" t="s">
        <v>3909</v>
      </c>
      <c r="C304">
        <v>303</v>
      </c>
    </row>
    <row r="305" spans="1:3" x14ac:dyDescent="0.3">
      <c r="A305" s="12" t="s">
        <v>3816</v>
      </c>
      <c r="B305" s="12" t="s">
        <v>3816</v>
      </c>
      <c r="C305">
        <v>304</v>
      </c>
    </row>
    <row r="306" spans="1:3" x14ac:dyDescent="0.3">
      <c r="A306" s="12" t="s">
        <v>3817</v>
      </c>
      <c r="B306" s="12" t="s">
        <v>3816</v>
      </c>
      <c r="C306">
        <v>305</v>
      </c>
    </row>
    <row r="307" spans="1:3" x14ac:dyDescent="0.3">
      <c r="A307" s="12" t="s">
        <v>3871</v>
      </c>
      <c r="B307" s="12" t="s">
        <v>3816</v>
      </c>
      <c r="C307">
        <v>306</v>
      </c>
    </row>
    <row r="308" spans="1:3" x14ac:dyDescent="0.3">
      <c r="A308" s="12" t="s">
        <v>3816</v>
      </c>
      <c r="B308" s="12" t="s">
        <v>3816</v>
      </c>
      <c r="C308">
        <v>307</v>
      </c>
    </row>
    <row r="309" spans="1:3" x14ac:dyDescent="0.3">
      <c r="A309" s="12" t="s">
        <v>3958</v>
      </c>
      <c r="B309" s="12" t="s">
        <v>3958</v>
      </c>
      <c r="C309">
        <v>308</v>
      </c>
    </row>
    <row r="310" spans="1:3" x14ac:dyDescent="0.3">
      <c r="A310" s="12" t="s">
        <v>3847</v>
      </c>
      <c r="B310" s="12" t="s">
        <v>3847</v>
      </c>
      <c r="C310">
        <v>309</v>
      </c>
    </row>
    <row r="311" spans="1:3" x14ac:dyDescent="0.3">
      <c r="A311" s="12" t="s">
        <v>3704</v>
      </c>
      <c r="B311" s="12" t="s">
        <v>3959</v>
      </c>
      <c r="C311">
        <v>310</v>
      </c>
    </row>
    <row r="312" spans="1:3" x14ac:dyDescent="0.3">
      <c r="A312" s="12" t="s">
        <v>3724</v>
      </c>
      <c r="B312" s="12" t="s">
        <v>3960</v>
      </c>
      <c r="C312">
        <v>311</v>
      </c>
    </row>
    <row r="313" spans="1:3" x14ac:dyDescent="0.3">
      <c r="A313" s="12" t="s">
        <v>3743</v>
      </c>
      <c r="B313" s="12" t="s">
        <v>3743</v>
      </c>
      <c r="C313">
        <v>312</v>
      </c>
    </row>
    <row r="314" spans="1:3" x14ac:dyDescent="0.3">
      <c r="A314" s="12" t="s">
        <v>3758</v>
      </c>
      <c r="B314" s="12" t="s">
        <v>3758</v>
      </c>
      <c r="C314">
        <v>313</v>
      </c>
    </row>
    <row r="315" spans="1:3" x14ac:dyDescent="0.3">
      <c r="A315" s="12" t="s">
        <v>3773</v>
      </c>
      <c r="B315" s="12" t="s">
        <v>3961</v>
      </c>
      <c r="C315">
        <v>314</v>
      </c>
    </row>
    <row r="316" spans="1:3" x14ac:dyDescent="0.3">
      <c r="A316" s="12" t="s">
        <v>3789</v>
      </c>
      <c r="B316" s="12" t="s">
        <v>3789</v>
      </c>
      <c r="C316">
        <v>315</v>
      </c>
    </row>
    <row r="317" spans="1:3" x14ac:dyDescent="0.3">
      <c r="A317" s="12" t="s">
        <v>3962</v>
      </c>
      <c r="B317" s="12" t="s">
        <v>3962</v>
      </c>
      <c r="C317">
        <v>316</v>
      </c>
    </row>
    <row r="318" spans="1:3" x14ac:dyDescent="0.3">
      <c r="A318" s="12" t="s">
        <v>3700</v>
      </c>
      <c r="B318" s="12" t="s">
        <v>3701</v>
      </c>
      <c r="C318">
        <v>317</v>
      </c>
    </row>
    <row r="319" spans="1:3" x14ac:dyDescent="0.3">
      <c r="A319" s="12" t="s">
        <v>3765</v>
      </c>
      <c r="B319" s="12" t="s">
        <v>3701</v>
      </c>
      <c r="C319">
        <v>318</v>
      </c>
    </row>
    <row r="320" spans="1:3" x14ac:dyDescent="0.3">
      <c r="A320" s="12" t="s">
        <v>3701</v>
      </c>
      <c r="B320" s="12" t="s">
        <v>3701</v>
      </c>
      <c r="C320">
        <v>319</v>
      </c>
    </row>
    <row r="321" spans="1:3" x14ac:dyDescent="0.3">
      <c r="A321" s="12" t="s">
        <v>3701</v>
      </c>
      <c r="B321" s="12" t="s">
        <v>3701</v>
      </c>
      <c r="C321">
        <v>320</v>
      </c>
    </row>
    <row r="322" spans="1:3" x14ac:dyDescent="0.3">
      <c r="A322" s="12" t="s">
        <v>3902</v>
      </c>
      <c r="B322" s="12" t="s">
        <v>3902</v>
      </c>
      <c r="C322">
        <v>321</v>
      </c>
    </row>
    <row r="323" spans="1:3" x14ac:dyDescent="0.3">
      <c r="A323" s="12" t="s">
        <v>3903</v>
      </c>
      <c r="B323" s="12" t="s">
        <v>3903</v>
      </c>
      <c r="C323">
        <v>322</v>
      </c>
    </row>
    <row r="324" spans="1:3" x14ac:dyDescent="0.3">
      <c r="A324" s="12" t="s">
        <v>3904</v>
      </c>
      <c r="B324" s="12" t="s">
        <v>3904</v>
      </c>
      <c r="C324">
        <v>323</v>
      </c>
    </row>
    <row r="325" spans="1:3" x14ac:dyDescent="0.3">
      <c r="A325" s="12" t="s">
        <v>3907</v>
      </c>
      <c r="B325" s="12" t="s">
        <v>3907</v>
      </c>
      <c r="C325">
        <v>324</v>
      </c>
    </row>
    <row r="326" spans="1:3" x14ac:dyDescent="0.3">
      <c r="A326" s="12" t="s">
        <v>3908</v>
      </c>
      <c r="B326" s="12" t="s">
        <v>3908</v>
      </c>
      <c r="C326">
        <v>325</v>
      </c>
    </row>
    <row r="327" spans="1:3" x14ac:dyDescent="0.3">
      <c r="A327" s="12" t="s">
        <v>3793</v>
      </c>
      <c r="B327" s="12" t="s">
        <v>3793</v>
      </c>
      <c r="C327">
        <v>326</v>
      </c>
    </row>
    <row r="328" spans="1:3" x14ac:dyDescent="0.3">
      <c r="A328" s="12" t="s">
        <v>3910</v>
      </c>
      <c r="B328" s="12" t="s">
        <v>3910</v>
      </c>
      <c r="C328">
        <v>327</v>
      </c>
    </row>
    <row r="329" spans="1:3" x14ac:dyDescent="0.3">
      <c r="A329" s="12" t="s">
        <v>3880</v>
      </c>
      <c r="B329" s="12" t="s">
        <v>3880</v>
      </c>
      <c r="C329">
        <v>328</v>
      </c>
    </row>
    <row r="330" spans="1:3" x14ac:dyDescent="0.3">
      <c r="A330" s="12" t="s">
        <v>3905</v>
      </c>
      <c r="B330" s="12" t="s">
        <v>3905</v>
      </c>
      <c r="C330">
        <v>329</v>
      </c>
    </row>
    <row r="331" spans="1:3" x14ac:dyDescent="0.3">
      <c r="A331" s="12" t="s">
        <v>3771</v>
      </c>
      <c r="B331" s="12" t="s">
        <v>3771</v>
      </c>
      <c r="C331">
        <v>330</v>
      </c>
    </row>
    <row r="332" spans="1:3" x14ac:dyDescent="0.3">
      <c r="A332" s="12" t="s">
        <v>3822</v>
      </c>
      <c r="B332" s="12" t="s">
        <v>3822</v>
      </c>
      <c r="C332">
        <v>331</v>
      </c>
    </row>
    <row r="333" spans="1:3" x14ac:dyDescent="0.3">
      <c r="A333" s="12" t="s">
        <v>3836</v>
      </c>
      <c r="B333" s="12" t="s">
        <v>3836</v>
      </c>
      <c r="C333">
        <v>332</v>
      </c>
    </row>
    <row r="334" spans="1:3" x14ac:dyDescent="0.3">
      <c r="A334" s="12" t="s">
        <v>3914</v>
      </c>
      <c r="B334" s="12" t="s">
        <v>3914</v>
      </c>
      <c r="C334">
        <v>333</v>
      </c>
    </row>
    <row r="335" spans="1:3" x14ac:dyDescent="0.3">
      <c r="A335" s="12" t="s">
        <v>3916</v>
      </c>
      <c r="B335" s="12" t="s">
        <v>3916</v>
      </c>
      <c r="C335">
        <v>334</v>
      </c>
    </row>
    <row r="336" spans="1:3" x14ac:dyDescent="0.3">
      <c r="A336" s="12" t="s">
        <v>3710</v>
      </c>
      <c r="B336" s="12" t="s">
        <v>3710</v>
      </c>
      <c r="C336">
        <v>335</v>
      </c>
    </row>
    <row r="337" spans="1:6" x14ac:dyDescent="0.3">
      <c r="A337" s="12" t="s">
        <v>3906</v>
      </c>
      <c r="B337" s="12" t="s">
        <v>3906</v>
      </c>
      <c r="C337">
        <v>336</v>
      </c>
    </row>
    <row r="338" spans="1:6" x14ac:dyDescent="0.3">
      <c r="A338" s="69" t="s">
        <v>3923</v>
      </c>
      <c r="B338" s="69" t="s">
        <v>3923</v>
      </c>
      <c r="C338">
        <v>337</v>
      </c>
    </row>
    <row r="339" spans="1:6" x14ac:dyDescent="0.3">
      <c r="A339" s="12" t="s">
        <v>3748</v>
      </c>
      <c r="B339" s="12" t="s">
        <v>3748</v>
      </c>
      <c r="C339">
        <v>338</v>
      </c>
    </row>
    <row r="340" spans="1:6" x14ac:dyDescent="0.3">
      <c r="A340" s="12" t="s">
        <v>3772</v>
      </c>
      <c r="B340" s="12" t="s">
        <v>3772</v>
      </c>
      <c r="C340">
        <v>339</v>
      </c>
    </row>
    <row r="341" spans="1:6" x14ac:dyDescent="0.3">
      <c r="A341" s="12" t="s">
        <v>3772</v>
      </c>
      <c r="B341" s="12" t="s">
        <v>3772</v>
      </c>
      <c r="C341">
        <v>340</v>
      </c>
    </row>
    <row r="342" spans="1:6" x14ac:dyDescent="0.3">
      <c r="A342" s="12" t="s">
        <v>1322</v>
      </c>
      <c r="B342" s="12" t="s">
        <v>1322</v>
      </c>
      <c r="C342">
        <v>341</v>
      </c>
      <c r="F342" s="69"/>
    </row>
    <row r="343" spans="1:6" x14ac:dyDescent="0.3">
      <c r="A343" s="12" t="s">
        <v>3783</v>
      </c>
      <c r="B343" s="12" t="s">
        <v>1322</v>
      </c>
      <c r="C343">
        <v>342</v>
      </c>
    </row>
    <row r="344" spans="1:6" x14ac:dyDescent="0.3">
      <c r="A344" s="12" t="s">
        <v>1322</v>
      </c>
      <c r="B344" s="12" t="s">
        <v>1322</v>
      </c>
      <c r="C344">
        <v>343</v>
      </c>
    </row>
    <row r="345" spans="1:6" x14ac:dyDescent="0.3">
      <c r="A345" s="12" t="s">
        <v>3799</v>
      </c>
      <c r="B345" s="12" t="s">
        <v>3799</v>
      </c>
      <c r="C345">
        <v>344</v>
      </c>
    </row>
    <row r="346" spans="1:6" x14ac:dyDescent="0.3">
      <c r="A346" s="69" t="s">
        <v>1326</v>
      </c>
      <c r="B346" s="69" t="s">
        <v>1326</v>
      </c>
      <c r="C346">
        <v>345</v>
      </c>
    </row>
    <row r="347" spans="1:6" x14ac:dyDescent="0.3">
      <c r="A347" s="12" t="s">
        <v>3813</v>
      </c>
      <c r="B347" s="12" t="s">
        <v>3813</v>
      </c>
      <c r="C347">
        <v>346</v>
      </c>
    </row>
    <row r="348" spans="1:6" x14ac:dyDescent="0.3">
      <c r="A348" s="12" t="s">
        <v>3813</v>
      </c>
      <c r="B348" s="12" t="s">
        <v>3813</v>
      </c>
      <c r="C348">
        <v>347</v>
      </c>
    </row>
    <row r="349" spans="1:6" x14ac:dyDescent="0.3">
      <c r="A349" s="69" t="s">
        <v>1307</v>
      </c>
      <c r="B349" s="69" t="s">
        <v>1307</v>
      </c>
      <c r="C349">
        <v>348</v>
      </c>
    </row>
    <row r="350" spans="1:6" x14ac:dyDescent="0.3">
      <c r="A350" s="12" t="s">
        <v>1318</v>
      </c>
      <c r="B350" s="12" t="s">
        <v>1318</v>
      </c>
      <c r="C350">
        <v>349</v>
      </c>
    </row>
    <row r="351" spans="1:6" x14ac:dyDescent="0.3">
      <c r="A351" s="12" t="s">
        <v>3824</v>
      </c>
      <c r="B351" s="12" t="s">
        <v>1318</v>
      </c>
      <c r="C351">
        <v>350</v>
      </c>
    </row>
    <row r="352" spans="1:6" x14ac:dyDescent="0.3">
      <c r="A352" s="12" t="s">
        <v>1318</v>
      </c>
      <c r="B352" s="12" t="s">
        <v>1318</v>
      </c>
      <c r="C352">
        <v>351</v>
      </c>
    </row>
    <row r="353" spans="1:3" x14ac:dyDescent="0.3">
      <c r="A353" s="12" t="s">
        <v>1318</v>
      </c>
      <c r="B353" s="12" t="s">
        <v>1318</v>
      </c>
      <c r="C353">
        <v>352</v>
      </c>
    </row>
    <row r="354" spans="1:3" x14ac:dyDescent="0.3">
      <c r="A354" s="12" t="s">
        <v>3823</v>
      </c>
      <c r="B354" s="12" t="s">
        <v>1318</v>
      </c>
      <c r="C354">
        <v>353</v>
      </c>
    </row>
    <row r="355" spans="1:3" x14ac:dyDescent="0.3">
      <c r="A355" s="12" t="s">
        <v>3913</v>
      </c>
      <c r="B355" s="12" t="s">
        <v>3913</v>
      </c>
      <c r="C355">
        <v>354</v>
      </c>
    </row>
    <row r="356" spans="1:3" x14ac:dyDescent="0.3">
      <c r="A356" s="12" t="s">
        <v>3915</v>
      </c>
      <c r="B356" s="12" t="s">
        <v>3915</v>
      </c>
      <c r="C356">
        <v>355</v>
      </c>
    </row>
    <row r="357" spans="1:3" x14ac:dyDescent="0.3">
      <c r="A357" s="12" t="s">
        <v>3712</v>
      </c>
      <c r="B357" s="12" t="s">
        <v>3712</v>
      </c>
      <c r="C357">
        <v>356</v>
      </c>
    </row>
    <row r="358" spans="1:3" x14ac:dyDescent="0.3">
      <c r="A358" s="12" t="s">
        <v>3784</v>
      </c>
      <c r="B358" s="12" t="s">
        <v>3784</v>
      </c>
      <c r="C358">
        <v>357</v>
      </c>
    </row>
    <row r="359" spans="1:3" x14ac:dyDescent="0.3">
      <c r="A359" s="12" t="s">
        <v>3696</v>
      </c>
      <c r="B359" s="12" t="s">
        <v>3696</v>
      </c>
      <c r="C359">
        <v>358</v>
      </c>
    </row>
    <row r="360" spans="1:3" x14ac:dyDescent="0.3">
      <c r="A360" s="12" t="s">
        <v>3697</v>
      </c>
      <c r="B360" s="12" t="s">
        <v>3697</v>
      </c>
      <c r="C360">
        <v>359</v>
      </c>
    </row>
    <row r="361" spans="1:3" x14ac:dyDescent="0.3">
      <c r="A361" s="12" t="s">
        <v>352</v>
      </c>
      <c r="B361" s="12" t="s">
        <v>352</v>
      </c>
      <c r="C361">
        <v>360</v>
      </c>
    </row>
    <row r="362" spans="1:3" x14ac:dyDescent="0.3">
      <c r="A362" s="12" t="s">
        <v>3698</v>
      </c>
      <c r="B362" s="12" t="s">
        <v>3698</v>
      </c>
      <c r="C362">
        <v>361</v>
      </c>
    </row>
    <row r="363" spans="1:3" x14ac:dyDescent="0.3">
      <c r="A363" s="12" t="s">
        <v>356</v>
      </c>
      <c r="B363" s="12" t="s">
        <v>356</v>
      </c>
      <c r="C363">
        <v>362</v>
      </c>
    </row>
    <row r="364" spans="1:3" x14ac:dyDescent="0.3">
      <c r="A364" s="12" t="s">
        <v>359</v>
      </c>
      <c r="B364" s="12" t="s">
        <v>359</v>
      </c>
      <c r="C364">
        <v>363</v>
      </c>
    </row>
    <row r="365" spans="1:3" x14ac:dyDescent="0.3">
      <c r="A365" s="12" t="s">
        <v>3715</v>
      </c>
      <c r="B365" s="12" t="s">
        <v>3715</v>
      </c>
      <c r="C365">
        <v>364</v>
      </c>
    </row>
    <row r="366" spans="1:3" x14ac:dyDescent="0.3">
      <c r="A366" s="12" t="s">
        <v>341</v>
      </c>
      <c r="B366" s="12" t="s">
        <v>341</v>
      </c>
      <c r="C366">
        <v>365</v>
      </c>
    </row>
    <row r="367" spans="1:3" x14ac:dyDescent="0.3">
      <c r="A367" s="12" t="s">
        <v>3722</v>
      </c>
      <c r="B367" s="12" t="s">
        <v>3722</v>
      </c>
      <c r="C367">
        <v>366</v>
      </c>
    </row>
    <row r="368" spans="1:3" x14ac:dyDescent="0.3">
      <c r="A368" s="12" t="s">
        <v>362</v>
      </c>
      <c r="B368" s="12" t="s">
        <v>362</v>
      </c>
      <c r="C368">
        <v>367</v>
      </c>
    </row>
    <row r="369" spans="1:3" x14ac:dyDescent="0.3">
      <c r="A369" s="12" t="s">
        <v>346</v>
      </c>
      <c r="B369" s="12" t="s">
        <v>346</v>
      </c>
      <c r="C369">
        <v>368</v>
      </c>
    </row>
    <row r="370" spans="1:3" x14ac:dyDescent="0.3">
      <c r="A370" s="69" t="s">
        <v>370</v>
      </c>
      <c r="B370" s="69" t="s">
        <v>370</v>
      </c>
      <c r="C370">
        <v>369</v>
      </c>
    </row>
    <row r="371" spans="1:3" x14ac:dyDescent="0.3">
      <c r="A371" s="12" t="s">
        <v>3738</v>
      </c>
      <c r="B371" s="12" t="s">
        <v>3738</v>
      </c>
      <c r="C371">
        <v>370</v>
      </c>
    </row>
    <row r="372" spans="1:3" x14ac:dyDescent="0.3">
      <c r="A372" s="12" t="s">
        <v>3867</v>
      </c>
      <c r="B372" s="12" t="s">
        <v>3867</v>
      </c>
      <c r="C372">
        <v>371</v>
      </c>
    </row>
    <row r="373" spans="1:3" x14ac:dyDescent="0.3">
      <c r="A373" s="12" t="s">
        <v>349</v>
      </c>
      <c r="B373" s="12" t="s">
        <v>349</v>
      </c>
      <c r="C373">
        <v>372</v>
      </c>
    </row>
    <row r="374" spans="1:3" x14ac:dyDescent="0.3">
      <c r="A374" s="12" t="s">
        <v>373</v>
      </c>
      <c r="B374" s="12" t="s">
        <v>373</v>
      </c>
      <c r="C374">
        <v>373</v>
      </c>
    </row>
    <row r="375" spans="1:3" x14ac:dyDescent="0.3">
      <c r="A375" s="12" t="s">
        <v>376</v>
      </c>
      <c r="B375" s="12" t="s">
        <v>376</v>
      </c>
      <c r="C375">
        <v>374</v>
      </c>
    </row>
    <row r="376" spans="1:3" x14ac:dyDescent="0.3">
      <c r="A376" s="12" t="s">
        <v>3812</v>
      </c>
      <c r="B376" s="12" t="s">
        <v>3812</v>
      </c>
      <c r="C376">
        <v>375</v>
      </c>
    </row>
    <row r="377" spans="1:3" x14ac:dyDescent="0.3">
      <c r="A377" s="12" t="s">
        <v>3812</v>
      </c>
      <c r="B377" s="12" t="s">
        <v>3812</v>
      </c>
      <c r="C377">
        <v>376</v>
      </c>
    </row>
    <row r="378" spans="1:3" x14ac:dyDescent="0.3">
      <c r="A378" s="12" t="s">
        <v>3818</v>
      </c>
      <c r="B378" s="12" t="s">
        <v>3819</v>
      </c>
      <c r="C378">
        <v>377</v>
      </c>
    </row>
    <row r="379" spans="1:3" x14ac:dyDescent="0.3">
      <c r="A379" s="12" t="s">
        <v>3826</v>
      </c>
      <c r="B379" s="12" t="s">
        <v>3826</v>
      </c>
      <c r="C379">
        <v>378</v>
      </c>
    </row>
    <row r="380" spans="1:3" x14ac:dyDescent="0.3">
      <c r="A380" s="12" t="s">
        <v>3827</v>
      </c>
      <c r="B380" s="12" t="s">
        <v>3827</v>
      </c>
      <c r="C380">
        <v>379</v>
      </c>
    </row>
    <row r="381" spans="1:3" x14ac:dyDescent="0.3">
      <c r="A381" s="12" t="s">
        <v>3877</v>
      </c>
      <c r="B381" s="12" t="s">
        <v>3877</v>
      </c>
      <c r="C381">
        <v>380</v>
      </c>
    </row>
    <row r="382" spans="1:3" x14ac:dyDescent="0.3">
      <c r="A382" s="12" t="s">
        <v>3828</v>
      </c>
      <c r="B382" s="12" t="s">
        <v>3828</v>
      </c>
      <c r="C382">
        <v>381</v>
      </c>
    </row>
    <row r="383" spans="1:3" x14ac:dyDescent="0.3">
      <c r="A383" s="12" t="s">
        <v>3878</v>
      </c>
      <c r="B383" s="12" t="s">
        <v>3878</v>
      </c>
      <c r="C383">
        <v>382</v>
      </c>
    </row>
    <row r="384" spans="1:3" x14ac:dyDescent="0.3">
      <c r="A384" s="12" t="s">
        <v>3829</v>
      </c>
      <c r="B384" s="12" t="s">
        <v>3829</v>
      </c>
      <c r="C384">
        <v>383</v>
      </c>
    </row>
    <row r="385" spans="1:3" x14ac:dyDescent="0.3">
      <c r="A385" s="12" t="s">
        <v>3833</v>
      </c>
      <c r="B385" s="12" t="s">
        <v>3833</v>
      </c>
      <c r="C385">
        <v>384</v>
      </c>
    </row>
    <row r="386" spans="1:3" x14ac:dyDescent="0.3">
      <c r="A386" s="12" t="s">
        <v>3834</v>
      </c>
      <c r="B386" s="12" t="s">
        <v>3834</v>
      </c>
      <c r="C386">
        <v>385</v>
      </c>
    </row>
    <row r="387" spans="1:3" x14ac:dyDescent="0.3">
      <c r="A387" s="12" t="s">
        <v>3879</v>
      </c>
      <c r="B387" s="12" t="s">
        <v>3879</v>
      </c>
      <c r="C387">
        <v>386</v>
      </c>
    </row>
    <row r="388" spans="1:3" x14ac:dyDescent="0.3">
      <c r="A388" s="12" t="s">
        <v>3835</v>
      </c>
      <c r="B388" s="12" t="s">
        <v>3835</v>
      </c>
      <c r="C388">
        <v>387</v>
      </c>
    </row>
    <row r="389" spans="1:3" x14ac:dyDescent="0.3">
      <c r="A389" s="12" t="s">
        <v>3708</v>
      </c>
      <c r="B389" s="12" t="s">
        <v>3708</v>
      </c>
      <c r="C389">
        <v>388</v>
      </c>
    </row>
    <row r="390" spans="1:3" x14ac:dyDescent="0.3">
      <c r="A390" s="12" t="s">
        <v>3767</v>
      </c>
      <c r="B390" s="12" t="s">
        <v>3767</v>
      </c>
      <c r="C390">
        <v>389</v>
      </c>
    </row>
    <row r="391" spans="1:3" x14ac:dyDescent="0.3">
      <c r="A391" s="12" t="s">
        <v>3870</v>
      </c>
      <c r="B391" s="12" t="s">
        <v>3870</v>
      </c>
      <c r="C391">
        <v>390</v>
      </c>
    </row>
    <row r="392" spans="1:3" x14ac:dyDescent="0.3">
      <c r="A392" s="12" t="s">
        <v>3963</v>
      </c>
      <c r="B392" s="12" t="s">
        <v>3963</v>
      </c>
      <c r="C392">
        <v>391</v>
      </c>
    </row>
    <row r="393" spans="1:3" x14ac:dyDescent="0.3">
      <c r="A393" s="12" t="s">
        <v>1686</v>
      </c>
      <c r="B393" s="12" t="s">
        <v>1686</v>
      </c>
      <c r="C393">
        <v>392</v>
      </c>
    </row>
    <row r="394" spans="1:3" x14ac:dyDescent="0.3">
      <c r="A394" s="12" t="s">
        <v>3717</v>
      </c>
      <c r="B394" s="12" t="s">
        <v>1686</v>
      </c>
      <c r="C394">
        <v>393</v>
      </c>
    </row>
    <row r="395" spans="1:3" x14ac:dyDescent="0.3">
      <c r="A395" s="12" t="s">
        <v>1692</v>
      </c>
      <c r="B395" s="12" t="s">
        <v>1692</v>
      </c>
      <c r="C395">
        <v>394</v>
      </c>
    </row>
    <row r="396" spans="1:3" x14ac:dyDescent="0.3">
      <c r="A396" s="12" t="s">
        <v>3723</v>
      </c>
      <c r="B396" s="12" t="s">
        <v>1692</v>
      </c>
      <c r="C396">
        <v>395</v>
      </c>
    </row>
    <row r="397" spans="1:3" x14ac:dyDescent="0.3">
      <c r="A397" s="12" t="s">
        <v>1594</v>
      </c>
      <c r="B397" s="12" t="s">
        <v>1594</v>
      </c>
      <c r="C397">
        <v>396</v>
      </c>
    </row>
    <row r="398" spans="1:3" x14ac:dyDescent="0.3">
      <c r="A398" s="12" t="s">
        <v>3731</v>
      </c>
      <c r="B398" s="12" t="s">
        <v>1594</v>
      </c>
      <c r="C398">
        <v>397</v>
      </c>
    </row>
    <row r="399" spans="1:3" x14ac:dyDescent="0.3">
      <c r="A399" s="12" t="s">
        <v>3885</v>
      </c>
      <c r="B399" s="12" t="s">
        <v>1594</v>
      </c>
      <c r="C399">
        <v>398</v>
      </c>
    </row>
    <row r="400" spans="1:3" x14ac:dyDescent="0.3">
      <c r="A400" s="12" t="s">
        <v>3732</v>
      </c>
      <c r="B400" s="12" t="s">
        <v>3732</v>
      </c>
      <c r="C400">
        <v>399</v>
      </c>
    </row>
    <row r="401" spans="1:5" x14ac:dyDescent="0.3">
      <c r="A401" s="12" t="s">
        <v>3737</v>
      </c>
      <c r="B401" s="12" t="s">
        <v>3737</v>
      </c>
      <c r="C401">
        <v>400</v>
      </c>
    </row>
    <row r="402" spans="1:5" x14ac:dyDescent="0.3">
      <c r="A402" s="12" t="s">
        <v>3742</v>
      </c>
      <c r="B402" s="12" t="s">
        <v>3742</v>
      </c>
      <c r="C402">
        <v>401</v>
      </c>
    </row>
    <row r="403" spans="1:5" x14ac:dyDescent="0.3">
      <c r="A403" s="12" t="s">
        <v>3757</v>
      </c>
      <c r="B403" s="12" t="s">
        <v>3757</v>
      </c>
      <c r="C403">
        <v>402</v>
      </c>
    </row>
    <row r="404" spans="1:5" x14ac:dyDescent="0.3">
      <c r="A404" s="12" t="s">
        <v>3759</v>
      </c>
      <c r="B404" s="12" t="s">
        <v>3759</v>
      </c>
      <c r="C404">
        <v>403</v>
      </c>
    </row>
    <row r="405" spans="1:5" x14ac:dyDescent="0.3">
      <c r="A405" s="12" t="s">
        <v>3761</v>
      </c>
      <c r="B405" s="12" t="s">
        <v>3761</v>
      </c>
      <c r="C405">
        <v>404</v>
      </c>
    </row>
    <row r="406" spans="1:5" x14ac:dyDescent="0.3">
      <c r="A406" s="12" t="s">
        <v>3856</v>
      </c>
      <c r="B406" s="12" t="s">
        <v>3761</v>
      </c>
      <c r="C406">
        <v>405</v>
      </c>
    </row>
    <row r="407" spans="1:5" x14ac:dyDescent="0.3">
      <c r="A407" s="12" t="s">
        <v>3770</v>
      </c>
      <c r="B407" s="12" t="s">
        <v>3770</v>
      </c>
      <c r="C407">
        <v>406</v>
      </c>
    </row>
    <row r="408" spans="1:5" x14ac:dyDescent="0.3">
      <c r="A408" s="12" t="s">
        <v>3776</v>
      </c>
      <c r="B408" s="12" t="s">
        <v>3776</v>
      </c>
      <c r="C408">
        <v>407</v>
      </c>
    </row>
    <row r="409" spans="1:5" x14ac:dyDescent="0.3">
      <c r="A409" s="12" t="s">
        <v>3780</v>
      </c>
      <c r="B409" s="12" t="s">
        <v>3780</v>
      </c>
      <c r="C409">
        <v>408</v>
      </c>
    </row>
    <row r="410" spans="1:5" x14ac:dyDescent="0.3">
      <c r="A410" s="12" t="s">
        <v>3781</v>
      </c>
      <c r="B410" s="12" t="s">
        <v>3781</v>
      </c>
      <c r="C410">
        <v>409</v>
      </c>
    </row>
    <row r="411" spans="1:5" x14ac:dyDescent="0.3">
      <c r="A411" s="69" t="s">
        <v>1516</v>
      </c>
      <c r="B411" s="69" t="s">
        <v>1516</v>
      </c>
      <c r="C411">
        <v>410</v>
      </c>
    </row>
    <row r="412" spans="1:5" x14ac:dyDescent="0.3">
      <c r="A412" s="12" t="s">
        <v>3788</v>
      </c>
      <c r="B412" s="12" t="s">
        <v>3788</v>
      </c>
      <c r="C412">
        <v>411</v>
      </c>
    </row>
    <row r="413" spans="1:5" x14ac:dyDescent="0.3">
      <c r="A413" s="12" t="s">
        <v>1509</v>
      </c>
      <c r="B413" s="12" t="s">
        <v>1509</v>
      </c>
      <c r="C413">
        <v>412</v>
      </c>
      <c r="E413" s="69"/>
    </row>
    <row r="414" spans="1:5" x14ac:dyDescent="0.3">
      <c r="A414" s="69" t="s">
        <v>1502</v>
      </c>
      <c r="B414" s="69" t="s">
        <v>1502</v>
      </c>
      <c r="C414">
        <v>413</v>
      </c>
    </row>
    <row r="415" spans="1:5" x14ac:dyDescent="0.3">
      <c r="A415" s="69" t="s">
        <v>1512</v>
      </c>
      <c r="B415" s="69" t="s">
        <v>1512</v>
      </c>
      <c r="C415">
        <v>414</v>
      </c>
    </row>
    <row r="416" spans="1:5" x14ac:dyDescent="0.3">
      <c r="A416" s="69" t="s">
        <v>1506</v>
      </c>
      <c r="B416" s="69" t="s">
        <v>1506</v>
      </c>
      <c r="C416">
        <v>415</v>
      </c>
    </row>
    <row r="417" spans="1:3" x14ac:dyDescent="0.3">
      <c r="A417" s="12" t="s">
        <v>3808</v>
      </c>
      <c r="B417" s="12" t="s">
        <v>3808</v>
      </c>
      <c r="C417">
        <v>416</v>
      </c>
    </row>
    <row r="418" spans="1:3" x14ac:dyDescent="0.3">
      <c r="A418" s="12" t="s">
        <v>3810</v>
      </c>
      <c r="B418" s="12" t="s">
        <v>3808</v>
      </c>
      <c r="C418">
        <v>417</v>
      </c>
    </row>
    <row r="419" spans="1:3" x14ac:dyDescent="0.3">
      <c r="A419" s="12" t="s">
        <v>1361</v>
      </c>
      <c r="B419" s="12" t="s">
        <v>1361</v>
      </c>
      <c r="C419">
        <v>418</v>
      </c>
    </row>
    <row r="420" spans="1:3" x14ac:dyDescent="0.3">
      <c r="A420" s="12" t="s">
        <v>3814</v>
      </c>
      <c r="B420" s="12" t="s">
        <v>1361</v>
      </c>
      <c r="C420">
        <v>419</v>
      </c>
    </row>
    <row r="421" spans="1:3" x14ac:dyDescent="0.3">
      <c r="A421" s="12" t="s">
        <v>3859</v>
      </c>
      <c r="B421" s="12" t="s">
        <v>3860</v>
      </c>
      <c r="C421">
        <v>420</v>
      </c>
    </row>
    <row r="422" spans="1:3" x14ac:dyDescent="0.3">
      <c r="A422" s="12" t="s">
        <v>3863</v>
      </c>
      <c r="B422" s="12" t="s">
        <v>3864</v>
      </c>
      <c r="C422">
        <v>421</v>
      </c>
    </row>
    <row r="423" spans="1:3" x14ac:dyDescent="0.3">
      <c r="A423" s="12" t="s">
        <v>3820</v>
      </c>
      <c r="B423" s="12" t="s">
        <v>3820</v>
      </c>
      <c r="C423">
        <v>422</v>
      </c>
    </row>
    <row r="424" spans="1:3" x14ac:dyDescent="0.3">
      <c r="A424" s="12" t="s">
        <v>3825</v>
      </c>
      <c r="B424" s="12" t="s">
        <v>3820</v>
      </c>
      <c r="C424">
        <v>423</v>
      </c>
    </row>
    <row r="425" spans="1:3" x14ac:dyDescent="0.3">
      <c r="A425" s="12" t="s">
        <v>33</v>
      </c>
      <c r="B425" s="12" t="s">
        <v>33</v>
      </c>
      <c r="C425">
        <v>424</v>
      </c>
    </row>
    <row r="426" spans="1:3" x14ac:dyDescent="0.3">
      <c r="A426" s="12" t="s">
        <v>3831</v>
      </c>
      <c r="B426" s="12" t="s">
        <v>33</v>
      </c>
      <c r="C426">
        <v>425</v>
      </c>
    </row>
    <row r="427" spans="1:3" x14ac:dyDescent="0.3">
      <c r="A427" s="12" t="s">
        <v>1351</v>
      </c>
      <c r="B427" s="12" t="s">
        <v>1351</v>
      </c>
      <c r="C427">
        <v>426</v>
      </c>
    </row>
    <row r="428" spans="1:3" x14ac:dyDescent="0.3">
      <c r="A428" s="12" t="s">
        <v>3837</v>
      </c>
      <c r="B428" s="12" t="s">
        <v>1351</v>
      </c>
      <c r="C428">
        <v>427</v>
      </c>
    </row>
    <row r="429" spans="1:3" x14ac:dyDescent="0.3">
      <c r="A429" s="12" t="s">
        <v>3699</v>
      </c>
      <c r="B429" s="12" t="s">
        <v>3699</v>
      </c>
      <c r="C429">
        <v>428</v>
      </c>
    </row>
    <row r="430" spans="1:3" x14ac:dyDescent="0.3">
      <c r="A430" s="12" t="s">
        <v>3838</v>
      </c>
      <c r="B430" s="12" t="s">
        <v>3699</v>
      </c>
      <c r="C430">
        <v>429</v>
      </c>
    </row>
    <row r="431" spans="1:3" x14ac:dyDescent="0.3">
      <c r="A431" s="12" t="s">
        <v>3895</v>
      </c>
      <c r="B431" s="12" t="s">
        <v>3699</v>
      </c>
      <c r="C431">
        <v>430</v>
      </c>
    </row>
    <row r="432" spans="1:3" x14ac:dyDescent="0.3">
      <c r="A432" s="12" t="s">
        <v>1356</v>
      </c>
      <c r="B432" s="12" t="s">
        <v>1356</v>
      </c>
      <c r="C432">
        <v>431</v>
      </c>
    </row>
    <row r="433" spans="1:3" x14ac:dyDescent="0.3">
      <c r="A433" s="12" t="s">
        <v>3839</v>
      </c>
      <c r="B433" s="12" t="s">
        <v>1356</v>
      </c>
      <c r="C433">
        <v>432</v>
      </c>
    </row>
    <row r="434" spans="1:3" x14ac:dyDescent="0.3">
      <c r="A434" s="12" t="s">
        <v>3896</v>
      </c>
      <c r="B434" s="12" t="s">
        <v>1356</v>
      </c>
      <c r="C434">
        <v>433</v>
      </c>
    </row>
    <row r="435" spans="1:3" x14ac:dyDescent="0.3">
      <c r="A435" s="12" t="s">
        <v>3897</v>
      </c>
      <c r="B435" s="12" t="s">
        <v>511</v>
      </c>
      <c r="C435">
        <v>434</v>
      </c>
    </row>
    <row r="436" spans="1:3" x14ac:dyDescent="0.3">
      <c r="A436" s="12" t="s">
        <v>511</v>
      </c>
      <c r="B436" s="12" t="s">
        <v>511</v>
      </c>
      <c r="C436">
        <v>435</v>
      </c>
    </row>
    <row r="437" spans="1:3" x14ac:dyDescent="0.3">
      <c r="A437" s="12" t="s">
        <v>3843</v>
      </c>
      <c r="B437" s="12" t="s">
        <v>511</v>
      </c>
      <c r="C437">
        <v>436</v>
      </c>
    </row>
    <row r="438" spans="1:3" x14ac:dyDescent="0.3">
      <c r="A438" s="12" t="s">
        <v>516</v>
      </c>
      <c r="B438" s="12" t="s">
        <v>516</v>
      </c>
      <c r="C438">
        <v>437</v>
      </c>
    </row>
    <row r="439" spans="1:3" x14ac:dyDescent="0.3">
      <c r="A439" s="12" t="s">
        <v>3850</v>
      </c>
      <c r="B439" s="12" t="s">
        <v>516</v>
      </c>
      <c r="C439">
        <v>438</v>
      </c>
    </row>
    <row r="440" spans="1:3" x14ac:dyDescent="0.3">
      <c r="A440" s="12" t="s">
        <v>3898</v>
      </c>
      <c r="B440" s="12" t="s">
        <v>516</v>
      </c>
      <c r="C440">
        <v>439</v>
      </c>
    </row>
    <row r="441" spans="1:3" x14ac:dyDescent="0.3">
      <c r="A441" s="12" t="s">
        <v>3899</v>
      </c>
      <c r="B441" s="12" t="s">
        <v>519</v>
      </c>
      <c r="C441">
        <v>440</v>
      </c>
    </row>
    <row r="442" spans="1:3" x14ac:dyDescent="0.3">
      <c r="A442" s="12" t="s">
        <v>519</v>
      </c>
      <c r="B442" s="12" t="s">
        <v>519</v>
      </c>
      <c r="C442">
        <v>441</v>
      </c>
    </row>
    <row r="443" spans="1:3" x14ac:dyDescent="0.3">
      <c r="A443" s="12" t="s">
        <v>3852</v>
      </c>
      <c r="B443" s="12" t="s">
        <v>519</v>
      </c>
      <c r="C443">
        <v>442</v>
      </c>
    </row>
    <row r="444" spans="1:3" x14ac:dyDescent="0.3">
      <c r="A444" s="12" t="s">
        <v>522</v>
      </c>
      <c r="B444" s="12" t="s">
        <v>522</v>
      </c>
      <c r="C444">
        <v>443</v>
      </c>
    </row>
    <row r="445" spans="1:3" x14ac:dyDescent="0.3">
      <c r="A445" s="12" t="s">
        <v>3854</v>
      </c>
      <c r="B445" s="12" t="s">
        <v>522</v>
      </c>
      <c r="C445">
        <v>444</v>
      </c>
    </row>
    <row r="446" spans="1:3" x14ac:dyDescent="0.3">
      <c r="A446" s="12" t="s">
        <v>3900</v>
      </c>
      <c r="B446" s="12" t="s">
        <v>522</v>
      </c>
      <c r="C446">
        <v>445</v>
      </c>
    </row>
    <row r="447" spans="1:3" x14ac:dyDescent="0.3">
      <c r="A447" s="12" t="s">
        <v>3901</v>
      </c>
      <c r="B447" s="12" t="s">
        <v>525</v>
      </c>
      <c r="C447">
        <v>446</v>
      </c>
    </row>
    <row r="448" spans="1:3" x14ac:dyDescent="0.3">
      <c r="A448" s="12" t="s">
        <v>525</v>
      </c>
      <c r="B448" s="12" t="s">
        <v>525</v>
      </c>
      <c r="C448">
        <v>447</v>
      </c>
    </row>
    <row r="449" spans="1:3" x14ac:dyDescent="0.3">
      <c r="A449" s="12" t="s">
        <v>3855</v>
      </c>
      <c r="B449" s="12" t="s">
        <v>525</v>
      </c>
      <c r="C449">
        <v>448</v>
      </c>
    </row>
    <row r="450" spans="1:3" x14ac:dyDescent="0.3">
      <c r="A450" s="12" t="s">
        <v>3881</v>
      </c>
      <c r="B450" s="12" t="s">
        <v>2822</v>
      </c>
      <c r="C450">
        <v>449</v>
      </c>
    </row>
    <row r="451" spans="1:3" x14ac:dyDescent="0.3">
      <c r="A451" s="12" t="s">
        <v>2822</v>
      </c>
      <c r="B451" s="12" t="s">
        <v>2822</v>
      </c>
      <c r="C451">
        <v>450</v>
      </c>
    </row>
    <row r="452" spans="1:3" x14ac:dyDescent="0.3">
      <c r="A452" s="12" t="s">
        <v>1632</v>
      </c>
      <c r="B452" s="12" t="s">
        <v>1632</v>
      </c>
      <c r="C452">
        <v>451</v>
      </c>
    </row>
    <row r="453" spans="1:3" x14ac:dyDescent="0.3">
      <c r="A453" s="12" t="s">
        <v>3882</v>
      </c>
      <c r="B453" s="12" t="s">
        <v>1632</v>
      </c>
      <c r="C453">
        <v>452</v>
      </c>
    </row>
    <row r="454" spans="1:3" x14ac:dyDescent="0.3">
      <c r="A454" s="12" t="s">
        <v>3716</v>
      </c>
      <c r="B454" s="12" t="s">
        <v>1632</v>
      </c>
      <c r="C454">
        <v>453</v>
      </c>
    </row>
    <row r="455" spans="1:3" x14ac:dyDescent="0.3">
      <c r="A455" s="12" t="s">
        <v>3718</v>
      </c>
      <c r="B455" s="12" t="s">
        <v>3718</v>
      </c>
      <c r="C455">
        <v>454</v>
      </c>
    </row>
    <row r="456" spans="1:3" x14ac:dyDescent="0.3">
      <c r="A456" s="12" t="s">
        <v>3719</v>
      </c>
      <c r="B456" s="12" t="s">
        <v>3718</v>
      </c>
      <c r="C456">
        <v>455</v>
      </c>
    </row>
    <row r="457" spans="1:3" x14ac:dyDescent="0.3">
      <c r="A457" s="12" t="s">
        <v>3883</v>
      </c>
      <c r="B457" s="12" t="s">
        <v>3718</v>
      </c>
      <c r="C457">
        <v>456</v>
      </c>
    </row>
    <row r="458" spans="1:3" x14ac:dyDescent="0.3">
      <c r="A458" s="12" t="s">
        <v>3884</v>
      </c>
      <c r="B458" s="12" t="s">
        <v>1635</v>
      </c>
      <c r="C458">
        <v>457</v>
      </c>
    </row>
    <row r="459" spans="1:3" x14ac:dyDescent="0.3">
      <c r="A459" s="12" t="s">
        <v>1635</v>
      </c>
      <c r="B459" s="12" t="s">
        <v>1635</v>
      </c>
      <c r="C459">
        <v>458</v>
      </c>
    </row>
    <row r="460" spans="1:3" x14ac:dyDescent="0.3">
      <c r="A460" s="12" t="s">
        <v>3721</v>
      </c>
      <c r="B460" s="12" t="s">
        <v>1635</v>
      </c>
      <c r="C460">
        <v>459</v>
      </c>
    </row>
    <row r="461" spans="1:3" x14ac:dyDescent="0.3">
      <c r="A461" s="12" t="s">
        <v>2789</v>
      </c>
      <c r="B461" s="12" t="s">
        <v>2789</v>
      </c>
      <c r="C461">
        <v>460</v>
      </c>
    </row>
    <row r="462" spans="1:3" x14ac:dyDescent="0.3">
      <c r="A462" s="12" t="s">
        <v>3728</v>
      </c>
      <c r="B462" s="12" t="s">
        <v>2789</v>
      </c>
      <c r="C462">
        <v>461</v>
      </c>
    </row>
    <row r="463" spans="1:3" x14ac:dyDescent="0.3">
      <c r="A463" s="12" t="s">
        <v>3886</v>
      </c>
      <c r="B463" s="12" t="s">
        <v>2789</v>
      </c>
      <c r="C463">
        <v>462</v>
      </c>
    </row>
    <row r="464" spans="1:3" x14ac:dyDescent="0.3">
      <c r="A464" s="12" t="s">
        <v>3887</v>
      </c>
      <c r="B464" s="12" t="s">
        <v>1638</v>
      </c>
      <c r="C464">
        <v>463</v>
      </c>
    </row>
    <row r="465" spans="1:5" x14ac:dyDescent="0.3">
      <c r="A465" s="12" t="s">
        <v>3691</v>
      </c>
      <c r="B465" s="12" t="s">
        <v>1638</v>
      </c>
      <c r="C465">
        <v>464</v>
      </c>
    </row>
    <row r="466" spans="1:5" x14ac:dyDescent="0.3">
      <c r="A466" s="12" t="s">
        <v>1638</v>
      </c>
      <c r="B466" s="12" t="s">
        <v>1638</v>
      </c>
      <c r="C466">
        <v>465</v>
      </c>
    </row>
    <row r="467" spans="1:5" x14ac:dyDescent="0.3">
      <c r="A467" s="12" t="s">
        <v>3691</v>
      </c>
      <c r="B467" s="12" t="s">
        <v>1638</v>
      </c>
      <c r="C467">
        <v>466</v>
      </c>
    </row>
    <row r="468" spans="1:5" x14ac:dyDescent="0.3">
      <c r="A468" s="12" t="s">
        <v>2794</v>
      </c>
      <c r="B468" s="12" t="s">
        <v>2794</v>
      </c>
      <c r="C468">
        <v>467</v>
      </c>
    </row>
    <row r="469" spans="1:5" x14ac:dyDescent="0.3">
      <c r="A469" s="12" t="s">
        <v>3733</v>
      </c>
      <c r="B469" s="12" t="s">
        <v>2794</v>
      </c>
      <c r="C469">
        <v>468</v>
      </c>
    </row>
    <row r="470" spans="1:5" x14ac:dyDescent="0.3">
      <c r="A470" s="12" t="s">
        <v>3888</v>
      </c>
      <c r="B470" s="12" t="s">
        <v>2794</v>
      </c>
      <c r="C470">
        <v>469</v>
      </c>
    </row>
    <row r="471" spans="1:5" x14ac:dyDescent="0.3">
      <c r="A471" s="12" t="s">
        <v>3889</v>
      </c>
      <c r="B471" s="12" t="s">
        <v>1641</v>
      </c>
      <c r="C471">
        <v>470</v>
      </c>
      <c r="E471" s="69"/>
    </row>
    <row r="472" spans="1:5" x14ac:dyDescent="0.3">
      <c r="A472" s="69" t="s">
        <v>1892</v>
      </c>
      <c r="B472" s="69" t="s">
        <v>1892</v>
      </c>
      <c r="C472">
        <v>471</v>
      </c>
    </row>
    <row r="473" spans="1:5" x14ac:dyDescent="0.3">
      <c r="A473" s="69" t="s">
        <v>2003</v>
      </c>
      <c r="B473" s="69" t="s">
        <v>2003</v>
      </c>
      <c r="C473">
        <v>472</v>
      </c>
    </row>
    <row r="474" spans="1:5" x14ac:dyDescent="0.3">
      <c r="A474" s="12" t="s">
        <v>1641</v>
      </c>
      <c r="B474" s="12" t="s">
        <v>1641</v>
      </c>
      <c r="C474">
        <v>473</v>
      </c>
    </row>
    <row r="475" spans="1:5" x14ac:dyDescent="0.3">
      <c r="A475" s="12" t="s">
        <v>3692</v>
      </c>
      <c r="B475" s="12" t="s">
        <v>1641</v>
      </c>
      <c r="C475">
        <v>474</v>
      </c>
    </row>
    <row r="476" spans="1:5" x14ac:dyDescent="0.3">
      <c r="A476" s="12" t="s">
        <v>3692</v>
      </c>
      <c r="B476" s="12" t="s">
        <v>1641</v>
      </c>
      <c r="C476">
        <v>475</v>
      </c>
    </row>
    <row r="477" spans="1:5" x14ac:dyDescent="0.3">
      <c r="A477" s="12" t="s">
        <v>3890</v>
      </c>
      <c r="B477" s="12" t="s">
        <v>2854</v>
      </c>
      <c r="C477">
        <v>476</v>
      </c>
    </row>
    <row r="478" spans="1:5" x14ac:dyDescent="0.3">
      <c r="A478" s="12" t="s">
        <v>2854</v>
      </c>
      <c r="B478" s="12" t="s">
        <v>2854</v>
      </c>
      <c r="C478">
        <v>477</v>
      </c>
    </row>
    <row r="479" spans="1:5" x14ac:dyDescent="0.3">
      <c r="A479" s="12" t="s">
        <v>3739</v>
      </c>
      <c r="B479" s="12" t="s">
        <v>2854</v>
      </c>
      <c r="C479">
        <v>478</v>
      </c>
    </row>
    <row r="480" spans="1:5" x14ac:dyDescent="0.3">
      <c r="A480" s="12" t="s">
        <v>3739</v>
      </c>
      <c r="B480" s="12" t="s">
        <v>2854</v>
      </c>
      <c r="C480">
        <v>479</v>
      </c>
    </row>
    <row r="481" spans="1:3" x14ac:dyDescent="0.3">
      <c r="A481" s="12" t="s">
        <v>3891</v>
      </c>
      <c r="B481" s="12" t="s">
        <v>1644</v>
      </c>
      <c r="C481">
        <v>480</v>
      </c>
    </row>
    <row r="482" spans="1:3" x14ac:dyDescent="0.3">
      <c r="A482" s="12" t="s">
        <v>1644</v>
      </c>
      <c r="B482" s="12" t="s">
        <v>1644</v>
      </c>
      <c r="C482">
        <v>481</v>
      </c>
    </row>
    <row r="483" spans="1:3" x14ac:dyDescent="0.3">
      <c r="A483" s="12" t="s">
        <v>3693</v>
      </c>
      <c r="B483" s="12" t="s">
        <v>1644</v>
      </c>
      <c r="C483">
        <v>482</v>
      </c>
    </row>
    <row r="484" spans="1:3" x14ac:dyDescent="0.3">
      <c r="A484" s="12" t="s">
        <v>3693</v>
      </c>
      <c r="B484" s="12" t="s">
        <v>1644</v>
      </c>
      <c r="C484">
        <v>483</v>
      </c>
    </row>
    <row r="485" spans="1:3" x14ac:dyDescent="0.3">
      <c r="A485" s="12" t="s">
        <v>3892</v>
      </c>
      <c r="B485" s="12" t="s">
        <v>2857</v>
      </c>
      <c r="C485">
        <v>484</v>
      </c>
    </row>
    <row r="486" spans="1:3" x14ac:dyDescent="0.3">
      <c r="A486" s="12" t="s">
        <v>2857</v>
      </c>
      <c r="B486" s="12" t="s">
        <v>2857</v>
      </c>
      <c r="C486">
        <v>485</v>
      </c>
    </row>
    <row r="487" spans="1:3" x14ac:dyDescent="0.3">
      <c r="A487" s="12" t="s">
        <v>3749</v>
      </c>
      <c r="B487" s="12" t="s">
        <v>2857</v>
      </c>
      <c r="C487">
        <v>486</v>
      </c>
    </row>
    <row r="488" spans="1:3" x14ac:dyDescent="0.3">
      <c r="A488" s="12" t="s">
        <v>3893</v>
      </c>
      <c r="B488" s="12" t="s">
        <v>1647</v>
      </c>
      <c r="C488">
        <v>487</v>
      </c>
    </row>
    <row r="489" spans="1:3" x14ac:dyDescent="0.3">
      <c r="A489" s="12" t="s">
        <v>1647</v>
      </c>
      <c r="B489" s="12" t="s">
        <v>1647</v>
      </c>
      <c r="C489">
        <v>488</v>
      </c>
    </row>
    <row r="490" spans="1:3" x14ac:dyDescent="0.3">
      <c r="A490" s="12" t="s">
        <v>3694</v>
      </c>
      <c r="B490" s="12" t="s">
        <v>1647</v>
      </c>
      <c r="C490">
        <v>489</v>
      </c>
    </row>
    <row r="491" spans="1:3" x14ac:dyDescent="0.3">
      <c r="A491" s="12" t="s">
        <v>3694</v>
      </c>
      <c r="B491" s="12" t="s">
        <v>1647</v>
      </c>
      <c r="C491">
        <v>490</v>
      </c>
    </row>
    <row r="492" spans="1:3" x14ac:dyDescent="0.3">
      <c r="A492" s="12" t="s">
        <v>3753</v>
      </c>
      <c r="B492" s="12" t="s">
        <v>3753</v>
      </c>
      <c r="C492">
        <v>491</v>
      </c>
    </row>
    <row r="493" spans="1:3" x14ac:dyDescent="0.3">
      <c r="A493" s="12" t="s">
        <v>3894</v>
      </c>
      <c r="B493" s="12" t="s">
        <v>3753</v>
      </c>
      <c r="C493">
        <v>492</v>
      </c>
    </row>
    <row r="494" spans="1:3" x14ac:dyDescent="0.3">
      <c r="A494" s="12" t="s">
        <v>1650</v>
      </c>
      <c r="B494" s="12" t="s">
        <v>1650</v>
      </c>
      <c r="C494">
        <v>493</v>
      </c>
    </row>
    <row r="495" spans="1:3" x14ac:dyDescent="0.3">
      <c r="A495" s="12" t="s">
        <v>3755</v>
      </c>
      <c r="B495" s="12" t="s">
        <v>1650</v>
      </c>
      <c r="C495">
        <v>494</v>
      </c>
    </row>
    <row r="496" spans="1:3" x14ac:dyDescent="0.3">
      <c r="A496" s="12" t="s">
        <v>3756</v>
      </c>
      <c r="B496" s="12" t="s">
        <v>3756</v>
      </c>
      <c r="C496">
        <v>495</v>
      </c>
    </row>
    <row r="497" spans="1:3" x14ac:dyDescent="0.3">
      <c r="A497" s="12" t="s">
        <v>3695</v>
      </c>
      <c r="B497" s="12" t="s">
        <v>3695</v>
      </c>
      <c r="C497">
        <v>496</v>
      </c>
    </row>
    <row r="498" spans="1:3" x14ac:dyDescent="0.3">
      <c r="A498" s="12" t="s">
        <v>3695</v>
      </c>
      <c r="B498" s="12" t="s">
        <v>3695</v>
      </c>
      <c r="C498">
        <v>497</v>
      </c>
    </row>
    <row r="499" spans="1:3" x14ac:dyDescent="0.3">
      <c r="A499" s="12" t="s">
        <v>1253</v>
      </c>
      <c r="B499" s="12" t="s">
        <v>1253</v>
      </c>
      <c r="C499">
        <v>498</v>
      </c>
    </row>
    <row r="500" spans="1:3" x14ac:dyDescent="0.3">
      <c r="A500" s="12" t="s">
        <v>1253</v>
      </c>
      <c r="B500" s="12" t="s">
        <v>1253</v>
      </c>
      <c r="C500">
        <v>499</v>
      </c>
    </row>
    <row r="501" spans="1:3" x14ac:dyDescent="0.3">
      <c r="A501" s="12" t="s">
        <v>3777</v>
      </c>
      <c r="B501" s="12" t="s">
        <v>3777</v>
      </c>
      <c r="C501">
        <v>500</v>
      </c>
    </row>
    <row r="502" spans="1:3" x14ac:dyDescent="0.3">
      <c r="A502" s="12" t="s">
        <v>3779</v>
      </c>
      <c r="B502" s="12" t="s">
        <v>3964</v>
      </c>
      <c r="C502">
        <v>501</v>
      </c>
    </row>
    <row r="503" spans="1:3" x14ac:dyDescent="0.3">
      <c r="A503" s="12" t="s">
        <v>3791</v>
      </c>
      <c r="B503" s="12" t="s">
        <v>3965</v>
      </c>
      <c r="C503">
        <v>502</v>
      </c>
    </row>
    <row r="504" spans="1:3" x14ac:dyDescent="0.3">
      <c r="A504" s="12" t="s">
        <v>3798</v>
      </c>
      <c r="B504" s="12" t="s">
        <v>3798</v>
      </c>
      <c r="C504">
        <v>503</v>
      </c>
    </row>
    <row r="505" spans="1:3" x14ac:dyDescent="0.3">
      <c r="A505" s="12" t="s">
        <v>3800</v>
      </c>
      <c r="B505" s="12" t="s">
        <v>3798</v>
      </c>
      <c r="C505">
        <v>504</v>
      </c>
    </row>
    <row r="506" spans="1:3" x14ac:dyDescent="0.3">
      <c r="A506" s="12" t="s">
        <v>3874</v>
      </c>
      <c r="B506" s="12" t="s">
        <v>3874</v>
      </c>
      <c r="C506">
        <v>505</v>
      </c>
    </row>
    <row r="507" spans="1:3" x14ac:dyDescent="0.3">
      <c r="A507" s="12" t="s">
        <v>3875</v>
      </c>
      <c r="B507" s="12" t="s">
        <v>3875</v>
      </c>
      <c r="C507">
        <v>506</v>
      </c>
    </row>
    <row r="508" spans="1:3" x14ac:dyDescent="0.3">
      <c r="A508" s="12" t="s">
        <v>3876</v>
      </c>
      <c r="B508" s="12" t="s">
        <v>3876</v>
      </c>
      <c r="C508">
        <v>507</v>
      </c>
    </row>
    <row r="509" spans="1:3" x14ac:dyDescent="0.3">
      <c r="A509" s="72" t="s">
        <v>3966</v>
      </c>
      <c r="B509" s="72" t="s">
        <v>3966</v>
      </c>
      <c r="C509">
        <v>508</v>
      </c>
    </row>
    <row r="510" spans="1:3" x14ac:dyDescent="0.3">
      <c r="A510" s="73" t="s">
        <v>3967</v>
      </c>
      <c r="B510" s="73" t="s">
        <v>3967</v>
      </c>
      <c r="C510">
        <v>509</v>
      </c>
    </row>
    <row r="511" spans="1:3" x14ac:dyDescent="0.3">
      <c r="A511" s="73" t="s">
        <v>3968</v>
      </c>
      <c r="B511" s="73" t="s">
        <v>3968</v>
      </c>
      <c r="C511">
        <v>510</v>
      </c>
    </row>
    <row r="512" spans="1:3" x14ac:dyDescent="0.3">
      <c r="A512" s="12" t="s">
        <v>3726</v>
      </c>
      <c r="B512" s="12" t="s">
        <v>3726</v>
      </c>
      <c r="C512">
        <v>511</v>
      </c>
    </row>
    <row r="513" spans="1:3" x14ac:dyDescent="0.3">
      <c r="A513" s="12" t="s">
        <v>3969</v>
      </c>
      <c r="B513" s="12" t="s">
        <v>3969</v>
      </c>
      <c r="C513">
        <v>512</v>
      </c>
    </row>
    <row r="514" spans="1:3" x14ac:dyDescent="0.3">
      <c r="A514" s="73" t="s">
        <v>3970</v>
      </c>
      <c r="B514" s="73" t="s">
        <v>3970</v>
      </c>
      <c r="C514">
        <v>513</v>
      </c>
    </row>
    <row r="515" spans="1:3" x14ac:dyDescent="0.3">
      <c r="A515" s="12" t="s">
        <v>3745</v>
      </c>
      <c r="B515" s="12" t="s">
        <v>3745</v>
      </c>
      <c r="C515">
        <v>514</v>
      </c>
    </row>
    <row r="516" spans="1:3" x14ac:dyDescent="0.3">
      <c r="A516" s="12" t="s">
        <v>3746</v>
      </c>
      <c r="B516" s="12" t="s">
        <v>3746</v>
      </c>
      <c r="C516">
        <v>515</v>
      </c>
    </row>
    <row r="517" spans="1:3" x14ac:dyDescent="0.3">
      <c r="A517" s="12" t="s">
        <v>3971</v>
      </c>
      <c r="B517" s="12" t="s">
        <v>3971</v>
      </c>
      <c r="C517">
        <v>516</v>
      </c>
    </row>
    <row r="518" spans="1:3" x14ac:dyDescent="0.3">
      <c r="A518" s="12" t="s">
        <v>3752</v>
      </c>
      <c r="B518" s="12" t="s">
        <v>3752</v>
      </c>
      <c r="C518">
        <v>517</v>
      </c>
    </row>
    <row r="519" spans="1:3" x14ac:dyDescent="0.3">
      <c r="A519" s="69" t="s">
        <v>1520</v>
      </c>
      <c r="B519" s="69" t="s">
        <v>1520</v>
      </c>
      <c r="C519">
        <v>518</v>
      </c>
    </row>
    <row r="520" spans="1:3" x14ac:dyDescent="0.3">
      <c r="A520" s="12" t="s">
        <v>3811</v>
      </c>
      <c r="B520" s="12" t="s">
        <v>3811</v>
      </c>
      <c r="C520">
        <v>519</v>
      </c>
    </row>
    <row r="521" spans="1:3" x14ac:dyDescent="0.3">
      <c r="A521" s="12" t="s">
        <v>3811</v>
      </c>
      <c r="B521" s="12" t="s">
        <v>3811</v>
      </c>
      <c r="C521">
        <v>520</v>
      </c>
    </row>
    <row r="522" spans="1:3" x14ac:dyDescent="0.3">
      <c r="A522" s="12" t="s">
        <v>3972</v>
      </c>
      <c r="B522" s="12" t="s">
        <v>3972</v>
      </c>
      <c r="C522">
        <v>521</v>
      </c>
    </row>
    <row r="523" spans="1:3" x14ac:dyDescent="0.3">
      <c r="A523" s="12" t="s">
        <v>3973</v>
      </c>
      <c r="B523" s="12" t="s">
        <v>3973</v>
      </c>
      <c r="C523">
        <v>522</v>
      </c>
    </row>
    <row r="524" spans="1:3" x14ac:dyDescent="0.3">
      <c r="A524" s="12" t="s">
        <v>3974</v>
      </c>
      <c r="B524" s="12" t="s">
        <v>3974</v>
      </c>
      <c r="C524">
        <v>523</v>
      </c>
    </row>
    <row r="525" spans="1:3" x14ac:dyDescent="0.3">
      <c r="A525" s="12" t="s">
        <v>3785</v>
      </c>
      <c r="B525" s="12" t="s">
        <v>3785</v>
      </c>
      <c r="C525">
        <v>524</v>
      </c>
    </row>
    <row r="526" spans="1:3" x14ac:dyDescent="0.3">
      <c r="A526" s="12" t="s">
        <v>3786</v>
      </c>
      <c r="B526" s="12" t="s">
        <v>3786</v>
      </c>
      <c r="C526">
        <v>525</v>
      </c>
    </row>
    <row r="527" spans="1:3" x14ac:dyDescent="0.3">
      <c r="A527" s="12" t="s">
        <v>3787</v>
      </c>
      <c r="B527" s="12" t="s">
        <v>3787</v>
      </c>
      <c r="C527">
        <v>526</v>
      </c>
    </row>
    <row r="528" spans="1:3" x14ac:dyDescent="0.3">
      <c r="A528" s="12" t="s">
        <v>3790</v>
      </c>
      <c r="B528" s="12" t="s">
        <v>3790</v>
      </c>
      <c r="C528">
        <v>527</v>
      </c>
    </row>
    <row r="529" spans="1:6" x14ac:dyDescent="0.3">
      <c r="A529" s="12" t="s">
        <v>3797</v>
      </c>
      <c r="B529" s="12" t="s">
        <v>3797</v>
      </c>
      <c r="C529">
        <v>528</v>
      </c>
    </row>
    <row r="530" spans="1:6" x14ac:dyDescent="0.3">
      <c r="A530" s="12" t="s">
        <v>3801</v>
      </c>
      <c r="B530" s="12" t="s">
        <v>3801</v>
      </c>
      <c r="C530">
        <v>529</v>
      </c>
    </row>
    <row r="531" spans="1:6" x14ac:dyDescent="0.3">
      <c r="A531" s="12" t="s">
        <v>3804</v>
      </c>
      <c r="B531" s="12" t="s">
        <v>3804</v>
      </c>
      <c r="C531">
        <v>530</v>
      </c>
    </row>
    <row r="532" spans="1:6" x14ac:dyDescent="0.3">
      <c r="A532" s="12" t="s">
        <v>3975</v>
      </c>
      <c r="B532" s="12" t="s">
        <v>3976</v>
      </c>
      <c r="C532">
        <v>531</v>
      </c>
      <c r="F532" s="69"/>
    </row>
    <row r="533" spans="1:6" x14ac:dyDescent="0.3">
      <c r="A533" s="12" t="s">
        <v>3977</v>
      </c>
      <c r="B533" s="12" t="s">
        <v>3978</v>
      </c>
      <c r="C533">
        <v>532</v>
      </c>
      <c r="F533" s="69"/>
    </row>
    <row r="534" spans="1:6" x14ac:dyDescent="0.3">
      <c r="A534" s="12" t="s">
        <v>3979</v>
      </c>
      <c r="B534" s="12" t="s">
        <v>3980</v>
      </c>
      <c r="C534">
        <v>533</v>
      </c>
    </row>
    <row r="535" spans="1:6" x14ac:dyDescent="0.3">
      <c r="A535" s="12" t="s">
        <v>3981</v>
      </c>
      <c r="B535" s="12" t="s">
        <v>3982</v>
      </c>
      <c r="C535">
        <v>534</v>
      </c>
    </row>
    <row r="536" spans="1:6" x14ac:dyDescent="0.3">
      <c r="A536" s="12" t="s">
        <v>3983</v>
      </c>
      <c r="B536" s="12" t="s">
        <v>3984</v>
      </c>
      <c r="C536">
        <v>535</v>
      </c>
    </row>
    <row r="537" spans="1:6" x14ac:dyDescent="0.3">
      <c r="A537" s="12" t="s">
        <v>3985</v>
      </c>
      <c r="B537" s="12" t="s">
        <v>3971</v>
      </c>
      <c r="C537">
        <v>536</v>
      </c>
    </row>
    <row r="538" spans="1:6" x14ac:dyDescent="0.3">
      <c r="A538" s="69" t="s">
        <v>1548</v>
      </c>
      <c r="B538" s="69" t="s">
        <v>1548</v>
      </c>
      <c r="C538">
        <v>537</v>
      </c>
    </row>
    <row r="539" spans="1:6" x14ac:dyDescent="0.3">
      <c r="A539" s="69" t="s">
        <v>2813</v>
      </c>
      <c r="B539" s="69" t="s">
        <v>2813</v>
      </c>
      <c r="C539">
        <v>538</v>
      </c>
    </row>
    <row r="540" spans="1:6" x14ac:dyDescent="0.3">
      <c r="A540" s="69" t="s">
        <v>2819</v>
      </c>
      <c r="B540" s="69" t="s">
        <v>2819</v>
      </c>
      <c r="C540">
        <v>539</v>
      </c>
    </row>
    <row r="541" spans="1:6" x14ac:dyDescent="0.3">
      <c r="A541" s="69" t="s">
        <v>1557</v>
      </c>
      <c r="B541" s="69" t="s">
        <v>1557</v>
      </c>
      <c r="C541">
        <v>540</v>
      </c>
    </row>
    <row r="542" spans="1:6" x14ac:dyDescent="0.3">
      <c r="A542" s="69" t="s">
        <v>1536</v>
      </c>
      <c r="B542" s="69" t="s">
        <v>1536</v>
      </c>
      <c r="C542">
        <v>541</v>
      </c>
    </row>
    <row r="543" spans="1:6" x14ac:dyDescent="0.3">
      <c r="A543" s="69" t="s">
        <v>1526</v>
      </c>
      <c r="B543" s="69" t="s">
        <v>1526</v>
      </c>
      <c r="C543">
        <v>542</v>
      </c>
    </row>
    <row r="544" spans="1:6" x14ac:dyDescent="0.3">
      <c r="A544" s="69" t="s">
        <v>1531</v>
      </c>
      <c r="B544" s="69" t="s">
        <v>1531</v>
      </c>
      <c r="C544">
        <v>543</v>
      </c>
    </row>
    <row r="545" spans="1:3" x14ac:dyDescent="0.3">
      <c r="A545" s="69" t="s">
        <v>1567</v>
      </c>
      <c r="B545" s="69" t="s">
        <v>1567</v>
      </c>
      <c r="C545">
        <v>544</v>
      </c>
    </row>
    <row r="546" spans="1:3" x14ac:dyDescent="0.3">
      <c r="A546" s="69" t="s">
        <v>1571</v>
      </c>
      <c r="B546" s="69" t="s">
        <v>1571</v>
      </c>
      <c r="C546">
        <v>545</v>
      </c>
    </row>
    <row r="547" spans="1:3" x14ac:dyDescent="0.3">
      <c r="A547" s="69" t="s">
        <v>1574</v>
      </c>
      <c r="B547" s="69" t="s">
        <v>1574</v>
      </c>
      <c r="C547">
        <v>546</v>
      </c>
    </row>
    <row r="548" spans="1:3" x14ac:dyDescent="0.3">
      <c r="A548" s="69" t="s">
        <v>1577</v>
      </c>
      <c r="B548" s="69" t="s">
        <v>1577</v>
      </c>
      <c r="C548">
        <v>547</v>
      </c>
    </row>
    <row r="549" spans="1:3" x14ac:dyDescent="0.3">
      <c r="A549" s="69" t="s">
        <v>1583</v>
      </c>
      <c r="B549" s="69" t="s">
        <v>1583</v>
      </c>
      <c r="C549">
        <v>548</v>
      </c>
    </row>
    <row r="550" spans="1:3" x14ac:dyDescent="0.3">
      <c r="A550" s="69" t="s">
        <v>1695</v>
      </c>
      <c r="B550" s="69" t="s">
        <v>1695</v>
      </c>
      <c r="C550">
        <v>549</v>
      </c>
    </row>
    <row r="551" spans="1:3" x14ac:dyDescent="0.3">
      <c r="A551" s="69" t="s">
        <v>1698</v>
      </c>
      <c r="B551" s="69" t="s">
        <v>1698</v>
      </c>
      <c r="C551">
        <v>550</v>
      </c>
    </row>
    <row r="552" spans="1:3" x14ac:dyDescent="0.3">
      <c r="A552" s="69" t="s">
        <v>1881</v>
      </c>
      <c r="B552" s="69" t="s">
        <v>1881</v>
      </c>
      <c r="C552">
        <v>551</v>
      </c>
    </row>
    <row r="553" spans="1:3" x14ac:dyDescent="0.3">
      <c r="A553" s="69" t="s">
        <v>2771</v>
      </c>
      <c r="B553" s="69" t="s">
        <v>2771</v>
      </c>
      <c r="C553">
        <v>552</v>
      </c>
    </row>
    <row r="554" spans="1:3" x14ac:dyDescent="0.3">
      <c r="A554" s="69"/>
    </row>
  </sheetData>
  <conditionalFormatting sqref="A538:A554">
    <cfRule type="expression" dxfId="19" priority="3">
      <formula>ISNA(#REF!)</formula>
    </cfRule>
  </conditionalFormatting>
  <conditionalFormatting sqref="A11:B12">
    <cfRule type="expression" dxfId="18" priority="8">
      <formula>ISNA(#REF!)</formula>
    </cfRule>
  </conditionalFormatting>
  <conditionalFormatting sqref="A29:B29">
    <cfRule type="expression" dxfId="17" priority="7">
      <formula>ISNA(#REF!)</formula>
    </cfRule>
  </conditionalFormatting>
  <conditionalFormatting sqref="A47:B47">
    <cfRule type="expression" dxfId="16" priority="42">
      <formula>ISNA(#REF!)</formula>
    </cfRule>
  </conditionalFormatting>
  <conditionalFormatting sqref="A188:B188">
    <cfRule type="expression" dxfId="15" priority="43">
      <formula>ISNA(#REF!)</formula>
    </cfRule>
  </conditionalFormatting>
  <conditionalFormatting sqref="A286:B286">
    <cfRule type="expression" dxfId="14" priority="21">
      <formula>ISNA(#REF!)</formula>
    </cfRule>
  </conditionalFormatting>
  <conditionalFormatting sqref="A338:B338">
    <cfRule type="expression" dxfId="13" priority="45">
      <formula>ISNA(#REF!)</formula>
    </cfRule>
  </conditionalFormatting>
  <conditionalFormatting sqref="A346:B346">
    <cfRule type="expression" dxfId="12" priority="39">
      <formula>ISNA(#REF!)</formula>
    </cfRule>
  </conditionalFormatting>
  <conditionalFormatting sqref="A349:B349">
    <cfRule type="expression" dxfId="11" priority="41">
      <formula>ISNA(#REF!)</formula>
    </cfRule>
  </conditionalFormatting>
  <conditionalFormatting sqref="A370:B370">
    <cfRule type="expression" dxfId="10" priority="28">
      <formula>ISNA(#REF!)</formula>
    </cfRule>
  </conditionalFormatting>
  <conditionalFormatting sqref="A411:B411">
    <cfRule type="expression" dxfId="9" priority="32">
      <formula>ISNA(#REF!)</formula>
    </cfRule>
  </conditionalFormatting>
  <conditionalFormatting sqref="A414:B416">
    <cfRule type="expression" dxfId="8" priority="33">
      <formula>ISNA(#REF!)</formula>
    </cfRule>
  </conditionalFormatting>
  <conditionalFormatting sqref="A472:B473">
    <cfRule type="expression" dxfId="7" priority="14">
      <formula>ISNA(#REF!)</formula>
    </cfRule>
  </conditionalFormatting>
  <conditionalFormatting sqref="A519:B519">
    <cfRule type="expression" dxfId="6" priority="27">
      <formula>ISNA(#REF!)</formula>
    </cfRule>
  </conditionalFormatting>
  <conditionalFormatting sqref="B538:B553">
    <cfRule type="expression" dxfId="5" priority="1">
      <formula>ISNA(#REF!)</formula>
    </cfRule>
  </conditionalFormatting>
  <conditionalFormatting sqref="E413">
    <cfRule type="expression" dxfId="4" priority="34">
      <formula>ISNA(#REF!)</formula>
    </cfRule>
  </conditionalFormatting>
  <conditionalFormatting sqref="E471">
    <cfRule type="expression" dxfId="3" priority="16">
      <formula>ISNA(#REF!)</formula>
    </cfRule>
  </conditionalFormatting>
  <conditionalFormatting sqref="F342">
    <cfRule type="expression" dxfId="2" priority="40">
      <formula>ISNA(#REF!)</formula>
    </cfRule>
  </conditionalFormatting>
  <conditionalFormatting sqref="F532:F533">
    <cfRule type="expression" dxfId="1" priority="5">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7"/>
  <sheetViews>
    <sheetView workbookViewId="0">
      <selection activeCell="A2" sqref="A2:A7"/>
    </sheetView>
  </sheetViews>
  <sheetFormatPr defaultRowHeight="15.05" x14ac:dyDescent="0.3"/>
  <cols>
    <col min="1" max="1" width="21.109375" bestFit="1" customWidth="1"/>
  </cols>
  <sheetData>
    <row r="1" spans="1:1" x14ac:dyDescent="0.3">
      <c r="A1" t="s">
        <v>3924</v>
      </c>
    </row>
    <row r="2" spans="1:1" x14ac:dyDescent="0.3">
      <c r="A2" t="str" cm="1">
        <f t="array" ref="A2:A7">_xlfn._xlws.SORT(_xlfn.UNIQUE(_xlfn._xlws.FILTER(osszefuzott!G2:G3467, osszefuzott!G2:G3467&lt;&gt;0)))</f>
        <v>ELT</v>
      </c>
    </row>
    <row r="3" spans="1:1" x14ac:dyDescent="0.3">
      <c r="A3" t="str">
        <v>GPA</v>
      </c>
    </row>
    <row r="4" spans="1:1" x14ac:dyDescent="0.3">
      <c r="A4" t="str">
        <v>KERALIT</v>
      </c>
    </row>
    <row r="5" spans="1:1" x14ac:dyDescent="0.3">
      <c r="A5" t="str">
        <v>Linda Tellington Jones</v>
      </c>
    </row>
    <row r="6" spans="1:1" x14ac:dyDescent="0.3">
      <c r="A6" t="str">
        <v>STAR</v>
      </c>
    </row>
    <row r="7" spans="1:1" x14ac:dyDescent="0.3">
      <c r="A7" t="str">
        <v>Waldhausen</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2024-08-22T13:10:12Z</dcterms:modified>
  <cp:category/>
  <cp:contentStatus/>
</cp:coreProperties>
</file>